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231_pkg_0159c.xlsx" sheetId="1" r:id="rId1"/>
  </sheets>
  <definedNames>
    <definedName name="_xlnm._FilterDatabase" localSheetId="0" hidden="1">bdl210231_pkg_0159c.xlsx!$A$1:$N$4540</definedName>
    <definedName name="pkg_0159c">bdl210231_pkg_0159c.xlsx!$A$1:$Q$4540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72" i="1"/>
  <c r="K73" i="1"/>
  <c r="K74" i="1"/>
  <c r="K75" i="1"/>
  <c r="K76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8" i="1"/>
  <c r="K299" i="1"/>
  <c r="K300" i="1"/>
  <c r="K301" i="1"/>
  <c r="K302" i="1"/>
  <c r="K303" i="1"/>
  <c r="K304" i="1"/>
  <c r="K305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8" i="1"/>
  <c r="K339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6" i="1"/>
  <c r="K737" i="1"/>
  <c r="K738" i="1"/>
  <c r="K739" i="1"/>
  <c r="K740" i="1"/>
  <c r="K741" i="1"/>
  <c r="K742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6" i="1"/>
  <c r="K777" i="1"/>
  <c r="K778" i="1"/>
  <c r="K779" i="1"/>
  <c r="K780" i="1"/>
  <c r="K781" i="1"/>
  <c r="K782" i="1"/>
  <c r="K783" i="1"/>
  <c r="K784" i="1"/>
  <c r="K785" i="1"/>
  <c r="K786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8" i="1"/>
  <c r="K839" i="1"/>
  <c r="K840" i="1"/>
  <c r="K841" i="1"/>
  <c r="K842" i="1"/>
  <c r="K843" i="1"/>
  <c r="K844" i="1"/>
  <c r="K845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3" i="1"/>
  <c r="K934" i="1"/>
  <c r="K935" i="1"/>
  <c r="K936" i="1"/>
  <c r="K937" i="1"/>
  <c r="K938" i="1"/>
  <c r="K939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2" i="1"/>
  <c r="K1233" i="1"/>
  <c r="K1234" i="1"/>
  <c r="K1235" i="1"/>
  <c r="K1236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9" i="1"/>
  <c r="K1350" i="1"/>
  <c r="K1351" i="1"/>
  <c r="K1352" i="1"/>
  <c r="K1353" i="1"/>
  <c r="K1354" i="1"/>
  <c r="K1355" i="1"/>
  <c r="K1356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5" i="1"/>
  <c r="K1446" i="1"/>
  <c r="K1447" i="1"/>
  <c r="K1448" i="1"/>
  <c r="K1449" i="1"/>
  <c r="K1450" i="1"/>
  <c r="K1451" i="1"/>
  <c r="K1452" i="1"/>
  <c r="K1453" i="1"/>
  <c r="K1454" i="1"/>
  <c r="K1455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8" i="1"/>
  <c r="K1509" i="1"/>
  <c r="K1510" i="1"/>
  <c r="K1511" i="1"/>
  <c r="K1512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9" i="1"/>
  <c r="K1630" i="1"/>
  <c r="K1631" i="1"/>
  <c r="K1632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10" i="1"/>
  <c r="K1711" i="1"/>
  <c r="K1712" i="1"/>
  <c r="K1713" i="1"/>
  <c r="K1714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4" i="1"/>
  <c r="K1765" i="1"/>
  <c r="K1766" i="1"/>
  <c r="K1767" i="1"/>
  <c r="K1768" i="1"/>
  <c r="K1769" i="1"/>
  <c r="K1770" i="1"/>
  <c r="K1771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8" i="1"/>
  <c r="K1929" i="1"/>
  <c r="K1930" i="1"/>
  <c r="K1931" i="1"/>
  <c r="K1932" i="1"/>
  <c r="K1933" i="1"/>
  <c r="K1934" i="1"/>
  <c r="K1935" i="1"/>
  <c r="K1936" i="1"/>
  <c r="K1937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1" i="1"/>
  <c r="K2032" i="1"/>
  <c r="K2033" i="1"/>
  <c r="K2034" i="1"/>
  <c r="K2035" i="1"/>
  <c r="K2036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9" i="1"/>
  <c r="K2110" i="1"/>
  <c r="K2111" i="1"/>
  <c r="K2112" i="1"/>
  <c r="K2113" i="1"/>
  <c r="K2114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9" i="1"/>
  <c r="K2260" i="1"/>
  <c r="K2261" i="1"/>
  <c r="K2262" i="1"/>
  <c r="K2263" i="1"/>
  <c r="K2264" i="1"/>
  <c r="K2265" i="1"/>
  <c r="K2266" i="1"/>
  <c r="K2267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1" i="1"/>
  <c r="K2382" i="1"/>
  <c r="K2383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2" i="1"/>
  <c r="K2463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9" i="1"/>
  <c r="K2540" i="1"/>
  <c r="K2541" i="1"/>
  <c r="K2542" i="1"/>
  <c r="K2543" i="1"/>
  <c r="K2544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1" i="1"/>
  <c r="K2662" i="1"/>
  <c r="K2663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7" i="1"/>
  <c r="K2698" i="1"/>
  <c r="K2699" i="1"/>
  <c r="K2700" i="1"/>
  <c r="K2701" i="1"/>
  <c r="K2702" i="1"/>
  <c r="K2703" i="1"/>
  <c r="K2704" i="1"/>
  <c r="K2705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6" i="1"/>
  <c r="K2737" i="1"/>
  <c r="K2738" i="1"/>
  <c r="K2739" i="1"/>
  <c r="K2740" i="1"/>
  <c r="K2741" i="1"/>
  <c r="K2742" i="1"/>
  <c r="K2743" i="1"/>
  <c r="K2744" i="1"/>
  <c r="K2745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9" i="1"/>
  <c r="K2820" i="1"/>
  <c r="K2821" i="1"/>
  <c r="K2822" i="1"/>
  <c r="K2823" i="1"/>
  <c r="K2824" i="1"/>
  <c r="K2825" i="1"/>
  <c r="K2826" i="1"/>
  <c r="K2827" i="1"/>
  <c r="K2828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7" i="1"/>
  <c r="K2868" i="1"/>
  <c r="K2869" i="1"/>
  <c r="K2870" i="1"/>
  <c r="K2871" i="1"/>
  <c r="K2872" i="1"/>
  <c r="K2873" i="1"/>
  <c r="K2874" i="1"/>
  <c r="K2875" i="1"/>
  <c r="K2876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1" i="1"/>
  <c r="K3012" i="1"/>
  <c r="K3013" i="1"/>
  <c r="K3014" i="1"/>
  <c r="K3015" i="1"/>
  <c r="K3016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1" i="1"/>
  <c r="K3052" i="1"/>
  <c r="K3053" i="1"/>
  <c r="K3054" i="1"/>
  <c r="K3055" i="1"/>
  <c r="K3056" i="1"/>
  <c r="K3057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3" i="1"/>
  <c r="K3114" i="1"/>
  <c r="K3115" i="1"/>
  <c r="K3116" i="1"/>
  <c r="K3117" i="1"/>
  <c r="K3118" i="1"/>
  <c r="K3119" i="1"/>
  <c r="K3120" i="1"/>
  <c r="K3121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9" i="1"/>
  <c r="K3190" i="1"/>
  <c r="K3191" i="1"/>
  <c r="K3192" i="1"/>
  <c r="K3193" i="1"/>
  <c r="K3194" i="1"/>
  <c r="K3195" i="1"/>
  <c r="K3196" i="1"/>
  <c r="K3197" i="1"/>
  <c r="K3198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1" i="1"/>
  <c r="K3452" i="1"/>
  <c r="K3453" i="1"/>
  <c r="K3454" i="1"/>
  <c r="K3455" i="1"/>
  <c r="K3456" i="1"/>
  <c r="K3457" i="1"/>
  <c r="K3458" i="1"/>
  <c r="K3459" i="1"/>
  <c r="K3460" i="1"/>
  <c r="K3461" i="1"/>
  <c r="K3463" i="1"/>
  <c r="K3464" i="1"/>
  <c r="K3465" i="1"/>
  <c r="K3466" i="1"/>
  <c r="K3467" i="1"/>
  <c r="K3468" i="1"/>
  <c r="K3469" i="1"/>
  <c r="K3470" i="1"/>
  <c r="K3471" i="1"/>
  <c r="K3472" i="1"/>
  <c r="K3473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2" i="1"/>
  <c r="K3513" i="1"/>
  <c r="K3514" i="1"/>
  <c r="K3515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8" i="1"/>
  <c r="K3589" i="1"/>
  <c r="K3590" i="1"/>
  <c r="K3591" i="1"/>
  <c r="K3592" i="1"/>
  <c r="K3593" i="1"/>
  <c r="K3594" i="1"/>
  <c r="K3595" i="1"/>
  <c r="K3596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7" i="1"/>
  <c r="K3668" i="1"/>
  <c r="K3669" i="1"/>
  <c r="K3670" i="1"/>
  <c r="K3671" i="1"/>
  <c r="K3672" i="1"/>
  <c r="K3673" i="1"/>
  <c r="K3674" i="1"/>
  <c r="K3675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3" i="1"/>
  <c r="K3754" i="1"/>
  <c r="K3755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7" i="1"/>
  <c r="K3868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8" i="1"/>
  <c r="K3939" i="1"/>
  <c r="K3940" i="1"/>
  <c r="K3941" i="1"/>
  <c r="K3942" i="1"/>
  <c r="K3943" i="1"/>
  <c r="K3944" i="1"/>
  <c r="K3945" i="1"/>
  <c r="K3946" i="1"/>
  <c r="K3947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7" i="1"/>
  <c r="K3988" i="1"/>
  <c r="K3989" i="1"/>
  <c r="K3990" i="1"/>
  <c r="K3991" i="1"/>
  <c r="K3992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3" i="1"/>
  <c r="K4064" i="1"/>
  <c r="K4065" i="1"/>
  <c r="K4066" i="1"/>
  <c r="K4067" i="1"/>
  <c r="K4068" i="1"/>
  <c r="K4069" i="1"/>
  <c r="K4070" i="1"/>
  <c r="K4071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8" i="1"/>
  <c r="K4139" i="1"/>
  <c r="K4140" i="1"/>
  <c r="K4141" i="1"/>
  <c r="K4142" i="1"/>
  <c r="K4143" i="1"/>
  <c r="K4144" i="1"/>
  <c r="K4145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2" i="1"/>
  <c r="K4283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8" i="1"/>
  <c r="K4379" i="1"/>
  <c r="K4380" i="1"/>
  <c r="K4381" i="1"/>
  <c r="K4382" i="1"/>
  <c r="K4383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8" i="1"/>
  <c r="K4439" i="1"/>
  <c r="K4440" i="1"/>
  <c r="K4441" i="1"/>
  <c r="K4442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20" i="1"/>
  <c r="K4521" i="1"/>
  <c r="K4522" i="1"/>
  <c r="K4523" i="1"/>
  <c r="K4524" i="1"/>
  <c r="K4525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J2" i="1"/>
  <c r="J3" i="1"/>
  <c r="J4" i="1"/>
  <c r="J5" i="1"/>
  <c r="J6" i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3" i="1"/>
  <c r="J74" i="1"/>
  <c r="J75" i="1"/>
  <c r="J76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8" i="1"/>
  <c r="J299" i="1"/>
  <c r="J300" i="1"/>
  <c r="J301" i="1"/>
  <c r="J302" i="1"/>
  <c r="J303" i="1"/>
  <c r="J304" i="1"/>
  <c r="J305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8" i="1"/>
  <c r="J339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6" i="1"/>
  <c r="J737" i="1"/>
  <c r="J738" i="1"/>
  <c r="J739" i="1"/>
  <c r="J740" i="1"/>
  <c r="J741" i="1"/>
  <c r="J742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6" i="1"/>
  <c r="J777" i="1"/>
  <c r="J778" i="1"/>
  <c r="J779" i="1"/>
  <c r="J780" i="1"/>
  <c r="J781" i="1"/>
  <c r="J782" i="1"/>
  <c r="J783" i="1"/>
  <c r="J784" i="1"/>
  <c r="J785" i="1"/>
  <c r="J786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8" i="1"/>
  <c r="J839" i="1"/>
  <c r="J840" i="1"/>
  <c r="J841" i="1"/>
  <c r="J842" i="1"/>
  <c r="J843" i="1"/>
  <c r="J844" i="1"/>
  <c r="J845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3" i="1"/>
  <c r="J934" i="1"/>
  <c r="J935" i="1"/>
  <c r="J936" i="1"/>
  <c r="J937" i="1"/>
  <c r="J938" i="1"/>
  <c r="J939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2" i="1"/>
  <c r="J1233" i="1"/>
  <c r="J1234" i="1"/>
  <c r="J1235" i="1"/>
  <c r="J1236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9" i="1"/>
  <c r="J1350" i="1"/>
  <c r="J1351" i="1"/>
  <c r="J1352" i="1"/>
  <c r="J1353" i="1"/>
  <c r="J1354" i="1"/>
  <c r="J1355" i="1"/>
  <c r="J1356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5" i="1"/>
  <c r="J1446" i="1"/>
  <c r="J1447" i="1"/>
  <c r="J1448" i="1"/>
  <c r="J1449" i="1"/>
  <c r="J1450" i="1"/>
  <c r="J1451" i="1"/>
  <c r="J1452" i="1"/>
  <c r="J1453" i="1"/>
  <c r="J1454" i="1"/>
  <c r="J1455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8" i="1"/>
  <c r="J1509" i="1"/>
  <c r="J1510" i="1"/>
  <c r="J1511" i="1"/>
  <c r="J1512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9" i="1"/>
  <c r="J1630" i="1"/>
  <c r="J1631" i="1"/>
  <c r="J1632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10" i="1"/>
  <c r="J1711" i="1"/>
  <c r="J1712" i="1"/>
  <c r="J1713" i="1"/>
  <c r="J1714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4" i="1"/>
  <c r="J1765" i="1"/>
  <c r="J1766" i="1"/>
  <c r="J1767" i="1"/>
  <c r="J1768" i="1"/>
  <c r="J1769" i="1"/>
  <c r="J1770" i="1"/>
  <c r="J1771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8" i="1"/>
  <c r="J1929" i="1"/>
  <c r="J1930" i="1"/>
  <c r="J1931" i="1"/>
  <c r="J1932" i="1"/>
  <c r="J1933" i="1"/>
  <c r="J1934" i="1"/>
  <c r="J1935" i="1"/>
  <c r="J1936" i="1"/>
  <c r="J1937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1" i="1"/>
  <c r="J2032" i="1"/>
  <c r="J2033" i="1"/>
  <c r="J2034" i="1"/>
  <c r="J2035" i="1"/>
  <c r="J2036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9" i="1"/>
  <c r="J2110" i="1"/>
  <c r="J2111" i="1"/>
  <c r="J2112" i="1"/>
  <c r="J2113" i="1"/>
  <c r="J2114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9" i="1"/>
  <c r="J2260" i="1"/>
  <c r="J2261" i="1"/>
  <c r="J2262" i="1"/>
  <c r="J2263" i="1"/>
  <c r="J2264" i="1"/>
  <c r="J2265" i="1"/>
  <c r="J2266" i="1"/>
  <c r="J2267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1" i="1"/>
  <c r="J2382" i="1"/>
  <c r="J2383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2" i="1"/>
  <c r="J2463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9" i="1"/>
  <c r="J2540" i="1"/>
  <c r="J2541" i="1"/>
  <c r="J2542" i="1"/>
  <c r="J2543" i="1"/>
  <c r="J2544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1" i="1"/>
  <c r="J2662" i="1"/>
  <c r="J2663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7" i="1"/>
  <c r="J2698" i="1"/>
  <c r="J2699" i="1"/>
  <c r="J2700" i="1"/>
  <c r="J2701" i="1"/>
  <c r="J2702" i="1"/>
  <c r="J2703" i="1"/>
  <c r="J2704" i="1"/>
  <c r="J2705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6" i="1"/>
  <c r="J2737" i="1"/>
  <c r="J2738" i="1"/>
  <c r="J2739" i="1"/>
  <c r="J2740" i="1"/>
  <c r="J2741" i="1"/>
  <c r="J2742" i="1"/>
  <c r="J2743" i="1"/>
  <c r="J2744" i="1"/>
  <c r="J2745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9" i="1"/>
  <c r="J2820" i="1"/>
  <c r="J2821" i="1"/>
  <c r="J2822" i="1"/>
  <c r="J2823" i="1"/>
  <c r="J2824" i="1"/>
  <c r="J2825" i="1"/>
  <c r="J2826" i="1"/>
  <c r="J2827" i="1"/>
  <c r="J2828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7" i="1"/>
  <c r="J2868" i="1"/>
  <c r="J2869" i="1"/>
  <c r="J2870" i="1"/>
  <c r="J2871" i="1"/>
  <c r="J2872" i="1"/>
  <c r="J2873" i="1"/>
  <c r="J2874" i="1"/>
  <c r="J2875" i="1"/>
  <c r="J2876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1" i="1"/>
  <c r="J3012" i="1"/>
  <c r="J3013" i="1"/>
  <c r="J3014" i="1"/>
  <c r="J3015" i="1"/>
  <c r="J3016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1" i="1"/>
  <c r="J3052" i="1"/>
  <c r="J3053" i="1"/>
  <c r="J3054" i="1"/>
  <c r="J3055" i="1"/>
  <c r="J3056" i="1"/>
  <c r="J3057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3" i="1"/>
  <c r="J3114" i="1"/>
  <c r="J3115" i="1"/>
  <c r="J3116" i="1"/>
  <c r="J3117" i="1"/>
  <c r="J3118" i="1"/>
  <c r="J3119" i="1"/>
  <c r="J3120" i="1"/>
  <c r="J3121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9" i="1"/>
  <c r="J3190" i="1"/>
  <c r="J3191" i="1"/>
  <c r="J3192" i="1"/>
  <c r="J3193" i="1"/>
  <c r="J3194" i="1"/>
  <c r="J3195" i="1"/>
  <c r="J3196" i="1"/>
  <c r="J3197" i="1"/>
  <c r="J3198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1" i="1"/>
  <c r="J3452" i="1"/>
  <c r="J3453" i="1"/>
  <c r="J3454" i="1"/>
  <c r="J3455" i="1"/>
  <c r="J3456" i="1"/>
  <c r="J3457" i="1"/>
  <c r="J3458" i="1"/>
  <c r="J3459" i="1"/>
  <c r="J3460" i="1"/>
  <c r="J3461" i="1"/>
  <c r="J3463" i="1"/>
  <c r="J3464" i="1"/>
  <c r="J3465" i="1"/>
  <c r="J3466" i="1"/>
  <c r="J3467" i="1"/>
  <c r="J3468" i="1"/>
  <c r="J3469" i="1"/>
  <c r="J3470" i="1"/>
  <c r="J3471" i="1"/>
  <c r="J3472" i="1"/>
  <c r="J3473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2" i="1"/>
  <c r="J3513" i="1"/>
  <c r="J3514" i="1"/>
  <c r="J3515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8" i="1"/>
  <c r="J3589" i="1"/>
  <c r="J3590" i="1"/>
  <c r="J3591" i="1"/>
  <c r="J3592" i="1"/>
  <c r="J3593" i="1"/>
  <c r="J3594" i="1"/>
  <c r="J3595" i="1"/>
  <c r="J3596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7" i="1"/>
  <c r="J3668" i="1"/>
  <c r="J3669" i="1"/>
  <c r="J3670" i="1"/>
  <c r="J3671" i="1"/>
  <c r="J3672" i="1"/>
  <c r="J3673" i="1"/>
  <c r="J3674" i="1"/>
  <c r="J3675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3" i="1"/>
  <c r="J3754" i="1"/>
  <c r="J3755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7" i="1"/>
  <c r="J3868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8" i="1"/>
  <c r="J3939" i="1"/>
  <c r="J3940" i="1"/>
  <c r="J3941" i="1"/>
  <c r="J3942" i="1"/>
  <c r="J3943" i="1"/>
  <c r="J3944" i="1"/>
  <c r="J3945" i="1"/>
  <c r="J3946" i="1"/>
  <c r="J3947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7" i="1"/>
  <c r="J3988" i="1"/>
  <c r="J3989" i="1"/>
  <c r="J3990" i="1"/>
  <c r="J3991" i="1"/>
  <c r="J3992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3" i="1"/>
  <c r="J4064" i="1"/>
  <c r="J4065" i="1"/>
  <c r="J4066" i="1"/>
  <c r="J4067" i="1"/>
  <c r="J4068" i="1"/>
  <c r="J4069" i="1"/>
  <c r="J4070" i="1"/>
  <c r="J4071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8" i="1"/>
  <c r="J4139" i="1"/>
  <c r="J4140" i="1"/>
  <c r="J4141" i="1"/>
  <c r="J4142" i="1"/>
  <c r="J4143" i="1"/>
  <c r="J4144" i="1"/>
  <c r="J4145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2" i="1"/>
  <c r="J4283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8" i="1"/>
  <c r="J4379" i="1"/>
  <c r="J4380" i="1"/>
  <c r="J4381" i="1"/>
  <c r="J4382" i="1"/>
  <c r="J4383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8" i="1"/>
  <c r="J4439" i="1"/>
  <c r="J4440" i="1"/>
  <c r="J4441" i="1"/>
  <c r="J4442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20" i="1"/>
  <c r="J4521" i="1"/>
  <c r="J4522" i="1"/>
  <c r="J4523" i="1"/>
  <c r="J4524" i="1"/>
  <c r="J4525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G14" i="1"/>
  <c r="G48" i="1"/>
  <c r="G70" i="1"/>
  <c r="G77" i="1"/>
  <c r="G94" i="1"/>
  <c r="G124" i="1"/>
  <c r="G135" i="1"/>
  <c r="G144" i="1"/>
  <c r="G167" i="1"/>
  <c r="G174" i="1"/>
  <c r="G203" i="1"/>
  <c r="G248" i="1"/>
  <c r="G273" i="1"/>
  <c r="G297" i="1"/>
  <c r="G306" i="1"/>
  <c r="G337" i="1"/>
  <c r="G340" i="1"/>
  <c r="G359" i="1"/>
  <c r="G377" i="1"/>
  <c r="G408" i="1"/>
  <c r="G420" i="1"/>
  <c r="G455" i="1"/>
  <c r="G474" i="1"/>
  <c r="G488" i="1"/>
  <c r="G514" i="1"/>
  <c r="G533" i="1"/>
  <c r="G554" i="1"/>
  <c r="G588" i="1"/>
  <c r="G607" i="1"/>
  <c r="G627" i="1"/>
  <c r="G649" i="1"/>
  <c r="G670" i="1"/>
  <c r="G684" i="1"/>
  <c r="G708" i="1"/>
  <c r="G735" i="1"/>
  <c r="G743" i="1"/>
  <c r="G775" i="1"/>
  <c r="G787" i="1"/>
  <c r="G800" i="1"/>
  <c r="G837" i="1"/>
  <c r="G846" i="1"/>
  <c r="G864" i="1"/>
  <c r="G898" i="1"/>
  <c r="G918" i="1"/>
  <c r="G932" i="1"/>
  <c r="G940" i="1"/>
  <c r="G970" i="1"/>
  <c r="G997" i="1"/>
  <c r="G1013" i="1"/>
  <c r="G1029" i="1"/>
  <c r="G1047" i="1"/>
  <c r="G1074" i="1"/>
  <c r="G1097" i="1"/>
  <c r="G1110" i="1"/>
  <c r="G1132" i="1"/>
  <c r="G1158" i="1"/>
  <c r="G1189" i="1"/>
  <c r="G1203" i="1"/>
  <c r="G1231" i="1"/>
  <c r="G1237" i="1"/>
  <c r="G1261" i="1"/>
  <c r="G1279" i="1"/>
  <c r="G1302" i="1"/>
  <c r="G1321" i="1"/>
  <c r="G1348" i="1"/>
  <c r="G1357" i="1"/>
  <c r="G1385" i="1"/>
  <c r="G1427" i="1"/>
  <c r="G1444" i="1"/>
  <c r="G1456" i="1"/>
  <c r="G1487" i="1"/>
  <c r="G1507" i="1"/>
  <c r="G1513" i="1"/>
  <c r="G1539" i="1"/>
  <c r="G1563" i="1"/>
  <c r="G1582" i="1"/>
  <c r="G1609" i="1"/>
  <c r="G1628" i="1"/>
  <c r="G1633" i="1"/>
  <c r="G1671" i="1"/>
  <c r="G1690" i="1"/>
  <c r="G1709" i="1"/>
  <c r="G1715" i="1"/>
  <c r="G1763" i="1"/>
  <c r="G1772" i="1"/>
  <c r="G1794" i="1"/>
  <c r="G1819" i="1"/>
  <c r="G1832" i="1"/>
  <c r="G1856" i="1"/>
  <c r="G1872" i="1"/>
  <c r="G1886" i="1"/>
  <c r="G1908" i="1"/>
  <c r="G1927" i="1"/>
  <c r="G1938" i="1"/>
  <c r="G1961" i="1"/>
  <c r="G1984" i="1"/>
  <c r="G2003" i="1"/>
  <c r="G2030" i="1"/>
  <c r="G2037" i="1"/>
  <c r="G2066" i="1"/>
  <c r="G2084" i="1"/>
  <c r="G2108" i="1"/>
  <c r="G2115" i="1"/>
  <c r="G2148" i="1"/>
  <c r="G2167" i="1"/>
  <c r="G2191" i="1"/>
  <c r="G2211" i="1"/>
  <c r="G2237" i="1"/>
  <c r="G2258" i="1"/>
  <c r="G2268" i="1"/>
  <c r="G2286" i="1"/>
  <c r="G2310" i="1"/>
  <c r="G2335" i="1"/>
  <c r="G2351" i="1"/>
  <c r="G2380" i="1"/>
  <c r="G2384" i="1"/>
  <c r="G2405" i="1"/>
  <c r="G2441" i="1"/>
  <c r="G2461" i="1"/>
  <c r="G2464" i="1"/>
  <c r="G2497" i="1"/>
  <c r="G2516" i="1"/>
  <c r="G2538" i="1"/>
  <c r="G2545" i="1"/>
  <c r="G2568" i="1"/>
  <c r="G2600" i="1"/>
  <c r="G2620" i="1"/>
  <c r="G2638" i="1"/>
  <c r="G2660" i="1"/>
  <c r="G2664" i="1"/>
  <c r="G2696" i="1"/>
  <c r="G2706" i="1"/>
  <c r="G2735" i="1"/>
  <c r="G2746" i="1"/>
  <c r="G2773" i="1"/>
  <c r="G2793" i="1"/>
  <c r="G2818" i="1"/>
  <c r="G2829" i="1"/>
  <c r="G2866" i="1"/>
  <c r="G2877" i="1"/>
  <c r="G2896" i="1"/>
  <c r="G2917" i="1"/>
  <c r="G2932" i="1"/>
  <c r="G2957" i="1"/>
  <c r="G2978" i="1"/>
  <c r="G3010" i="1"/>
  <c r="G3017" i="1"/>
  <c r="G3050" i="1"/>
  <c r="G3058" i="1"/>
  <c r="G3093" i="1"/>
  <c r="G3112" i="1"/>
  <c r="G3122" i="1"/>
  <c r="G3150" i="1"/>
  <c r="G3165" i="1"/>
  <c r="G3188" i="1"/>
  <c r="G3199" i="1"/>
  <c r="G3222" i="1"/>
  <c r="G3244" i="1"/>
  <c r="G3263" i="1"/>
  <c r="G3280" i="1"/>
  <c r="G3301" i="1"/>
  <c r="G3325" i="1"/>
  <c r="G3340" i="1"/>
  <c r="G3371" i="1"/>
  <c r="G3394" i="1"/>
  <c r="G3407" i="1"/>
  <c r="G3421" i="1"/>
  <c r="G3450" i="1"/>
  <c r="G3462" i="1"/>
  <c r="G3474" i="1"/>
  <c r="G3511" i="1"/>
  <c r="G3516" i="1"/>
  <c r="G3545" i="1"/>
  <c r="G3564" i="1"/>
  <c r="G3587" i="1"/>
  <c r="G3597" i="1"/>
  <c r="G3628" i="1"/>
  <c r="G3644" i="1"/>
  <c r="G3666" i="1"/>
  <c r="G3676" i="1"/>
  <c r="G3707" i="1"/>
  <c r="G3732" i="1"/>
  <c r="G3752" i="1"/>
  <c r="G3756" i="1"/>
  <c r="G3776" i="1"/>
  <c r="G3806" i="1"/>
  <c r="G3832" i="1"/>
  <c r="G3850" i="1"/>
  <c r="G3866" i="1"/>
  <c r="G3869" i="1"/>
  <c r="G3899" i="1"/>
  <c r="G3923" i="1"/>
  <c r="G3937" i="1"/>
  <c r="G3948" i="1"/>
  <c r="G3986" i="1"/>
  <c r="G3993" i="1"/>
  <c r="G4016" i="1"/>
  <c r="G4034" i="1"/>
  <c r="G4062" i="1"/>
  <c r="G4072" i="1"/>
  <c r="G4092" i="1"/>
  <c r="G4108" i="1"/>
  <c r="G4137" i="1"/>
  <c r="G4146" i="1"/>
  <c r="G4171" i="1"/>
  <c r="G4195" i="1"/>
  <c r="G4216" i="1"/>
  <c r="G4239" i="1"/>
  <c r="G4252" i="1"/>
  <c r="G4281" i="1"/>
  <c r="G4284" i="1"/>
  <c r="G4304" i="1"/>
  <c r="G4324" i="1"/>
  <c r="G4343" i="1"/>
  <c r="G4377" i="1"/>
  <c r="G4384" i="1"/>
  <c r="G4417" i="1"/>
  <c r="G4437" i="1"/>
  <c r="G4443" i="1"/>
  <c r="G4479" i="1"/>
  <c r="G4495" i="1"/>
  <c r="G4519" i="1"/>
  <c r="G452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</calcChain>
</file>

<file path=xl/sharedStrings.xml><?xml version="1.0" encoding="utf-8"?>
<sst xmlns="http://schemas.openxmlformats.org/spreadsheetml/2006/main" count="36329" uniqueCount="17867">
  <si>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</si>
  <si>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</si>
  <si>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</si>
  <si>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</si>
  <si>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</si>
  <si>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</si>
  <si>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</si>
  <si>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</si>
  <si>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</si>
  <si>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</si>
  <si>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</si>
  <si>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</si>
  <si>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</si>
  <si>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</si>
  <si>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U_Fluor</t>
  </si>
  <si>
    <t>F_ISE</t>
  </si>
  <si>
    <t>pH</t>
  </si>
  <si>
    <t>105A  :773001:80:773009:00</t>
  </si>
  <si>
    <t>21:0231:000001</t>
  </si>
  <si>
    <t>21:0378:000008</t>
  </si>
  <si>
    <t>21:0378:000008:0004:0001:02</t>
  </si>
  <si>
    <t>0041:bs__1</t>
  </si>
  <si>
    <t>missing</t>
  </si>
  <si>
    <t>105A  :773002:00:------:--</t>
  </si>
  <si>
    <t>21:0231:000002</t>
  </si>
  <si>
    <t>21:0378:000001</t>
  </si>
  <si>
    <t>21:0378:000001:0004:0001:00</t>
  </si>
  <si>
    <t>0101:s__01</t>
  </si>
  <si>
    <t>0.39</t>
  </si>
  <si>
    <t>77</t>
  </si>
  <si>
    <t>7.97</t>
  </si>
  <si>
    <t>105A  :773003:00:------:--</t>
  </si>
  <si>
    <t>21:0231:000003</t>
  </si>
  <si>
    <t>21:0378:000002</t>
  </si>
  <si>
    <t>21:0378:000002:0004:0001:00</t>
  </si>
  <si>
    <t>0102:s__02</t>
  </si>
  <si>
    <t>0.5</t>
  </si>
  <si>
    <t>88</t>
  </si>
  <si>
    <t>7.95</t>
  </si>
  <si>
    <t>105A  :773004:00:------:--</t>
  </si>
  <si>
    <t>21:0231:000004</t>
  </si>
  <si>
    <t>21:0378:000003</t>
  </si>
  <si>
    <t>21:0378:000003:0004:0001:00</t>
  </si>
  <si>
    <t>0103:s__03</t>
  </si>
  <si>
    <t>0.66</t>
  </si>
  <si>
    <t>8.46</t>
  </si>
  <si>
    <t>105A  :773005:00:------:--</t>
  </si>
  <si>
    <t>21:0231:000005</t>
  </si>
  <si>
    <t>21:0378:000004</t>
  </si>
  <si>
    <t>21:0378:000004:0004:0001:00</t>
  </si>
  <si>
    <t>0104:s__04</t>
  </si>
  <si>
    <t>3.65</t>
  </si>
  <si>
    <t>8.34</t>
  </si>
  <si>
    <t>105A  :773006:00:------:--</t>
  </si>
  <si>
    <t>21:0231:000006</t>
  </si>
  <si>
    <t>21:0378:000005</t>
  </si>
  <si>
    <t>21:0378:000005:0004:0001:00</t>
  </si>
  <si>
    <t>0105:s__05</t>
  </si>
  <si>
    <t>0.54</t>
  </si>
  <si>
    <t>74</t>
  </si>
  <si>
    <t>7.98</t>
  </si>
  <si>
    <t>105A  :773007:00:------:--</t>
  </si>
  <si>
    <t>21:0231:000007</t>
  </si>
  <si>
    <t>21:0378:000006</t>
  </si>
  <si>
    <t>21:0378:000006:0004:0001:00</t>
  </si>
  <si>
    <t>0106:s__06</t>
  </si>
  <si>
    <t>2.2</t>
  </si>
  <si>
    <t>8.29</t>
  </si>
  <si>
    <t>105A  :773008:00:------:--</t>
  </si>
  <si>
    <t>21:0231:000008</t>
  </si>
  <si>
    <t>21:0378:000007</t>
  </si>
  <si>
    <t>21:0378:000007:0004:0001:00</t>
  </si>
  <si>
    <t>0107:s__07</t>
  </si>
  <si>
    <t>0.7</t>
  </si>
  <si>
    <t>104</t>
  </si>
  <si>
    <t>8.13</t>
  </si>
  <si>
    <t>105A  :773009:00:------:--</t>
  </si>
  <si>
    <t>21:0231:000009</t>
  </si>
  <si>
    <t>21:0378:000008:0004:0001:01</t>
  </si>
  <si>
    <t>0042:bs__1</t>
  </si>
  <si>
    <t>1.1</t>
  </si>
  <si>
    <t>68</t>
  </si>
  <si>
    <t>8.37</t>
  </si>
  <si>
    <t>105A  :773010:00:------:--</t>
  </si>
  <si>
    <t>21:0231:000010</t>
  </si>
  <si>
    <t>21:0378:000009</t>
  </si>
  <si>
    <t>21:0378:000009:0004:0001:00</t>
  </si>
  <si>
    <t>0108:s__08</t>
  </si>
  <si>
    <t>3.1</t>
  </si>
  <si>
    <t>95</t>
  </si>
  <si>
    <t>8.03</t>
  </si>
  <si>
    <t>105F  :773001:80:773018:00</t>
  </si>
  <si>
    <t>21:0231:000011</t>
  </si>
  <si>
    <t>21:0378:000024</t>
  </si>
  <si>
    <t>21:0378:000024:0004:0001:02</t>
  </si>
  <si>
    <t>0.1</t>
  </si>
  <si>
    <t>8.17</t>
  </si>
  <si>
    <t>105F  :773002:00:------:--</t>
  </si>
  <si>
    <t>21:0231:000012</t>
  </si>
  <si>
    <t>21:0378:000010</t>
  </si>
  <si>
    <t>21:0378:000010:0004:0001:00</t>
  </si>
  <si>
    <t>1</t>
  </si>
  <si>
    <t>73</t>
  </si>
  <si>
    <t>8.56</t>
  </si>
  <si>
    <t>105F  :773003:9E:------:--</t>
  </si>
  <si>
    <t>21:0231:000013</t>
  </si>
  <si>
    <t>Control Reference</t>
  </si>
  <si>
    <t>Unspecified</t>
  </si>
  <si>
    <t>0901:R__01</t>
  </si>
  <si>
    <t>7.75</t>
  </si>
  <si>
    <t>105F  :773004:00:------:--</t>
  </si>
  <si>
    <t>21:0231:000014</t>
  </si>
  <si>
    <t>21:0378:000011</t>
  </si>
  <si>
    <t>21:0378:000011:0004:0001:00</t>
  </si>
  <si>
    <t>3.4</t>
  </si>
  <si>
    <t>60</t>
  </si>
  <si>
    <t>8.45</t>
  </si>
  <si>
    <t>105F  :773005:00:------:--</t>
  </si>
  <si>
    <t>21:0231:000015</t>
  </si>
  <si>
    <t>21:0378:000012</t>
  </si>
  <si>
    <t>21:0378:000012:0004:0001:00</t>
  </si>
  <si>
    <t>1.16</t>
  </si>
  <si>
    <t>63</t>
  </si>
  <si>
    <t>8.3</t>
  </si>
  <si>
    <t>105F  :773006:00:------:--</t>
  </si>
  <si>
    <t>21:0231:000016</t>
  </si>
  <si>
    <t>21:0378:000013</t>
  </si>
  <si>
    <t>21:0378:000013:0004:0001:00</t>
  </si>
  <si>
    <t>2.1</t>
  </si>
  <si>
    <t>52</t>
  </si>
  <si>
    <t>8.42</t>
  </si>
  <si>
    <t>105F  :773007:00:------:--</t>
  </si>
  <si>
    <t>21:0231:000017</t>
  </si>
  <si>
    <t>21:0378:000014</t>
  </si>
  <si>
    <t>21:0378:000014:0004:0001:00</t>
  </si>
  <si>
    <t>1.48</t>
  </si>
  <si>
    <t>44</t>
  </si>
  <si>
    <t>105F  :773008:00:------:--</t>
  </si>
  <si>
    <t>21:0231:000018</t>
  </si>
  <si>
    <t>21:0378:000015</t>
  </si>
  <si>
    <t>21:0378:000015:0004:0001:00</t>
  </si>
  <si>
    <t>76</t>
  </si>
  <si>
    <t>8.36</t>
  </si>
  <si>
    <t>105F  :773009:00:------:--</t>
  </si>
  <si>
    <t>21:0231:000019</t>
  </si>
  <si>
    <t>21:0378:000016</t>
  </si>
  <si>
    <t>21:0378:000016:0004:0001:00</t>
  </si>
  <si>
    <t>1.32</t>
  </si>
  <si>
    <t>78</t>
  </si>
  <si>
    <t>8.41</t>
  </si>
  <si>
    <t>105F  :773010:00:------:--</t>
  </si>
  <si>
    <t>21:0231:000020</t>
  </si>
  <si>
    <t>21:0378:000017</t>
  </si>
  <si>
    <t>21:0378:000017:0004:0001:00</t>
  </si>
  <si>
    <t>1.24</t>
  </si>
  <si>
    <t>65</t>
  </si>
  <si>
    <t>105F  :773011:00:------:--</t>
  </si>
  <si>
    <t>21:0231:000021</t>
  </si>
  <si>
    <t>21:0378:000018</t>
  </si>
  <si>
    <t>21:0378:000018:0004:0001:00</t>
  </si>
  <si>
    <t>0109:s__09</t>
  </si>
  <si>
    <t>8.51</t>
  </si>
  <si>
    <t>105F  :773012:00:------:--</t>
  </si>
  <si>
    <t>21:0231:000022</t>
  </si>
  <si>
    <t>21:0378:000019</t>
  </si>
  <si>
    <t>21:0378:000019:0004:0001:00</t>
  </si>
  <si>
    <t>0110:s__10</t>
  </si>
  <si>
    <t>1.09</t>
  </si>
  <si>
    <t>84</t>
  </si>
  <si>
    <t>8.32</t>
  </si>
  <si>
    <t>105F  :773013:00:------:--</t>
  </si>
  <si>
    <t>21:0231:000023</t>
  </si>
  <si>
    <t>21:0378:000020</t>
  </si>
  <si>
    <t>21:0378:000020:0004:0001:00</t>
  </si>
  <si>
    <t>0111:s__11</t>
  </si>
  <si>
    <t>2.4</t>
  </si>
  <si>
    <t>58</t>
  </si>
  <si>
    <t>105F  :773014:00:------:--</t>
  </si>
  <si>
    <t>21:0231:000024</t>
  </si>
  <si>
    <t>21:0378:000021</t>
  </si>
  <si>
    <t>21:0378:000021:0004:0001:00</t>
  </si>
  <si>
    <t>0112:s__12</t>
  </si>
  <si>
    <t>0.91</t>
  </si>
  <si>
    <t>54</t>
  </si>
  <si>
    <t>105F  :773015:00:------:--</t>
  </si>
  <si>
    <t>21:0231:000025</t>
  </si>
  <si>
    <t>21:0378:000022</t>
  </si>
  <si>
    <t>21:0378:000022:0004:0001:00</t>
  </si>
  <si>
    <t>0113:s__13</t>
  </si>
  <si>
    <t>1.2</t>
  </si>
  <si>
    <t>56</t>
  </si>
  <si>
    <t>105F  :773016:10:------:--</t>
  </si>
  <si>
    <t>21:0231:000026</t>
  </si>
  <si>
    <t>21:0378:000023</t>
  </si>
  <si>
    <t>21:0378:000023:0004:0001:00</t>
  </si>
  <si>
    <t>0071:ff__1</t>
  </si>
  <si>
    <t>1.6</t>
  </si>
  <si>
    <t>112</t>
  </si>
  <si>
    <t>8.26</t>
  </si>
  <si>
    <t>105F  :773017:20:773016:10</t>
  </si>
  <si>
    <t>21:0231:000027</t>
  </si>
  <si>
    <t>21:0378:000023:0005:0001:00</t>
  </si>
  <si>
    <t>0072:ff__1</t>
  </si>
  <si>
    <t>1.53</t>
  </si>
  <si>
    <t>91</t>
  </si>
  <si>
    <t>8.2</t>
  </si>
  <si>
    <t>105F  :773018:00:------:--</t>
  </si>
  <si>
    <t>21:0231:000028</t>
  </si>
  <si>
    <t>21:0378:000024:0004:0001:01</t>
  </si>
  <si>
    <t>118</t>
  </si>
  <si>
    <t>8.35</t>
  </si>
  <si>
    <t>105F  :773019:00:------:--</t>
  </si>
  <si>
    <t>21:0231:000029</t>
  </si>
  <si>
    <t>21:0378:000025</t>
  </si>
  <si>
    <t>21:0378:000025:0004:0001:00</t>
  </si>
  <si>
    <t>0114:s__14</t>
  </si>
  <si>
    <t>1.92</t>
  </si>
  <si>
    <t>108</t>
  </si>
  <si>
    <t>7.85</t>
  </si>
  <si>
    <t>105F  :773020:00:------:--</t>
  </si>
  <si>
    <t>21:0231:000030</t>
  </si>
  <si>
    <t>21:0378:000026</t>
  </si>
  <si>
    <t>21:0378:000026:0004:0001:00</t>
  </si>
  <si>
    <t>0115:s__15</t>
  </si>
  <si>
    <t>80</t>
  </si>
  <si>
    <t>7.19</t>
  </si>
  <si>
    <t>105F  :773021:80:773024:00</t>
  </si>
  <si>
    <t>21:0231:000031</t>
  </si>
  <si>
    <t>21:0378:000029</t>
  </si>
  <si>
    <t>21:0378:000029:0004:0001:02</t>
  </si>
  <si>
    <t>0.25</t>
  </si>
  <si>
    <t>100</t>
  </si>
  <si>
    <t>7.65</t>
  </si>
  <si>
    <t>105F  :773022:00:------:--</t>
  </si>
  <si>
    <t>21:0231:000032</t>
  </si>
  <si>
    <t>21:0378:000027</t>
  </si>
  <si>
    <t>21:0378:000027:0004:0001:00</t>
  </si>
  <si>
    <t>122</t>
  </si>
  <si>
    <t>7.41</t>
  </si>
  <si>
    <t>105F  :773023:00:------:--</t>
  </si>
  <si>
    <t>21:0231:000033</t>
  </si>
  <si>
    <t>21:0378:000028</t>
  </si>
  <si>
    <t>21:0378:000028:0004:0001:00</t>
  </si>
  <si>
    <t>7.92</t>
  </si>
  <si>
    <t>105F  :773024:00:------:--</t>
  </si>
  <si>
    <t>21:0231:000034</t>
  </si>
  <si>
    <t>21:0378:000029:0004:0001:01</t>
  </si>
  <si>
    <t>1.47</t>
  </si>
  <si>
    <t>128</t>
  </si>
  <si>
    <t>7.7</t>
  </si>
  <si>
    <t>105F  :773025:00:------:--</t>
  </si>
  <si>
    <t>21:0231:000035</t>
  </si>
  <si>
    <t>21:0378:000030</t>
  </si>
  <si>
    <t>21:0378:000030:0004:0001:00</t>
  </si>
  <si>
    <t>0.58</t>
  </si>
  <si>
    <t>105F  :773026:00:------:--</t>
  </si>
  <si>
    <t>21:0231:000036</t>
  </si>
  <si>
    <t>21:0378:000031</t>
  </si>
  <si>
    <t>21:0378:000031:0004:0001:00</t>
  </si>
  <si>
    <t>0.75</t>
  </si>
  <si>
    <t>105F  :773027:00:------:--</t>
  </si>
  <si>
    <t>21:0231:000037</t>
  </si>
  <si>
    <t>21:0378:000032</t>
  </si>
  <si>
    <t>21:0378:000032:0004:0001:00</t>
  </si>
  <si>
    <t>0.55</t>
  </si>
  <si>
    <t>70</t>
  </si>
  <si>
    <t>7.64</t>
  </si>
  <si>
    <t>105F  :773028:00:------:--</t>
  </si>
  <si>
    <t>21:0231:000038</t>
  </si>
  <si>
    <t>21:0378:000033</t>
  </si>
  <si>
    <t>21:0378:000033:0004:0001:00</t>
  </si>
  <si>
    <t>82</t>
  </si>
  <si>
    <t>105F  :773029:00:------:--</t>
  </si>
  <si>
    <t>21:0231:000039</t>
  </si>
  <si>
    <t>21:0378:000034</t>
  </si>
  <si>
    <t>21:0378:000034:0004:0001:00</t>
  </si>
  <si>
    <t>3</t>
  </si>
  <si>
    <t>222</t>
  </si>
  <si>
    <t>7.32</t>
  </si>
  <si>
    <t>105F  :773030:00:------:--</t>
  </si>
  <si>
    <t>21:0231:000040</t>
  </si>
  <si>
    <t>21:0378:000035</t>
  </si>
  <si>
    <t>21:0378:000035:0004:0001:00</t>
  </si>
  <si>
    <t>3.5</t>
  </si>
  <si>
    <t>7.22</t>
  </si>
  <si>
    <t>105F  :773031:00:------:--</t>
  </si>
  <si>
    <t>21:0231:000041</t>
  </si>
  <si>
    <t>21:0378:000036</t>
  </si>
  <si>
    <t>21:0378:000036:0004:0001:00</t>
  </si>
  <si>
    <t>2</t>
  </si>
  <si>
    <t>7.5</t>
  </si>
  <si>
    <t>105F  :773032:10:------:--</t>
  </si>
  <si>
    <t>21:0231:000042</t>
  </si>
  <si>
    <t>21:0378:000037</t>
  </si>
  <si>
    <t>21:0378:000037:0004:0001:00</t>
  </si>
  <si>
    <t>2.8</t>
  </si>
  <si>
    <t>7.74</t>
  </si>
  <si>
    <t>105F  :773033:20:773032:10</t>
  </si>
  <si>
    <t>21:0231:000043</t>
  </si>
  <si>
    <t>21:0378:000037:0005:0001:00</t>
  </si>
  <si>
    <t>133</t>
  </si>
  <si>
    <t>7.87</t>
  </si>
  <si>
    <t>105F  :773034:00:------:--</t>
  </si>
  <si>
    <t>21:0231:000044</t>
  </si>
  <si>
    <t>21:0378:000038</t>
  </si>
  <si>
    <t>21:0378:000038:0004:0001:00</t>
  </si>
  <si>
    <t>1.72</t>
  </si>
  <si>
    <t>252</t>
  </si>
  <si>
    <t>7.9</t>
  </si>
  <si>
    <t>105F  :773035:00:------:--</t>
  </si>
  <si>
    <t>21:0231:000045</t>
  </si>
  <si>
    <t>21:0378:000039</t>
  </si>
  <si>
    <t>21:0378:000039:0004:0001:00</t>
  </si>
  <si>
    <t>105F  :773036:00:------:--</t>
  </si>
  <si>
    <t>21:0231:000046</t>
  </si>
  <si>
    <t>21:0378:000040</t>
  </si>
  <si>
    <t>21:0378:000040:0004:0001:00</t>
  </si>
  <si>
    <t>7.93</t>
  </si>
  <si>
    <t>105F  :773037:9D:------:--</t>
  </si>
  <si>
    <t>21:0231:000047</t>
  </si>
  <si>
    <t>0.18</t>
  </si>
  <si>
    <t>105F  :773038:00:------:--</t>
  </si>
  <si>
    <t>21:0231:000048</t>
  </si>
  <si>
    <t>21:0378:000041</t>
  </si>
  <si>
    <t>21:0378:000041:0004:0001:00</t>
  </si>
  <si>
    <t>105F  :773039:00:------:--</t>
  </si>
  <si>
    <t>21:0231:000049</t>
  </si>
  <si>
    <t>21:0378:000042</t>
  </si>
  <si>
    <t>21:0378:000042:0004:0001:00</t>
  </si>
  <si>
    <t>1.74</t>
  </si>
  <si>
    <t>105F  :773040:00:------:--</t>
  </si>
  <si>
    <t>21:0231:000050</t>
  </si>
  <si>
    <t>21:0378:000043</t>
  </si>
  <si>
    <t>21:0378:000043:0004:0001:00</t>
  </si>
  <si>
    <t>8.5</t>
  </si>
  <si>
    <t>105F  :773041:80:773045:00</t>
  </si>
  <si>
    <t>21:0231:000051</t>
  </si>
  <si>
    <t>21:0378:000046</t>
  </si>
  <si>
    <t>21:0378:000046:0004:0001:02</t>
  </si>
  <si>
    <t>0.26</t>
  </si>
  <si>
    <t>105F  :773042:10:------:--</t>
  </si>
  <si>
    <t>21:0231:000052</t>
  </si>
  <si>
    <t>21:0378:000044</t>
  </si>
  <si>
    <t>21:0378:000044:0004:0001:00</t>
  </si>
  <si>
    <t>1.8</t>
  </si>
  <si>
    <t>8.39</t>
  </si>
  <si>
    <t>105F  :773043:20:773042:10</t>
  </si>
  <si>
    <t>21:0231:000053</t>
  </si>
  <si>
    <t>21:0378:000044:0005:0001:00</t>
  </si>
  <si>
    <t>8.43</t>
  </si>
  <si>
    <t>105F  :773044:00:------:--</t>
  </si>
  <si>
    <t>21:0231:000054</t>
  </si>
  <si>
    <t>21:0378:000045</t>
  </si>
  <si>
    <t>21:0378:000045:0004:0001:00</t>
  </si>
  <si>
    <t>0.93</t>
  </si>
  <si>
    <t>105F  :773045:00:------:--</t>
  </si>
  <si>
    <t>21:0231:000055</t>
  </si>
  <si>
    <t>21:0378:000046:0004:0001:01</t>
  </si>
  <si>
    <t>0.46</t>
  </si>
  <si>
    <t>172</t>
  </si>
  <si>
    <t>8.15</t>
  </si>
  <si>
    <t>105F  :773046:00:------:--</t>
  </si>
  <si>
    <t>21:0231:000056</t>
  </si>
  <si>
    <t>21:0378:000047</t>
  </si>
  <si>
    <t>21:0378:000047:0004:0001:00</t>
  </si>
  <si>
    <t>2.15</t>
  </si>
  <si>
    <t>180</t>
  </si>
  <si>
    <t>105F  :773047:00:------:--</t>
  </si>
  <si>
    <t>21:0231:000057</t>
  </si>
  <si>
    <t>21:0378:000048</t>
  </si>
  <si>
    <t>21:0378:000048:0004:0001:00</t>
  </si>
  <si>
    <t>0.57</t>
  </si>
  <si>
    <t>282</t>
  </si>
  <si>
    <t>8.16</t>
  </si>
  <si>
    <t>105F  :773048:00:------:--</t>
  </si>
  <si>
    <t>21:0231:000058</t>
  </si>
  <si>
    <t>21:0378:000049</t>
  </si>
  <si>
    <t>21:0378:000049:0004:0001:00</t>
  </si>
  <si>
    <t>1.5</t>
  </si>
  <si>
    <t>205</t>
  </si>
  <si>
    <t>8.25</t>
  </si>
  <si>
    <t>105F  :773049:00:------:--</t>
  </si>
  <si>
    <t>21:0231:000059</t>
  </si>
  <si>
    <t>21:0378:000050</t>
  </si>
  <si>
    <t>21:0378:000050:0004:0001:00</t>
  </si>
  <si>
    <t>8.44</t>
  </si>
  <si>
    <t>105F  :773050:00:------:--</t>
  </si>
  <si>
    <t>21:0231:000060</t>
  </si>
  <si>
    <t>21:0378:000051</t>
  </si>
  <si>
    <t>21:0378:000051:0004:0001:00</t>
  </si>
  <si>
    <t>8.24</t>
  </si>
  <si>
    <t>105F  :773051:00:------:--</t>
  </si>
  <si>
    <t>21:0231:000061</t>
  </si>
  <si>
    <t>21:0378:000052</t>
  </si>
  <si>
    <t>21:0378:000052:0004:0001:00</t>
  </si>
  <si>
    <t>1.98</t>
  </si>
  <si>
    <t>105F  :773052:00:------:--</t>
  </si>
  <si>
    <t>21:0231:000062</t>
  </si>
  <si>
    <t>21:0378:000053</t>
  </si>
  <si>
    <t>21:0378:000053:0004:0001:00</t>
  </si>
  <si>
    <t>1.08</t>
  </si>
  <si>
    <t>105F  :773053:00:------:--</t>
  </si>
  <si>
    <t>21:0231:000063</t>
  </si>
  <si>
    <t>21:0378:000054</t>
  </si>
  <si>
    <t>21:0378:000054:0004:0001:00</t>
  </si>
  <si>
    <t>1.43</t>
  </si>
  <si>
    <t>105F  :773054:00:------:--</t>
  </si>
  <si>
    <t>21:0231:000064</t>
  </si>
  <si>
    <t>21:0378:000055</t>
  </si>
  <si>
    <t>21:0378:000055:0004:0001:00</t>
  </si>
  <si>
    <t>0.89</t>
  </si>
  <si>
    <t>105F  :773055:00:------:--</t>
  </si>
  <si>
    <t>21:0231:000065</t>
  </si>
  <si>
    <t>21:0378:000056</t>
  </si>
  <si>
    <t>21:0378:000056:0004:0001:00</t>
  </si>
  <si>
    <t>1.85</t>
  </si>
  <si>
    <t>8.28</t>
  </si>
  <si>
    <t>105F  :773056:00:------:--</t>
  </si>
  <si>
    <t>21:0231:000066</t>
  </si>
  <si>
    <t>21:0378:000057</t>
  </si>
  <si>
    <t>21:0378:000057:0004:0001:00</t>
  </si>
  <si>
    <t>0.96</t>
  </si>
  <si>
    <t>105F  :773057:00:------:--</t>
  </si>
  <si>
    <t>21:0231:000067</t>
  </si>
  <si>
    <t>21:0378:000058</t>
  </si>
  <si>
    <t>21:0378:000058:0004:0001:00</t>
  </si>
  <si>
    <t>152</t>
  </si>
  <si>
    <t>8.27</t>
  </si>
  <si>
    <t>105F  :773058:00:------:--</t>
  </si>
  <si>
    <t>21:0231:000068</t>
  </si>
  <si>
    <t>21:0378:000059</t>
  </si>
  <si>
    <t>21:0378:000059:0004:0001:00</t>
  </si>
  <si>
    <t>1.54</t>
  </si>
  <si>
    <t>313</t>
  </si>
  <si>
    <t>105F  :773059:9E:------:--</t>
  </si>
  <si>
    <t>21:0231:000069</t>
  </si>
  <si>
    <t>0.2</t>
  </si>
  <si>
    <t>7.6</t>
  </si>
  <si>
    <t>105F  :773060:00:------:--</t>
  </si>
  <si>
    <t>21:0231:000070</t>
  </si>
  <si>
    <t>21:0378:000060</t>
  </si>
  <si>
    <t>21:0378:000060:0004:0001:00</t>
  </si>
  <si>
    <t>840</t>
  </si>
  <si>
    <t>8.12</t>
  </si>
  <si>
    <t>105F  :773061:80:773062:00</t>
  </si>
  <si>
    <t>21:0231:000071</t>
  </si>
  <si>
    <t>21:0378:000061</t>
  </si>
  <si>
    <t>21:0378:000061:0004:0001:02</t>
  </si>
  <si>
    <t>105F  :773062:00:------:--</t>
  </si>
  <si>
    <t>21:0231:000072</t>
  </si>
  <si>
    <t>21:0378:000061:0004:0001:01</t>
  </si>
  <si>
    <t>735</t>
  </si>
  <si>
    <t>8.33</t>
  </si>
  <si>
    <t>105F  :773063:00:------:--</t>
  </si>
  <si>
    <t>21:0231:000073</t>
  </si>
  <si>
    <t>21:0378:000062</t>
  </si>
  <si>
    <t>21:0378:000062:0004:0001:00</t>
  </si>
  <si>
    <t>0.34</t>
  </si>
  <si>
    <t>7.38</t>
  </si>
  <si>
    <t>105F  :773064:00:------:--</t>
  </si>
  <si>
    <t>21:0231:000074</t>
  </si>
  <si>
    <t>21:0378:000063</t>
  </si>
  <si>
    <t>21:0378:000063:0004:0001:00</t>
  </si>
  <si>
    <t>8.06</t>
  </si>
  <si>
    <t>105F  :773065:10:------:--</t>
  </si>
  <si>
    <t>21:0231:000075</t>
  </si>
  <si>
    <t>21:0378:000064</t>
  </si>
  <si>
    <t>21:0378:000064:0004:0001:00</t>
  </si>
  <si>
    <t>105F  :773066:9D:------:--</t>
  </si>
  <si>
    <t>21:0231:000076</t>
  </si>
  <si>
    <t>105F  :773067:20:773065:10</t>
  </si>
  <si>
    <t>21:0231:000077</t>
  </si>
  <si>
    <t>21:0378:000064:0005:0001:00</t>
  </si>
  <si>
    <t>197</t>
  </si>
  <si>
    <t>105F  :773068:00:------:--</t>
  </si>
  <si>
    <t>21:0231:000078</t>
  </si>
  <si>
    <t>21:0378:000065</t>
  </si>
  <si>
    <t>21:0378:000065:0004:0001:00</t>
  </si>
  <si>
    <t>1.55</t>
  </si>
  <si>
    <t>105F  :773069:00:------:--</t>
  </si>
  <si>
    <t>21:0231:000079</t>
  </si>
  <si>
    <t>21:0378:000066</t>
  </si>
  <si>
    <t>21:0378:000066:0004:0001:00</t>
  </si>
  <si>
    <t>0.73</t>
  </si>
  <si>
    <t>105F  :773070:00:------:--</t>
  </si>
  <si>
    <t>21:0231:000080</t>
  </si>
  <si>
    <t>21:0378:000067</t>
  </si>
  <si>
    <t>21:0378:000067:0004:0001:00</t>
  </si>
  <si>
    <t>870</t>
  </si>
  <si>
    <t>105F  :773071:00:------:--</t>
  </si>
  <si>
    <t>21:0231:000081</t>
  </si>
  <si>
    <t>21:0378:000068</t>
  </si>
  <si>
    <t>21:0378:000068:0004:0001:00</t>
  </si>
  <si>
    <t>330</t>
  </si>
  <si>
    <t>105F  :773072:00:------:--</t>
  </si>
  <si>
    <t>21:0231:000082</t>
  </si>
  <si>
    <t>21:0378:000069</t>
  </si>
  <si>
    <t>21:0378:000069:0004:0001:00</t>
  </si>
  <si>
    <t>4.5</t>
  </si>
  <si>
    <t>7.56</t>
  </si>
  <si>
    <t>105F  :773073:00:------:--</t>
  </si>
  <si>
    <t>21:0231:000083</t>
  </si>
  <si>
    <t>21:0378:000070</t>
  </si>
  <si>
    <t>21:0378:000070:0004:0001:00</t>
  </si>
  <si>
    <t>105F  :773074:00:------:--</t>
  </si>
  <si>
    <t>21:0231:000084</t>
  </si>
  <si>
    <t>21:0378:000071</t>
  </si>
  <si>
    <t>21:0378:000071:0004:0001:00</t>
  </si>
  <si>
    <t>105F  :773075:00:------:--</t>
  </si>
  <si>
    <t>21:0231:000085</t>
  </si>
  <si>
    <t>21:0378:000072</t>
  </si>
  <si>
    <t>21:0378:000072:0004:0001:00</t>
  </si>
  <si>
    <t>8.57</t>
  </si>
  <si>
    <t>105F  :773076:00:------:--</t>
  </si>
  <si>
    <t>21:0231:000086</t>
  </si>
  <si>
    <t>21:0378:000073</t>
  </si>
  <si>
    <t>21:0378:000073:0004:0001:00</t>
  </si>
  <si>
    <t>1.59</t>
  </si>
  <si>
    <t>8.53</t>
  </si>
  <si>
    <t>105F  :773077:00:------:--</t>
  </si>
  <si>
    <t>21:0231:000087</t>
  </si>
  <si>
    <t>21:0378:000074</t>
  </si>
  <si>
    <t>21:0378:000074:0004:0001:00</t>
  </si>
  <si>
    <t>8.52</t>
  </si>
  <si>
    <t>105F  :773078:00:------:--</t>
  </si>
  <si>
    <t>21:0231:000088</t>
  </si>
  <si>
    <t>21:0378:000075</t>
  </si>
  <si>
    <t>21:0378:000075:0004:0001:00</t>
  </si>
  <si>
    <t>675</t>
  </si>
  <si>
    <t>105F  :773079:00:------:--</t>
  </si>
  <si>
    <t>21:0231:000089</t>
  </si>
  <si>
    <t>21:0378:000076</t>
  </si>
  <si>
    <t>21:0378:000076:0004:0001:00</t>
  </si>
  <si>
    <t>2.25</t>
  </si>
  <si>
    <t>7.61</t>
  </si>
  <si>
    <t>105F  :773080:00:------:--</t>
  </si>
  <si>
    <t>21:0231:000090</t>
  </si>
  <si>
    <t>21:0378:000077</t>
  </si>
  <si>
    <t>21:0378:000077:0004:0001:00</t>
  </si>
  <si>
    <t>0.88</t>
  </si>
  <si>
    <t>86</t>
  </si>
  <si>
    <t>8.38</t>
  </si>
  <si>
    <t>105F  :773081:80:773092:00</t>
  </si>
  <si>
    <t>21:0231:000091</t>
  </si>
  <si>
    <t>21:0378:000087</t>
  </si>
  <si>
    <t>21:0378:000087:0004:0001:02</t>
  </si>
  <si>
    <t>105F  :773082:00:------:--</t>
  </si>
  <si>
    <t>21:0231:000092</t>
  </si>
  <si>
    <t>21:0378:000078</t>
  </si>
  <si>
    <t>21:0378:000078:0004:0001:00</t>
  </si>
  <si>
    <t>0.41</t>
  </si>
  <si>
    <t>62</t>
  </si>
  <si>
    <t>105F  :773083:9E:------:--</t>
  </si>
  <si>
    <t>21:0231:000093</t>
  </si>
  <si>
    <t>7.94</t>
  </si>
  <si>
    <t>105F  :773084:00:------:--</t>
  </si>
  <si>
    <t>21:0231:000094</t>
  </si>
  <si>
    <t>21:0378:000079</t>
  </si>
  <si>
    <t>21:0378:000079:0004:0001:00</t>
  </si>
  <si>
    <t>1.11</t>
  </si>
  <si>
    <t>105F  :773085:00:------:--</t>
  </si>
  <si>
    <t>21:0231:000095</t>
  </si>
  <si>
    <t>21:0378:000080</t>
  </si>
  <si>
    <t>21:0378:000080:0004:0001:00</t>
  </si>
  <si>
    <t>1.26</t>
  </si>
  <si>
    <t>105F  :773086:00:------:--</t>
  </si>
  <si>
    <t>21:0231:000096</t>
  </si>
  <si>
    <t>21:0378:000081</t>
  </si>
  <si>
    <t>21:0378:000081:0004:0001:00</t>
  </si>
  <si>
    <t>0.95</t>
  </si>
  <si>
    <t>55</t>
  </si>
  <si>
    <t>105F  :773087:00:------:--</t>
  </si>
  <si>
    <t>21:0231:000097</t>
  </si>
  <si>
    <t>21:0378:000082</t>
  </si>
  <si>
    <t>21:0378:000082:0004:0001:00</t>
  </si>
  <si>
    <t>105F  :773088:00:------:--</t>
  </si>
  <si>
    <t>21:0231:000098</t>
  </si>
  <si>
    <t>21:0378:000083</t>
  </si>
  <si>
    <t>21:0378:000083:0004:0001:00</t>
  </si>
  <si>
    <t>0.87</t>
  </si>
  <si>
    <t>8.07</t>
  </si>
  <si>
    <t>105F  :773089:00:------:--</t>
  </si>
  <si>
    <t>21:0231:000099</t>
  </si>
  <si>
    <t>21:0378:000084</t>
  </si>
  <si>
    <t>21:0378:000084:0004:0001:00</t>
  </si>
  <si>
    <t>105F  :773090:00:------:--</t>
  </si>
  <si>
    <t>21:0231:000100</t>
  </si>
  <si>
    <t>21:0378:000085</t>
  </si>
  <si>
    <t>21:0378:000085:0004:0001:00</t>
  </si>
  <si>
    <t>8.4</t>
  </si>
  <si>
    <t>105F  :773091:00:------:--</t>
  </si>
  <si>
    <t>21:0231:000101</t>
  </si>
  <si>
    <t>21:0378:000086</t>
  </si>
  <si>
    <t>21:0378:000086:0004:0001:00</t>
  </si>
  <si>
    <t>0.99</t>
  </si>
  <si>
    <t>105F  :773092:00:------:--</t>
  </si>
  <si>
    <t>21:0231:000102</t>
  </si>
  <si>
    <t>21:0378:000087:0004:0001:01</t>
  </si>
  <si>
    <t>1.07</t>
  </si>
  <si>
    <t>105F  :773093:00:------:--</t>
  </si>
  <si>
    <t>21:0231:000103</t>
  </si>
  <si>
    <t>21:0378:000088</t>
  </si>
  <si>
    <t>21:0378:000088:0004:0001:00</t>
  </si>
  <si>
    <t>0.74</t>
  </si>
  <si>
    <t>105F  :773094:00:------:--</t>
  </si>
  <si>
    <t>21:0231:000104</t>
  </si>
  <si>
    <t>21:0378:000089</t>
  </si>
  <si>
    <t>21:0378:000089:0004:0001:00</t>
  </si>
  <si>
    <t>1.66</t>
  </si>
  <si>
    <t>105F  :773095:00:------:--</t>
  </si>
  <si>
    <t>21:0231:000105</t>
  </si>
  <si>
    <t>21:0378:000090</t>
  </si>
  <si>
    <t>21:0378:000090:0004:0001:00</t>
  </si>
  <si>
    <t>0.78</t>
  </si>
  <si>
    <t>105F  :773096:00:------:--</t>
  </si>
  <si>
    <t>21:0231:000106</t>
  </si>
  <si>
    <t>21:0378:000091</t>
  </si>
  <si>
    <t>21:0378:000091:0004:0001:00</t>
  </si>
  <si>
    <t>8.64</t>
  </si>
  <si>
    <t>105F  :773097:10:------:--</t>
  </si>
  <si>
    <t>21:0231:000107</t>
  </si>
  <si>
    <t>21:0378:000092</t>
  </si>
  <si>
    <t>21:0378:000092:0004:0001:00</t>
  </si>
  <si>
    <t>8.58</t>
  </si>
  <si>
    <t>105F  :773098:20:773097:10</t>
  </si>
  <si>
    <t>21:0231:000108</t>
  </si>
  <si>
    <t>21:0378:000092:0005:0001:00</t>
  </si>
  <si>
    <t>105F  :773099:00:------:--</t>
  </si>
  <si>
    <t>21:0231:000109</t>
  </si>
  <si>
    <t>21:0378:000093</t>
  </si>
  <si>
    <t>21:0378:000093:0004:0001:00</t>
  </si>
  <si>
    <t>8.31</t>
  </si>
  <si>
    <t>105F  :773100:00:------:--</t>
  </si>
  <si>
    <t>21:0231:000110</t>
  </si>
  <si>
    <t>21:0378:000094</t>
  </si>
  <si>
    <t>21:0378:000094:0004:0001:00</t>
  </si>
  <si>
    <t>6.4</t>
  </si>
  <si>
    <t>150</t>
  </si>
  <si>
    <t>105F  :773101:80:773107:10</t>
  </si>
  <si>
    <t>21:0231:000111</t>
  </si>
  <si>
    <t>21:0378:000100</t>
  </si>
  <si>
    <t>21:0378:000100:0004:0001:02</t>
  </si>
  <si>
    <t>0011:bff_1</t>
  </si>
  <si>
    <t>0.15</t>
  </si>
  <si>
    <t>7.67</t>
  </si>
  <si>
    <t>105F  :773102:00:------:--</t>
  </si>
  <si>
    <t>21:0231:000112</t>
  </si>
  <si>
    <t>21:0378:000095</t>
  </si>
  <si>
    <t>21:0378:000095:0004:0001:00</t>
  </si>
  <si>
    <t>7.8</t>
  </si>
  <si>
    <t>105F  :773103:00:------:--</t>
  </si>
  <si>
    <t>21:0231:000113</t>
  </si>
  <si>
    <t>21:0378:000096</t>
  </si>
  <si>
    <t>21:0378:000096:0004:0001:00</t>
  </si>
  <si>
    <t>3.3</t>
  </si>
  <si>
    <t>146</t>
  </si>
  <si>
    <t>105F  :773104:00:------:--</t>
  </si>
  <si>
    <t>21:0231:000114</t>
  </si>
  <si>
    <t>21:0378:000097</t>
  </si>
  <si>
    <t>21:0378:000097:0004:0001:00</t>
  </si>
  <si>
    <t>105F  :773105:00:------:--</t>
  </si>
  <si>
    <t>21:0231:000115</t>
  </si>
  <si>
    <t>21:0378:000098</t>
  </si>
  <si>
    <t>21:0378:000098:0004:0001:00</t>
  </si>
  <si>
    <t>2.5</t>
  </si>
  <si>
    <t>105F  :773106:00:------:--</t>
  </si>
  <si>
    <t>21:0231:000116</t>
  </si>
  <si>
    <t>21:0378:000099</t>
  </si>
  <si>
    <t>21:0378:000099:0004:0001:00</t>
  </si>
  <si>
    <t>1.62</t>
  </si>
  <si>
    <t>105F  :773107:10:------:--</t>
  </si>
  <si>
    <t>21:0231:000117</t>
  </si>
  <si>
    <t>21:0378:000100:0004:0001:01</t>
  </si>
  <si>
    <t>0012:bff_1</t>
  </si>
  <si>
    <t>0.92</t>
  </si>
  <si>
    <t>105F  :773108:20:773107:10</t>
  </si>
  <si>
    <t>21:0231:000118</t>
  </si>
  <si>
    <t>21:0378:000100:0005:0001:00</t>
  </si>
  <si>
    <t>0013:bff_1</t>
  </si>
  <si>
    <t>8.54</t>
  </si>
  <si>
    <t>105F  :773109:00:------:--</t>
  </si>
  <si>
    <t>21:0231:000119</t>
  </si>
  <si>
    <t>21:0378:000101</t>
  </si>
  <si>
    <t>21:0378:000101:0004:0001:00</t>
  </si>
  <si>
    <t>0.82</t>
  </si>
  <si>
    <t>113</t>
  </si>
  <si>
    <t>105F  :773110:00:------:--</t>
  </si>
  <si>
    <t>21:0231:000120</t>
  </si>
  <si>
    <t>21:0378:000102</t>
  </si>
  <si>
    <t>21:0378:000102:0004:0001:00</t>
  </si>
  <si>
    <t>1.33</t>
  </si>
  <si>
    <t>105F  :773111:00:------:--</t>
  </si>
  <si>
    <t>21:0231:000121</t>
  </si>
  <si>
    <t>21:0378:000103</t>
  </si>
  <si>
    <t>21:0378:000103:0004:0001:00</t>
  </si>
  <si>
    <t>13.9</t>
  </si>
  <si>
    <t>7.3</t>
  </si>
  <si>
    <t>105F  :773112:00:------:--</t>
  </si>
  <si>
    <t>21:0231:000122</t>
  </si>
  <si>
    <t>21:0378:000104</t>
  </si>
  <si>
    <t>21:0378:000104:0004:0001:00</t>
  </si>
  <si>
    <t>10.5</t>
  </si>
  <si>
    <t>105F  :773113:9E:------:--</t>
  </si>
  <si>
    <t>21:0231:000123</t>
  </si>
  <si>
    <t>105F  :773114:00:------:--</t>
  </si>
  <si>
    <t>21:0231:000124</t>
  </si>
  <si>
    <t>21:0378:000105</t>
  </si>
  <si>
    <t>21:0378:000105:0004:0001:00</t>
  </si>
  <si>
    <t>3.8</t>
  </si>
  <si>
    <t>8.18</t>
  </si>
  <si>
    <t>105F  :773115:00:------:--</t>
  </si>
  <si>
    <t>21:0231:000125</t>
  </si>
  <si>
    <t>21:0378:000106</t>
  </si>
  <si>
    <t>21:0378:000106:0004:0001:00</t>
  </si>
  <si>
    <t>5.8</t>
  </si>
  <si>
    <t>105F  :773116:00:------:--</t>
  </si>
  <si>
    <t>21:0231:000126</t>
  </si>
  <si>
    <t>21:0378:000107</t>
  </si>
  <si>
    <t>21:0378:000107:0004:0001:00</t>
  </si>
  <si>
    <t>12.3</t>
  </si>
  <si>
    <t>8.23</t>
  </si>
  <si>
    <t>105F  :773117:00:------:--</t>
  </si>
  <si>
    <t>21:0231:000127</t>
  </si>
  <si>
    <t>21:0378:000108</t>
  </si>
  <si>
    <t>21:0378:000108:0004:0001:00</t>
  </si>
  <si>
    <t>105F  :773118:00:------:--</t>
  </si>
  <si>
    <t>21:0231:000128</t>
  </si>
  <si>
    <t>21:0378:000109</t>
  </si>
  <si>
    <t>21:0378:000109:0004:0001:00</t>
  </si>
  <si>
    <t>5.4</t>
  </si>
  <si>
    <t>105F  :773119:00:------:--</t>
  </si>
  <si>
    <t>21:0231:000129</t>
  </si>
  <si>
    <t>21:0378:000110</t>
  </si>
  <si>
    <t>21:0378:000110:0004:0001:00</t>
  </si>
  <si>
    <t>1.3</t>
  </si>
  <si>
    <t>198</t>
  </si>
  <si>
    <t>105F  :773120:00:------:--</t>
  </si>
  <si>
    <t>21:0231:000130</t>
  </si>
  <si>
    <t>21:0378:000111</t>
  </si>
  <si>
    <t>21:0378:000111:0004:0001:00</t>
  </si>
  <si>
    <t>0116:s__16</t>
  </si>
  <si>
    <t>1.86</t>
  </si>
  <si>
    <t>105F  :773121:80:773128:00</t>
  </si>
  <si>
    <t>21:0231:000131</t>
  </si>
  <si>
    <t>21:0378:000117</t>
  </si>
  <si>
    <t>21:0378:000117:0004:0001:02</t>
  </si>
  <si>
    <t>105F  :773122:00:------:--</t>
  </si>
  <si>
    <t>21:0231:000132</t>
  </si>
  <si>
    <t>21:0378:000112</t>
  </si>
  <si>
    <t>21:0378:000112:0004:0001:00</t>
  </si>
  <si>
    <t>1.28</t>
  </si>
  <si>
    <t>204</t>
  </si>
  <si>
    <t>105F  :773123:00:------:--</t>
  </si>
  <si>
    <t>21:0231:000133</t>
  </si>
  <si>
    <t>21:0378:000113</t>
  </si>
  <si>
    <t>21:0378:000113:0004:0001:00</t>
  </si>
  <si>
    <t>2.3</t>
  </si>
  <si>
    <t>188</t>
  </si>
  <si>
    <t>8.66</t>
  </si>
  <si>
    <t>105F  :773124:9D:------:--</t>
  </si>
  <si>
    <t>21:0231:000134</t>
  </si>
  <si>
    <t>105F  :773125:00:------:--</t>
  </si>
  <si>
    <t>21:0231:000135</t>
  </si>
  <si>
    <t>21:0378:000114</t>
  </si>
  <si>
    <t>21:0378:000114:0004:0001:00</t>
  </si>
  <si>
    <t>105F  :773126:00:------:--</t>
  </si>
  <si>
    <t>21:0231:000136</t>
  </si>
  <si>
    <t>21:0378:000115</t>
  </si>
  <si>
    <t>21:0378:000115:0004:0001:00</t>
  </si>
  <si>
    <t>1.05</t>
  </si>
  <si>
    <t>8.22</t>
  </si>
  <si>
    <t>105F  :773127:00:------:--</t>
  </si>
  <si>
    <t>21:0231:000137</t>
  </si>
  <si>
    <t>21:0378:000116</t>
  </si>
  <si>
    <t>21:0378:000116:0004:0001:00</t>
  </si>
  <si>
    <t>0.38</t>
  </si>
  <si>
    <t>105F  :773128:00:------:--</t>
  </si>
  <si>
    <t>21:0231:000138</t>
  </si>
  <si>
    <t>21:0378:000117:0004:0001:01</t>
  </si>
  <si>
    <t>0.27</t>
  </si>
  <si>
    <t>140</t>
  </si>
  <si>
    <t>7.96</t>
  </si>
  <si>
    <t>105F  :773129:00:------:--</t>
  </si>
  <si>
    <t>21:0231:000139</t>
  </si>
  <si>
    <t>21:0378:000118</t>
  </si>
  <si>
    <t>21:0378:000118:0004:0001:00</t>
  </si>
  <si>
    <t>167</t>
  </si>
  <si>
    <t>105F  :773130:00:------:--</t>
  </si>
  <si>
    <t>21:0231:000140</t>
  </si>
  <si>
    <t>21:0378:000119</t>
  </si>
  <si>
    <t>21:0378:000119:0004:0001:00</t>
  </si>
  <si>
    <t>105F  :777001:80:777004:00</t>
  </si>
  <si>
    <t>21:0231:000141</t>
  </si>
  <si>
    <t>21:0378:000121</t>
  </si>
  <si>
    <t>21:0378:000121:0004:0001:02</t>
  </si>
  <si>
    <t>7.58</t>
  </si>
  <si>
    <t>105F  :777002:00:------:--</t>
  </si>
  <si>
    <t>21:0231:000142</t>
  </si>
  <si>
    <t>21:0378:000120</t>
  </si>
  <si>
    <t>21:0378:000120:0004:0001:00</t>
  </si>
  <si>
    <t>1.06</t>
  </si>
  <si>
    <t>47</t>
  </si>
  <si>
    <t>105F  :777003:9E:------:--</t>
  </si>
  <si>
    <t>21:0231:000143</t>
  </si>
  <si>
    <t>0.05</t>
  </si>
  <si>
    <t>105F  :777004:00:------:--</t>
  </si>
  <si>
    <t>21:0231:000144</t>
  </si>
  <si>
    <t>21:0378:000121:0004:0001:01</t>
  </si>
  <si>
    <t>105F  :777005:00:------:--</t>
  </si>
  <si>
    <t>21:0231:000145</t>
  </si>
  <si>
    <t>21:0378:000122</t>
  </si>
  <si>
    <t>21:0378:000122:0004:0001:00</t>
  </si>
  <si>
    <t>50</t>
  </si>
  <si>
    <t>105F  :777006:00:------:--</t>
  </si>
  <si>
    <t>21:0231:000146</t>
  </si>
  <si>
    <t>21:0378:000123</t>
  </si>
  <si>
    <t>21:0378:000123:0004:0001:00</t>
  </si>
  <si>
    <t>48</t>
  </si>
  <si>
    <t>105F  :777007:00:------:--</t>
  </si>
  <si>
    <t>21:0231:000147</t>
  </si>
  <si>
    <t>21:0378:000124</t>
  </si>
  <si>
    <t>21:0378:000124:0004:0001:00</t>
  </si>
  <si>
    <t>8.04</t>
  </si>
  <si>
    <t>105H  :773001:80:773013:00</t>
  </si>
  <si>
    <t>21:0231:000148</t>
  </si>
  <si>
    <t>21:0378:000136</t>
  </si>
  <si>
    <t>21:0378:000136:0004:0001:02</t>
  </si>
  <si>
    <t>105H  :773002:00:------:--</t>
  </si>
  <si>
    <t>21:0231:000149</t>
  </si>
  <si>
    <t>21:0378:000125</t>
  </si>
  <si>
    <t>21:0378:000125:0004:0001:00</t>
  </si>
  <si>
    <t>5</t>
  </si>
  <si>
    <t>105H  :773003:00:------:--</t>
  </si>
  <si>
    <t>21:0231:000150</t>
  </si>
  <si>
    <t>21:0378:000126</t>
  </si>
  <si>
    <t>21:0378:000126:0004:0001:00</t>
  </si>
  <si>
    <t>105H  :773004:00:------:--</t>
  </si>
  <si>
    <t>21:0231:000151</t>
  </si>
  <si>
    <t>21:0378:000127</t>
  </si>
  <si>
    <t>21:0378:000127:0004:0001:00</t>
  </si>
  <si>
    <t>105H  :773005:00:------:--</t>
  </si>
  <si>
    <t>21:0231:000152</t>
  </si>
  <si>
    <t>21:0378:000128</t>
  </si>
  <si>
    <t>21:0378:000128:0004:0001:00</t>
  </si>
  <si>
    <t>8.1</t>
  </si>
  <si>
    <t>105H  :773006:00:------:--</t>
  </si>
  <si>
    <t>21:0231:000153</t>
  </si>
  <si>
    <t>21:0378:000129</t>
  </si>
  <si>
    <t>21:0378:000129:0004:0001:00</t>
  </si>
  <si>
    <t>0.3</t>
  </si>
  <si>
    <t>7.45</t>
  </si>
  <si>
    <t>105H  :773007:00:------:--</t>
  </si>
  <si>
    <t>21:0231:000154</t>
  </si>
  <si>
    <t>21:0378:000130</t>
  </si>
  <si>
    <t>21:0378:000130:0004:0001:00</t>
  </si>
  <si>
    <t>64</t>
  </si>
  <si>
    <t>7.27</t>
  </si>
  <si>
    <t>105H  :773008:00:------:--</t>
  </si>
  <si>
    <t>21:0231:000155</t>
  </si>
  <si>
    <t>21:0378:000131</t>
  </si>
  <si>
    <t>21:0378:000131:0004:0001:00</t>
  </si>
  <si>
    <t>0.23</t>
  </si>
  <si>
    <t>7.55</t>
  </si>
  <si>
    <t>105H  :773009:00:------:--</t>
  </si>
  <si>
    <t>21:0231:000156</t>
  </si>
  <si>
    <t>21:0378:000132</t>
  </si>
  <si>
    <t>21:0378:000132:0004:0001:00</t>
  </si>
  <si>
    <t>0.19</t>
  </si>
  <si>
    <t>105H  :773010:00:------:--</t>
  </si>
  <si>
    <t>21:0231:000157</t>
  </si>
  <si>
    <t>21:0378:000133</t>
  </si>
  <si>
    <t>21:0378:000133:0004:0001:00</t>
  </si>
  <si>
    <t>6.67</t>
  </si>
  <si>
    <t>105H  :773011:00:------:--</t>
  </si>
  <si>
    <t>21:0231:000158</t>
  </si>
  <si>
    <t>21:0378:000134</t>
  </si>
  <si>
    <t>21:0378:000134:0004:0001:00</t>
  </si>
  <si>
    <t>105H  :773012:00:------:--</t>
  </si>
  <si>
    <t>21:0231:000159</t>
  </si>
  <si>
    <t>21:0378:000135</t>
  </si>
  <si>
    <t>21:0378:000135:0004:0001:00</t>
  </si>
  <si>
    <t>7.1</t>
  </si>
  <si>
    <t>105H  :773013:00:------:--</t>
  </si>
  <si>
    <t>21:0231:000160</t>
  </si>
  <si>
    <t>21:0378:000136:0004:0001:01</t>
  </si>
  <si>
    <t>0.68</t>
  </si>
  <si>
    <t>425</t>
  </si>
  <si>
    <t>6.23</t>
  </si>
  <si>
    <t>105H  :773014:00:------:--</t>
  </si>
  <si>
    <t>21:0231:000161</t>
  </si>
  <si>
    <t>21:0378:000137</t>
  </si>
  <si>
    <t>21:0378:000137:0004:0001:00</t>
  </si>
  <si>
    <t>242</t>
  </si>
  <si>
    <t>6.3</t>
  </si>
  <si>
    <t>105H  :773015:00:------:--</t>
  </si>
  <si>
    <t>21:0231:000162</t>
  </si>
  <si>
    <t>21:0378:000138</t>
  </si>
  <si>
    <t>21:0378:000138:0004:0001:00</t>
  </si>
  <si>
    <t>123</t>
  </si>
  <si>
    <t>6.45</t>
  </si>
  <si>
    <t>105H  :773016:00:------:--</t>
  </si>
  <si>
    <t>21:0231:000163</t>
  </si>
  <si>
    <t>21:0378:000139</t>
  </si>
  <si>
    <t>21:0378:000139:0004:0001:00</t>
  </si>
  <si>
    <t>105H  :773017:00:------:--</t>
  </si>
  <si>
    <t>21:0231:000164</t>
  </si>
  <si>
    <t>21:0378:000140</t>
  </si>
  <si>
    <t>21:0378:000140:0004:0001:00</t>
  </si>
  <si>
    <t>7.52</t>
  </si>
  <si>
    <t>105H  :773018:00:------:--</t>
  </si>
  <si>
    <t>21:0231:000165</t>
  </si>
  <si>
    <t>21:0378:000141</t>
  </si>
  <si>
    <t>21:0378:000141:0004:0001:00</t>
  </si>
  <si>
    <t>92</t>
  </si>
  <si>
    <t>105H  :773019:91:------:--</t>
  </si>
  <si>
    <t>21:0231:000166</t>
  </si>
  <si>
    <t>105H  :773020:10:------:--</t>
  </si>
  <si>
    <t>21:0231:000167</t>
  </si>
  <si>
    <t>21:0378:000142</t>
  </si>
  <si>
    <t>21:0378:000142:0004:0001:00</t>
  </si>
  <si>
    <t>7.12</t>
  </si>
  <si>
    <t>105H  :773021:80:773031:00</t>
  </si>
  <si>
    <t>21:0231:000168</t>
  </si>
  <si>
    <t>21:0378:000147</t>
  </si>
  <si>
    <t>21:0378:000147:0004:0001:02</t>
  </si>
  <si>
    <t>105H  :773022:20:773020:10</t>
  </si>
  <si>
    <t>21:0231:000169</t>
  </si>
  <si>
    <t>21:0378:000142:0005:0001:00</t>
  </si>
  <si>
    <t>7.51</t>
  </si>
  <si>
    <t>105H  :773023:10:------:--</t>
  </si>
  <si>
    <t>21:0231:000170</t>
  </si>
  <si>
    <t>21:0378:000143</t>
  </si>
  <si>
    <t>21:0378:000143:0004:0001:00</t>
  </si>
  <si>
    <t>0.22</t>
  </si>
  <si>
    <t>7.36</t>
  </si>
  <si>
    <t>105H  :773024:20:773023:10</t>
  </si>
  <si>
    <t>21:0231:000171</t>
  </si>
  <si>
    <t>21:0378:000143:0005:0001:00</t>
  </si>
  <si>
    <t>7.42</t>
  </si>
  <si>
    <t>105H  :773025:11:------:--</t>
  </si>
  <si>
    <t>21:0231:000172</t>
  </si>
  <si>
    <t>21:0378:000144</t>
  </si>
  <si>
    <t>21:0378:000144:0004:0001:00</t>
  </si>
  <si>
    <t>0061:fff_1</t>
  </si>
  <si>
    <t>0.31</t>
  </si>
  <si>
    <t>85</t>
  </si>
  <si>
    <t>105H  :773026:91:------:--</t>
  </si>
  <si>
    <t>21:0231:000173</t>
  </si>
  <si>
    <t>105H  :773027:21:773025:11</t>
  </si>
  <si>
    <t>21:0231:000174</t>
  </si>
  <si>
    <t>21:0378:000144:0005:0001:00</t>
  </si>
  <si>
    <t>0062:fff_1</t>
  </si>
  <si>
    <t>1.69</t>
  </si>
  <si>
    <t>8</t>
  </si>
  <si>
    <t>105H  :773028:22:773025:11</t>
  </si>
  <si>
    <t>21:0231:000175</t>
  </si>
  <si>
    <t>21:0378:000144:0006:0001:00</t>
  </si>
  <si>
    <t>0063:fff_1</t>
  </si>
  <si>
    <t>7.63</t>
  </si>
  <si>
    <t>105H  :773029:00:------:--</t>
  </si>
  <si>
    <t>21:0231:000176</t>
  </si>
  <si>
    <t>21:0378:000145</t>
  </si>
  <si>
    <t>21:0378:000145:0004:0001:00</t>
  </si>
  <si>
    <t>7.62</t>
  </si>
  <si>
    <t>105H  :773030:00:------:--</t>
  </si>
  <si>
    <t>21:0231:000177</t>
  </si>
  <si>
    <t>21:0378:000146</t>
  </si>
  <si>
    <t>21:0378:000146:0004:0001:00</t>
  </si>
  <si>
    <t>0.24</t>
  </si>
  <si>
    <t>96</t>
  </si>
  <si>
    <t>105H  :773031:00:------:--</t>
  </si>
  <si>
    <t>21:0231:000178</t>
  </si>
  <si>
    <t>21:0378:000147:0004:0001:01</t>
  </si>
  <si>
    <t>0.48</t>
  </si>
  <si>
    <t>105H  :773032:00:------:--</t>
  </si>
  <si>
    <t>21:0231:000179</t>
  </si>
  <si>
    <t>21:0378:000148</t>
  </si>
  <si>
    <t>21:0378:000148:0004:0001:00</t>
  </si>
  <si>
    <t>147</t>
  </si>
  <si>
    <t>7.15</t>
  </si>
  <si>
    <t>105H  :773033:00:------:--</t>
  </si>
  <si>
    <t>21:0231:000180</t>
  </si>
  <si>
    <t>21:0378:000149</t>
  </si>
  <si>
    <t>21:0378:000149:0004:0001:00</t>
  </si>
  <si>
    <t>7.2</t>
  </si>
  <si>
    <t>105H  :773034:00:------:--</t>
  </si>
  <si>
    <t>21:0231:000181</t>
  </si>
  <si>
    <t>21:0378:000150</t>
  </si>
  <si>
    <t>21:0378:000150:0004:0001:00</t>
  </si>
  <si>
    <t>0.51</t>
  </si>
  <si>
    <t>105H  :773035:00:------:--</t>
  </si>
  <si>
    <t>21:0231:000182</t>
  </si>
  <si>
    <t>21:0378:000151</t>
  </si>
  <si>
    <t>21:0378:000151:0004:0001:00</t>
  </si>
  <si>
    <t>8.19</t>
  </si>
  <si>
    <t>105H  :773036:10:------:--</t>
  </si>
  <si>
    <t>21:0231:000183</t>
  </si>
  <si>
    <t>21:0378:000152</t>
  </si>
  <si>
    <t>21:0378:000152:0004:0001:00</t>
  </si>
  <si>
    <t>0081:ff__2</t>
  </si>
  <si>
    <t>0.28</t>
  </si>
  <si>
    <t>105H  :773037:20:773036:10</t>
  </si>
  <si>
    <t>21:0231:000184</t>
  </si>
  <si>
    <t>21:0378:000152:0005:0001:00</t>
  </si>
  <si>
    <t>0082:ff__2</t>
  </si>
  <si>
    <t>105H  :773038:00:------:--</t>
  </si>
  <si>
    <t>21:0231:000185</t>
  </si>
  <si>
    <t>21:0378:000153</t>
  </si>
  <si>
    <t>21:0378:000153:0004:0001:00</t>
  </si>
  <si>
    <t>0.44</t>
  </si>
  <si>
    <t>105H  :773039:00:------:--</t>
  </si>
  <si>
    <t>21:0231:000186</t>
  </si>
  <si>
    <t>21:0378:000154</t>
  </si>
  <si>
    <t>21:0378:000154:0004:0001:00</t>
  </si>
  <si>
    <t>105H  :773040:00:------:--</t>
  </si>
  <si>
    <t>21:0231:000187</t>
  </si>
  <si>
    <t>21:0378:000155</t>
  </si>
  <si>
    <t>21:0378:000155:0004:0001:00</t>
  </si>
  <si>
    <t>105H  :773041:80:773049:00</t>
  </si>
  <si>
    <t>21:0231:000188</t>
  </si>
  <si>
    <t>21:0378:000163</t>
  </si>
  <si>
    <t>21:0378:000163:0004:0001:02</t>
  </si>
  <si>
    <t>105H  :773042:00:------:--</t>
  </si>
  <si>
    <t>21:0231:000189</t>
  </si>
  <si>
    <t>21:0378:000156</t>
  </si>
  <si>
    <t>21:0378:000156:0004:0001:00</t>
  </si>
  <si>
    <t>0.77</t>
  </si>
  <si>
    <t>105H  :773043:00:------:--</t>
  </si>
  <si>
    <t>21:0231:000190</t>
  </si>
  <si>
    <t>21:0378:000157</t>
  </si>
  <si>
    <t>21:0378:000157:0004:0001:00</t>
  </si>
  <si>
    <t>1.22</t>
  </si>
  <si>
    <t>8.14</t>
  </si>
  <si>
    <t>105H  :773044:00:------:--</t>
  </si>
  <si>
    <t>21:0231:000191</t>
  </si>
  <si>
    <t>21:0378:000158</t>
  </si>
  <si>
    <t>21:0378:000158:0004:0001:00</t>
  </si>
  <si>
    <t>105H  :773045:00:------:--</t>
  </si>
  <si>
    <t>21:0231:000192</t>
  </si>
  <si>
    <t>21:0378:000159</t>
  </si>
  <si>
    <t>21:0378:000159:0004:0001:00</t>
  </si>
  <si>
    <t>105H  :773046:00:------:--</t>
  </si>
  <si>
    <t>21:0231:000193</t>
  </si>
  <si>
    <t>21:0378:000160</t>
  </si>
  <si>
    <t>21:0378:000160:0004:0001:00</t>
  </si>
  <si>
    <t>8.02</t>
  </si>
  <si>
    <t>105H  :773047:00:------:--</t>
  </si>
  <si>
    <t>21:0231:000194</t>
  </si>
  <si>
    <t>21:0378:000161</t>
  </si>
  <si>
    <t>21:0378:000161:0004:0001:00</t>
  </si>
  <si>
    <t>105H  :773048:00:------:--</t>
  </si>
  <si>
    <t>21:0231:000195</t>
  </si>
  <si>
    <t>21:0378:000162</t>
  </si>
  <si>
    <t>21:0378:000162:0004:0001:00</t>
  </si>
  <si>
    <t>7.72</t>
  </si>
  <si>
    <t>105H  :773049:00:------:--</t>
  </si>
  <si>
    <t>21:0231:000196</t>
  </si>
  <si>
    <t>21:0378:000163:0004:0001:01</t>
  </si>
  <si>
    <t>105H  :773050:00:------:--</t>
  </si>
  <si>
    <t>21:0231:000197</t>
  </si>
  <si>
    <t>21:0378:000164</t>
  </si>
  <si>
    <t>21:0378:000164:0004:0001:00</t>
  </si>
  <si>
    <t>105H  :773051:00:------:--</t>
  </si>
  <si>
    <t>21:0231:000198</t>
  </si>
  <si>
    <t>21:0378:000165</t>
  </si>
  <si>
    <t>21:0378:000165:0004:0001:00</t>
  </si>
  <si>
    <t>105H  :773052:00:------:--</t>
  </si>
  <si>
    <t>21:0231:000199</t>
  </si>
  <si>
    <t>21:0378:000166</t>
  </si>
  <si>
    <t>21:0378:000166:0004:0001:00</t>
  </si>
  <si>
    <t>105H  :773053:00:------:--</t>
  </si>
  <si>
    <t>21:0231:000200</t>
  </si>
  <si>
    <t>21:0378:000167</t>
  </si>
  <si>
    <t>21:0378:000167:0004:0001:00</t>
  </si>
  <si>
    <t>7.31</t>
  </si>
  <si>
    <t>105H  :773054:00:------:--</t>
  </si>
  <si>
    <t>21:0231:000201</t>
  </si>
  <si>
    <t>21:0378:000168</t>
  </si>
  <si>
    <t>21:0378:000168:0004:0001:00</t>
  </si>
  <si>
    <t>105H  :773055:9D:------:--</t>
  </si>
  <si>
    <t>21:0231:000202</t>
  </si>
  <si>
    <t>105H  :773056:00:------:--</t>
  </si>
  <si>
    <t>21:0231:000203</t>
  </si>
  <si>
    <t>21:0378:000169</t>
  </si>
  <si>
    <t>21:0378:000169:0004:0001:00</t>
  </si>
  <si>
    <t>105H  :773057:00:------:--</t>
  </si>
  <si>
    <t>21:0231:000204</t>
  </si>
  <si>
    <t>21:0378:000170</t>
  </si>
  <si>
    <t>21:0378:000170:0004:0001:00</t>
  </si>
  <si>
    <t>105H  :773058:00:------:--</t>
  </si>
  <si>
    <t>21:0231:000205</t>
  </si>
  <si>
    <t>21:0378:000171</t>
  </si>
  <si>
    <t>21:0378:000171:0004:0001:00</t>
  </si>
  <si>
    <t>7.88</t>
  </si>
  <si>
    <t>105H  :773059:00:------:--</t>
  </si>
  <si>
    <t>21:0231:000206</t>
  </si>
  <si>
    <t>21:0378:000172</t>
  </si>
  <si>
    <t>21:0378:000172:0004:0001:00</t>
  </si>
  <si>
    <t>7.86</t>
  </si>
  <si>
    <t>105H  :773060:00:------:--</t>
  </si>
  <si>
    <t>21:0231:000207</t>
  </si>
  <si>
    <t>21:0378:000173</t>
  </si>
  <si>
    <t>21:0378:000173:0004:0001:00</t>
  </si>
  <si>
    <t>0117:s__17</t>
  </si>
  <si>
    <t>105H  :773061:80:773068:00</t>
  </si>
  <si>
    <t>21:0231:000208</t>
  </si>
  <si>
    <t>21:0378:000179</t>
  </si>
  <si>
    <t>21:0378:000179:0004:0001:02</t>
  </si>
  <si>
    <t>105H  :773062:00:------:--</t>
  </si>
  <si>
    <t>21:0231:000209</t>
  </si>
  <si>
    <t>21:0378:000174</t>
  </si>
  <si>
    <t>21:0378:000174:0004:0001:00</t>
  </si>
  <si>
    <t>105H  :773063:00:------:--</t>
  </si>
  <si>
    <t>21:0231:000210</t>
  </si>
  <si>
    <t>21:0378:000175</t>
  </si>
  <si>
    <t>21:0378:000175:0004:0001:00</t>
  </si>
  <si>
    <t>7.83</t>
  </si>
  <si>
    <t>105H  :773064:00:------:--</t>
  </si>
  <si>
    <t>21:0231:000211</t>
  </si>
  <si>
    <t>21:0378:000176</t>
  </si>
  <si>
    <t>21:0378:000176:0004:0001:00</t>
  </si>
  <si>
    <t>105H  :773065:10:------:--</t>
  </si>
  <si>
    <t>21:0231:000212</t>
  </si>
  <si>
    <t>21:0378:000177</t>
  </si>
  <si>
    <t>21:0378:000177:0004:0001:00</t>
  </si>
  <si>
    <t>1.37</t>
  </si>
  <si>
    <t>105H  :773066:20:773065:10</t>
  </si>
  <si>
    <t>21:0231:000213</t>
  </si>
  <si>
    <t>21:0378:000177:0005:0001:00</t>
  </si>
  <si>
    <t>105H  :773067:00:------:--</t>
  </si>
  <si>
    <t>21:0231:000214</t>
  </si>
  <si>
    <t>21:0378:000178</t>
  </si>
  <si>
    <t>21:0378:000178:0004:0001:00</t>
  </si>
  <si>
    <t>67</t>
  </si>
  <si>
    <t>7.91</t>
  </si>
  <si>
    <t>105H  :773068:00:------:--</t>
  </si>
  <si>
    <t>21:0231:000215</t>
  </si>
  <si>
    <t>21:0378:000179:0004:0001:01</t>
  </si>
  <si>
    <t>1.95</t>
  </si>
  <si>
    <t>8.11</t>
  </si>
  <si>
    <t>105H  :773069:00:------:--</t>
  </si>
  <si>
    <t>21:0231:000216</t>
  </si>
  <si>
    <t>21:0378:000180</t>
  </si>
  <si>
    <t>21:0378:000180:0004:0001:00</t>
  </si>
  <si>
    <t>57</t>
  </si>
  <si>
    <t>6.95</t>
  </si>
  <si>
    <t>105H  :773070:00:------:--</t>
  </si>
  <si>
    <t>21:0231:000217</t>
  </si>
  <si>
    <t>21:0378:000181</t>
  </si>
  <si>
    <t>21:0378:000181:0004:0001:00</t>
  </si>
  <si>
    <t>0.35</t>
  </si>
  <si>
    <t>105H  :773071:00:------:--</t>
  </si>
  <si>
    <t>21:0231:000218</t>
  </si>
  <si>
    <t>21:0378:000182</t>
  </si>
  <si>
    <t>21:0378:000182:0004:0001:00</t>
  </si>
  <si>
    <t>102</t>
  </si>
  <si>
    <t>105H  :773072:10:------:--</t>
  </si>
  <si>
    <t>21:0231:000219</t>
  </si>
  <si>
    <t>21:0378:000183</t>
  </si>
  <si>
    <t>21:0378:000183:0004:0001:00</t>
  </si>
  <si>
    <t>105H  :773073:20:773072:10</t>
  </si>
  <si>
    <t>21:0231:000220</t>
  </si>
  <si>
    <t>21:0378:000183:0005:0001:00</t>
  </si>
  <si>
    <t>105H  :773074:00:------:--</t>
  </si>
  <si>
    <t>21:0231:000221</t>
  </si>
  <si>
    <t>21:0378:000184</t>
  </si>
  <si>
    <t>21:0378:000184:0004:0001:00</t>
  </si>
  <si>
    <t>7.57</t>
  </si>
  <si>
    <t>105H  :773075:00:------:--</t>
  </si>
  <si>
    <t>21:0231:000222</t>
  </si>
  <si>
    <t>21:0378:000185</t>
  </si>
  <si>
    <t>21:0378:000185:0004:0001:00</t>
  </si>
  <si>
    <t>0.21</t>
  </si>
  <si>
    <t>105H  :773076:00:------:--</t>
  </si>
  <si>
    <t>21:0231:000223</t>
  </si>
  <si>
    <t>21:0378:000186</t>
  </si>
  <si>
    <t>21:0378:000186:0004:0001:00</t>
  </si>
  <si>
    <t>0.64</t>
  </si>
  <si>
    <t>159</t>
  </si>
  <si>
    <t>7.34</t>
  </si>
  <si>
    <t>105H  :773077:00:------:--</t>
  </si>
  <si>
    <t>21:0231:000224</t>
  </si>
  <si>
    <t>21:0378:000187</t>
  </si>
  <si>
    <t>21:0378:000187:0004:0001:00</t>
  </si>
  <si>
    <t>105I  :773001:80:773009:20</t>
  </si>
  <si>
    <t>21:0231:000225</t>
  </si>
  <si>
    <t>21:0378:000193</t>
  </si>
  <si>
    <t>21:0378:000193:0005:0001:02</t>
  </si>
  <si>
    <t>105I  :773002:00:------:--</t>
  </si>
  <si>
    <t>21:0231:000226</t>
  </si>
  <si>
    <t>21:0378:000188</t>
  </si>
  <si>
    <t>21:0378:000188:0004:0001:00</t>
  </si>
  <si>
    <t>105I  :773003:00:------:--</t>
  </si>
  <si>
    <t>21:0231:000227</t>
  </si>
  <si>
    <t>21:0378:000189</t>
  </si>
  <si>
    <t>21:0378:000189:0004:0001:00</t>
  </si>
  <si>
    <t>4.7</t>
  </si>
  <si>
    <t>7.4</t>
  </si>
  <si>
    <t>105I  :773004:00:------:--</t>
  </si>
  <si>
    <t>21:0231:000228</t>
  </si>
  <si>
    <t>21:0378:000190</t>
  </si>
  <si>
    <t>21:0378:000190:0004:0001:00</t>
  </si>
  <si>
    <t>7.99</t>
  </si>
  <si>
    <t>105I  :773005:10:------:--</t>
  </si>
  <si>
    <t>21:0231:000229</t>
  </si>
  <si>
    <t>21:0378:000191</t>
  </si>
  <si>
    <t>21:0378:000191:0004:0001:00</t>
  </si>
  <si>
    <t>105I  :773006:20:773005:10</t>
  </si>
  <si>
    <t>21:0231:000230</t>
  </si>
  <si>
    <t>21:0378:000191:0005:0001:00</t>
  </si>
  <si>
    <t>4</t>
  </si>
  <si>
    <t>105I  :773007:00:------:--</t>
  </si>
  <si>
    <t>21:0231:000231</t>
  </si>
  <si>
    <t>21:0378:000192</t>
  </si>
  <si>
    <t>21:0378:000192:0004:0001:00</t>
  </si>
  <si>
    <t>8.21</t>
  </si>
  <si>
    <t>105I  :773008:10:------:--</t>
  </si>
  <si>
    <t>21:0231:000232</t>
  </si>
  <si>
    <t>21:0378:000193:0004:0001:00</t>
  </si>
  <si>
    <t>105I  :773009:20:773008:10</t>
  </si>
  <si>
    <t>21:0231:000233</t>
  </si>
  <si>
    <t>21:0378:000193:0005:0001:01</t>
  </si>
  <si>
    <t>105I  :773010:10:------:--</t>
  </si>
  <si>
    <t>21:0231:000234</t>
  </si>
  <si>
    <t>21:0378:000194</t>
  </si>
  <si>
    <t>21:0378:000194:0004:0001:00</t>
  </si>
  <si>
    <t>0083:ff__3</t>
  </si>
  <si>
    <t>7.76</t>
  </si>
  <si>
    <t>105I  :773011:20:773010:10</t>
  </si>
  <si>
    <t>21:0231:000235</t>
  </si>
  <si>
    <t>21:0378:000194:0005:0001:00</t>
  </si>
  <si>
    <t>0084:ff__3</t>
  </si>
  <si>
    <t>7.46</t>
  </si>
  <si>
    <t>105I  :773012:00:------:--</t>
  </si>
  <si>
    <t>21:0231:000236</t>
  </si>
  <si>
    <t>21:0378:000195</t>
  </si>
  <si>
    <t>21:0378:000195:0004:0001:00</t>
  </si>
  <si>
    <t>7.28</t>
  </si>
  <si>
    <t>105I  :773013:00:------:--</t>
  </si>
  <si>
    <t>21:0231:000237</t>
  </si>
  <si>
    <t>21:0378:000196</t>
  </si>
  <si>
    <t>21:0378:000196:0004:0001:00</t>
  </si>
  <si>
    <t>106C  :773001:80:773015:10</t>
  </si>
  <si>
    <t>21:0231:000238</t>
  </si>
  <si>
    <t>21:0378:000209</t>
  </si>
  <si>
    <t>21:0378:000209:0004:0001:02</t>
  </si>
  <si>
    <t>7.35</t>
  </si>
  <si>
    <t>106C  :773002:00:------:--</t>
  </si>
  <si>
    <t>21:0231:000239</t>
  </si>
  <si>
    <t>21:0378:000197</t>
  </si>
  <si>
    <t>21:0378:000197:0004:0001:00</t>
  </si>
  <si>
    <t>42</t>
  </si>
  <si>
    <t>7.43</t>
  </si>
  <si>
    <t>106C  :773003:00:------:--</t>
  </si>
  <si>
    <t>21:0231:000240</t>
  </si>
  <si>
    <t>21:0378:000198</t>
  </si>
  <si>
    <t>21:0378:000198:0004:0001:00</t>
  </si>
  <si>
    <t>38</t>
  </si>
  <si>
    <t>106C  :773004:00:------:--</t>
  </si>
  <si>
    <t>21:0231:000241</t>
  </si>
  <si>
    <t>21:0378:000199</t>
  </si>
  <si>
    <t>21:0378:000199:0004:0001:00</t>
  </si>
  <si>
    <t>0.84</t>
  </si>
  <si>
    <t>33</t>
  </si>
  <si>
    <t>106C  :773005:00:------:--</t>
  </si>
  <si>
    <t>21:0231:000242</t>
  </si>
  <si>
    <t>21:0378:000200</t>
  </si>
  <si>
    <t>21:0378:000200:0004:0001:00</t>
  </si>
  <si>
    <t>35</t>
  </si>
  <si>
    <t>106C  :773006:00:------:--</t>
  </si>
  <si>
    <t>21:0231:000243</t>
  </si>
  <si>
    <t>21:0378:000201</t>
  </si>
  <si>
    <t>21:0378:000201:0004:0001:00</t>
  </si>
  <si>
    <t>39</t>
  </si>
  <si>
    <t>7.69</t>
  </si>
  <si>
    <t>106C  :773007:00:------:--</t>
  </si>
  <si>
    <t>21:0231:000244</t>
  </si>
  <si>
    <t>21:0378:000202</t>
  </si>
  <si>
    <t>21:0378:000202:0004:0001:00</t>
  </si>
  <si>
    <t>106C  :773008:00:------:--</t>
  </si>
  <si>
    <t>21:0231:000245</t>
  </si>
  <si>
    <t>21:0378:000203</t>
  </si>
  <si>
    <t>21:0378:000203:0004:0001:00</t>
  </si>
  <si>
    <t>0.59</t>
  </si>
  <si>
    <t>66</t>
  </si>
  <si>
    <t>106C  :773009:00:------:--</t>
  </si>
  <si>
    <t>21:0231:000246</t>
  </si>
  <si>
    <t>21:0378:000204</t>
  </si>
  <si>
    <t>21:0378:000204:0004:0001:00</t>
  </si>
  <si>
    <t>106C  :773010:9E:------:--</t>
  </si>
  <si>
    <t>21:0231:000247</t>
  </si>
  <si>
    <t>&lt;0.05</t>
  </si>
  <si>
    <t>106C  :773011:00:------:--</t>
  </si>
  <si>
    <t>21:0231:000248</t>
  </si>
  <si>
    <t>21:0378:000205</t>
  </si>
  <si>
    <t>21:0378:000205:0004:0001:00</t>
  </si>
  <si>
    <t>7.73</t>
  </si>
  <si>
    <t>106C  :773012:00:------:--</t>
  </si>
  <si>
    <t>21:0231:000249</t>
  </si>
  <si>
    <t>21:0378:000206</t>
  </si>
  <si>
    <t>21:0378:000206:0004:0001:00</t>
  </si>
  <si>
    <t>106C  :773013:00:------:--</t>
  </si>
  <si>
    <t>21:0231:000250</t>
  </si>
  <si>
    <t>21:0378:000207</t>
  </si>
  <si>
    <t>21:0378:000207:0004:0001:00</t>
  </si>
  <si>
    <t>3.6</t>
  </si>
  <si>
    <t>43</t>
  </si>
  <si>
    <t>106C  :773014:00:------:--</t>
  </si>
  <si>
    <t>21:0231:000251</t>
  </si>
  <si>
    <t>21:0378:000208</t>
  </si>
  <si>
    <t>21:0378:000208:0004:0001:00</t>
  </si>
  <si>
    <t>45</t>
  </si>
  <si>
    <t>7.89</t>
  </si>
  <si>
    <t>106C  :773015:10:------:--</t>
  </si>
  <si>
    <t>21:0231:000252</t>
  </si>
  <si>
    <t>21:0378:000209:0004:0001:01</t>
  </si>
  <si>
    <t>1.84</t>
  </si>
  <si>
    <t>106C  :773016:20:773015:10</t>
  </si>
  <si>
    <t>21:0231:000253</t>
  </si>
  <si>
    <t>21:0378:000209:0005:0001:00</t>
  </si>
  <si>
    <t>106C  :773017:00:------:--</t>
  </si>
  <si>
    <t>21:0231:000254</t>
  </si>
  <si>
    <t>21:0378:000210</t>
  </si>
  <si>
    <t>21:0378:000210:0004:0001:00</t>
  </si>
  <si>
    <t>6</t>
  </si>
  <si>
    <t>106C  :773018:00:------:--</t>
  </si>
  <si>
    <t>21:0231:000255</t>
  </si>
  <si>
    <t>21:0378:000211</t>
  </si>
  <si>
    <t>21:0378:000211:0004:0001:00</t>
  </si>
  <si>
    <t>7.54</t>
  </si>
  <si>
    <t>106C  :773019:00:------:--</t>
  </si>
  <si>
    <t>21:0231:000256</t>
  </si>
  <si>
    <t>21:0378:000212</t>
  </si>
  <si>
    <t>21:0378:000212:0004:0001:00</t>
  </si>
  <si>
    <t>106C  :773020:00:------:--</t>
  </si>
  <si>
    <t>21:0231:000257</t>
  </si>
  <si>
    <t>21:0378:000213</t>
  </si>
  <si>
    <t>21:0378:000213:0004:0001:00</t>
  </si>
  <si>
    <t>106C  :773021:80:773027:10</t>
  </si>
  <si>
    <t>21:0231:000258</t>
  </si>
  <si>
    <t>21:0378:000219</t>
  </si>
  <si>
    <t>21:0378:000219:0004:0001:02</t>
  </si>
  <si>
    <t>1.4</t>
  </si>
  <si>
    <t>106C  :773022:00:------:--</t>
  </si>
  <si>
    <t>21:0231:000259</t>
  </si>
  <si>
    <t>21:0378:000214</t>
  </si>
  <si>
    <t>21:0378:000214:0004:0001:00</t>
  </si>
  <si>
    <t>7.44</t>
  </si>
  <si>
    <t>106C  :773023:00:------:--</t>
  </si>
  <si>
    <t>21:0231:000260</t>
  </si>
  <si>
    <t>21:0378:000215</t>
  </si>
  <si>
    <t>21:0378:000215:0004:0001:00</t>
  </si>
  <si>
    <t>16.4</t>
  </si>
  <si>
    <t>53</t>
  </si>
  <si>
    <t>8.05</t>
  </si>
  <si>
    <t>106C  :773024:00:------:--</t>
  </si>
  <si>
    <t>21:0231:000261</t>
  </si>
  <si>
    <t>21:0378:000216</t>
  </si>
  <si>
    <t>21:0378:000216:0004:0001:00</t>
  </si>
  <si>
    <t>106C  :773025:00:------:--</t>
  </si>
  <si>
    <t>21:0231:000262</t>
  </si>
  <si>
    <t>21:0378:000217</t>
  </si>
  <si>
    <t>21:0378:000217:0004:0001:00</t>
  </si>
  <si>
    <t>106C  :773026:00:------:--</t>
  </si>
  <si>
    <t>21:0231:000263</t>
  </si>
  <si>
    <t>21:0378:000218</t>
  </si>
  <si>
    <t>21:0378:000218:0004:0001:00</t>
  </si>
  <si>
    <t>106C  :773027:10:------:--</t>
  </si>
  <si>
    <t>21:0231:000264</t>
  </si>
  <si>
    <t>21:0378:000219:0004:0001:01</t>
  </si>
  <si>
    <t>1.02</t>
  </si>
  <si>
    <t>7.48</t>
  </si>
  <si>
    <t>106C  :773028:20:773027:10</t>
  </si>
  <si>
    <t>21:0231:000265</t>
  </si>
  <si>
    <t>21:0378:000219:0005:0001:00</t>
  </si>
  <si>
    <t>106C  :773029:00:------:--</t>
  </si>
  <si>
    <t>21:0231:000266</t>
  </si>
  <si>
    <t>21:0378:000220</t>
  </si>
  <si>
    <t>21:0378:000220:0004:0001:00</t>
  </si>
  <si>
    <t>0.86</t>
  </si>
  <si>
    <t>106C  :773030:00:------:--</t>
  </si>
  <si>
    <t>21:0231:000267</t>
  </si>
  <si>
    <t>21:0378:000221</t>
  </si>
  <si>
    <t>21:0378:000221:0004:0001:00</t>
  </si>
  <si>
    <t>7.49</t>
  </si>
  <si>
    <t>106C  :773031:00:------:--</t>
  </si>
  <si>
    <t>21:0231:000268</t>
  </si>
  <si>
    <t>21:0378:000222</t>
  </si>
  <si>
    <t>21:0378:000222:0004:0001:00</t>
  </si>
  <si>
    <t>106C  :773032:00:------:--</t>
  </si>
  <si>
    <t>21:0231:000269</t>
  </si>
  <si>
    <t>21:0378:000223</t>
  </si>
  <si>
    <t>21:0378:000223:0004:0001:00</t>
  </si>
  <si>
    <t>106C  :773033:00:------:--</t>
  </si>
  <si>
    <t>21:0231:000270</t>
  </si>
  <si>
    <t>21:0378:000224</t>
  </si>
  <si>
    <t>21:0378:000224:0004:0001:00</t>
  </si>
  <si>
    <t>&lt;20</t>
  </si>
  <si>
    <t>7.37</t>
  </si>
  <si>
    <t>106C  :773034:00:------:--</t>
  </si>
  <si>
    <t>21:0231:000271</t>
  </si>
  <si>
    <t>21:0378:000225</t>
  </si>
  <si>
    <t>21:0378:000225:0004:0001:00</t>
  </si>
  <si>
    <t>106C  :773035:9D:------:--</t>
  </si>
  <si>
    <t>21:0231:000272</t>
  </si>
  <si>
    <t>106C  :773036:00:------:--</t>
  </si>
  <si>
    <t>21:0231:000273</t>
  </si>
  <si>
    <t>21:0378:000226</t>
  </si>
  <si>
    <t>21:0378:000226:0004:0001:00</t>
  </si>
  <si>
    <t>7.39</t>
  </si>
  <si>
    <t>106C  :773037:00:------:--</t>
  </si>
  <si>
    <t>21:0231:000274</t>
  </si>
  <si>
    <t>21:0378:000227</t>
  </si>
  <si>
    <t>21:0378:000227:0004:0001:00</t>
  </si>
  <si>
    <t>0.32</t>
  </si>
  <si>
    <t>7.16</t>
  </si>
  <si>
    <t>106C  :773038:00:------:--</t>
  </si>
  <si>
    <t>21:0231:000275</t>
  </si>
  <si>
    <t>21:0378:000228</t>
  </si>
  <si>
    <t>21:0378:000228:0004:0001:00</t>
  </si>
  <si>
    <t>106C  :773039:00:------:--</t>
  </si>
  <si>
    <t>21:0231:000276</t>
  </si>
  <si>
    <t>21:0378:000229</t>
  </si>
  <si>
    <t>21:0378:000229:0004:0001:00</t>
  </si>
  <si>
    <t>7.53</t>
  </si>
  <si>
    <t>106C  :773040:00:------:--</t>
  </si>
  <si>
    <t>21:0231:000277</t>
  </si>
  <si>
    <t>21:0378:000230</t>
  </si>
  <si>
    <t>21:0378:000230:0004:0001:00</t>
  </si>
  <si>
    <t>7.84</t>
  </si>
  <si>
    <t>106C  :773041:80:773053:00</t>
  </si>
  <si>
    <t>21:0231:000278</t>
  </si>
  <si>
    <t>21:0378:000241</t>
  </si>
  <si>
    <t>21:0378:000241:0004:0001:02</t>
  </si>
  <si>
    <t>106C  :773042:00:------:--</t>
  </si>
  <si>
    <t>21:0231:000279</t>
  </si>
  <si>
    <t>21:0378:000231</t>
  </si>
  <si>
    <t>21:0378:000231:0004:0001:00</t>
  </si>
  <si>
    <t>4.2</t>
  </si>
  <si>
    <t>106C  :773043:00:------:--</t>
  </si>
  <si>
    <t>21:0231:000280</t>
  </si>
  <si>
    <t>21:0378:000232</t>
  </si>
  <si>
    <t>21:0378:000232:0004:0001:00</t>
  </si>
  <si>
    <t>106C  :773044:00:------:--</t>
  </si>
  <si>
    <t>21:0231:000281</t>
  </si>
  <si>
    <t>21:0378:000233</t>
  </si>
  <si>
    <t>21:0378:000233:0004:0001:00</t>
  </si>
  <si>
    <t>7.78</t>
  </si>
  <si>
    <t>106C  :773045:00:------:--</t>
  </si>
  <si>
    <t>21:0231:000282</t>
  </si>
  <si>
    <t>21:0378:000234</t>
  </si>
  <si>
    <t>21:0378:000234:0004:0001:00</t>
  </si>
  <si>
    <t>3.2</t>
  </si>
  <si>
    <t>106C  :773046:00:------:--</t>
  </si>
  <si>
    <t>21:0231:000283</t>
  </si>
  <si>
    <t>21:0378:000235</t>
  </si>
  <si>
    <t>21:0378:000235:0004:0001:00</t>
  </si>
  <si>
    <t>7.18</t>
  </si>
  <si>
    <t>106C  :773047:00:------:--</t>
  </si>
  <si>
    <t>21:0231:000284</t>
  </si>
  <si>
    <t>21:0378:000236</t>
  </si>
  <si>
    <t>21:0378:000236:0004:0001:00</t>
  </si>
  <si>
    <t>36</t>
  </si>
  <si>
    <t>106C  :773048:00:------:--</t>
  </si>
  <si>
    <t>21:0231:000285</t>
  </si>
  <si>
    <t>21:0378:000237</t>
  </si>
  <si>
    <t>21:0378:000237:0004:0001:00</t>
  </si>
  <si>
    <t>0.06</t>
  </si>
  <si>
    <t>7.03</t>
  </si>
  <si>
    <t>106C  :773049:10:------:--</t>
  </si>
  <si>
    <t>21:0231:000286</t>
  </si>
  <si>
    <t>21:0378:000238</t>
  </si>
  <si>
    <t>21:0378:000238:0004:0001:00</t>
  </si>
  <si>
    <t>7.47</t>
  </si>
  <si>
    <t>106C  :773050:20:773049:10</t>
  </si>
  <si>
    <t>21:0231:000287</t>
  </si>
  <si>
    <t>21:0378:000238:0005:0001:00</t>
  </si>
  <si>
    <t>106C  :773051:00:------:--</t>
  </si>
  <si>
    <t>21:0231:000288</t>
  </si>
  <si>
    <t>21:0378:000239</t>
  </si>
  <si>
    <t>21:0378:000239:0004:0001:00</t>
  </si>
  <si>
    <t>106C  :773052:00:------:--</t>
  </si>
  <si>
    <t>21:0231:000289</t>
  </si>
  <si>
    <t>21:0378:000240</t>
  </si>
  <si>
    <t>21:0378:000240:0004:0001:00</t>
  </si>
  <si>
    <t>106C  :773053:00:------:--</t>
  </si>
  <si>
    <t>21:0231:000290</t>
  </si>
  <si>
    <t>21:0378:000241:0004:0001:01</t>
  </si>
  <si>
    <t>32</t>
  </si>
  <si>
    <t>7.33</t>
  </si>
  <si>
    <t>106C  :773054:00:------:--</t>
  </si>
  <si>
    <t>21:0231:000291</t>
  </si>
  <si>
    <t>21:0378:000242</t>
  </si>
  <si>
    <t>21:0378:000242:0004:0001:00</t>
  </si>
  <si>
    <t>106C  :773055:00:------:--</t>
  </si>
  <si>
    <t>21:0231:000292</t>
  </si>
  <si>
    <t>21:0378:000243</t>
  </si>
  <si>
    <t>21:0378:000243:0004:0001:00</t>
  </si>
  <si>
    <t>30</t>
  </si>
  <si>
    <t>106C  :773056:00:------:--</t>
  </si>
  <si>
    <t>21:0231:000293</t>
  </si>
  <si>
    <t>21:0378:000244</t>
  </si>
  <si>
    <t>21:0378:000244:0004:0001:00</t>
  </si>
  <si>
    <t>106C  :773057:00:------:--</t>
  </si>
  <si>
    <t>21:0231:000294</t>
  </si>
  <si>
    <t>21:0378:000245</t>
  </si>
  <si>
    <t>21:0378:000245:0004:0001:00</t>
  </si>
  <si>
    <t>1.18</t>
  </si>
  <si>
    <t>106C  :773058:00:------:--</t>
  </si>
  <si>
    <t>21:0231:000295</t>
  </si>
  <si>
    <t>21:0378:000246</t>
  </si>
  <si>
    <t>21:0378:000246:0004:0001:00</t>
  </si>
  <si>
    <t>106C  :773059:9D:------:--</t>
  </si>
  <si>
    <t>21:0231:000296</t>
  </si>
  <si>
    <t>106C  :773060:00:------:--</t>
  </si>
  <si>
    <t>21:0231:000297</t>
  </si>
  <si>
    <t>21:0378:000247</t>
  </si>
  <si>
    <t>21:0378:000247:0004:0001:00</t>
  </si>
  <si>
    <t>106C  :773061:80:773070:20</t>
  </si>
  <si>
    <t>21:0231:000298</t>
  </si>
  <si>
    <t>21:0378:000254</t>
  </si>
  <si>
    <t>21:0378:000254:0005:0001:02</t>
  </si>
  <si>
    <t>1.68</t>
  </si>
  <si>
    <t>106C  :773062:00:------:--</t>
  </si>
  <si>
    <t>21:0231:000299</t>
  </si>
  <si>
    <t>21:0378:000248</t>
  </si>
  <si>
    <t>21:0378:000248:0004:0001:00</t>
  </si>
  <si>
    <t>7.71</t>
  </si>
  <si>
    <t>106C  :773063:00:------:--</t>
  </si>
  <si>
    <t>21:0231:000300</t>
  </si>
  <si>
    <t>21:0378:000249</t>
  </si>
  <si>
    <t>21:0378:000249:0004:0001:00</t>
  </si>
  <si>
    <t>106C  :773064:00:------:--</t>
  </si>
  <si>
    <t>21:0231:000301</t>
  </si>
  <si>
    <t>21:0378:000250</t>
  </si>
  <si>
    <t>21:0378:000250:0004:0001:00</t>
  </si>
  <si>
    <t>106C  :773065:00:------:--</t>
  </si>
  <si>
    <t>21:0231:000302</t>
  </si>
  <si>
    <t>21:0378:000251</t>
  </si>
  <si>
    <t>21:0378:000251:0004:0001:00</t>
  </si>
  <si>
    <t>106C  :773066:00:------:--</t>
  </si>
  <si>
    <t>21:0231:000303</t>
  </si>
  <si>
    <t>21:0378:000252</t>
  </si>
  <si>
    <t>21:0378:000252:0004:0001:00</t>
  </si>
  <si>
    <t>106C  :773067:00:------:--</t>
  </si>
  <si>
    <t>21:0231:000304</t>
  </si>
  <si>
    <t>21:0378:000253</t>
  </si>
  <si>
    <t>21:0378:000253:0004:0001:00</t>
  </si>
  <si>
    <t>106C  :773068:9E:------:--</t>
  </si>
  <si>
    <t>21:0231:000305</t>
  </si>
  <si>
    <t>0.14</t>
  </si>
  <si>
    <t>106C  :773069:10:------:--</t>
  </si>
  <si>
    <t>21:0231:000306</t>
  </si>
  <si>
    <t>21:0378:000254:0004:0001:00</t>
  </si>
  <si>
    <t>106C  :773070:20:773069:10</t>
  </si>
  <si>
    <t>21:0231:000307</t>
  </si>
  <si>
    <t>21:0378:000254:0005:0001:01</t>
  </si>
  <si>
    <t>0.9</t>
  </si>
  <si>
    <t>81</t>
  </si>
  <si>
    <t>106C  :773071:00:------:--</t>
  </si>
  <si>
    <t>21:0231:000308</t>
  </si>
  <si>
    <t>21:0378:000255</t>
  </si>
  <si>
    <t>21:0378:000255:0004:0001:00</t>
  </si>
  <si>
    <t>0.08</t>
  </si>
  <si>
    <t>106C  :773072:00:------:--</t>
  </si>
  <si>
    <t>21:0231:000309</t>
  </si>
  <si>
    <t>21:0378:000256</t>
  </si>
  <si>
    <t>21:0378:000256:0004:0001:00</t>
  </si>
  <si>
    <t>106C  :773073:00:------:--</t>
  </si>
  <si>
    <t>21:0231:000310</t>
  </si>
  <si>
    <t>21:0378:000257</t>
  </si>
  <si>
    <t>21:0378:000257:0004:0001:00</t>
  </si>
  <si>
    <t>106C  :773074:00:------:--</t>
  </si>
  <si>
    <t>21:0231:000311</t>
  </si>
  <si>
    <t>21:0378:000258</t>
  </si>
  <si>
    <t>21:0378:000258:0004:0001:00</t>
  </si>
  <si>
    <t>0.12</t>
  </si>
  <si>
    <t>106C  :773075:00:------:--</t>
  </si>
  <si>
    <t>21:0231:000312</t>
  </si>
  <si>
    <t>21:0378:000259</t>
  </si>
  <si>
    <t>21:0378:000259:0004:0001:00</t>
  </si>
  <si>
    <t>0.72</t>
  </si>
  <si>
    <t>106C  :773076:00:------:--</t>
  </si>
  <si>
    <t>21:0231:000313</t>
  </si>
  <si>
    <t>21:0378:000260</t>
  </si>
  <si>
    <t>21:0378:000260:0004:0001:00</t>
  </si>
  <si>
    <t>106C  :773077:00:------:--</t>
  </si>
  <si>
    <t>21:0231:000314</t>
  </si>
  <si>
    <t>21:0378:000261</t>
  </si>
  <si>
    <t>21:0378:000261:0004:0001:00</t>
  </si>
  <si>
    <t>106C  :773078:00:------:--</t>
  </si>
  <si>
    <t>21:0231:000315</t>
  </si>
  <si>
    <t>21:0378:000262</t>
  </si>
  <si>
    <t>21:0378:000262:0004:0001:00</t>
  </si>
  <si>
    <t>7.66</t>
  </si>
  <si>
    <t>106C  :773079:00:------:--</t>
  </si>
  <si>
    <t>21:0231:000316</t>
  </si>
  <si>
    <t>21:0378:000263</t>
  </si>
  <si>
    <t>21:0378:000263:0004:0001:00</t>
  </si>
  <si>
    <t>0.16</t>
  </si>
  <si>
    <t>7.77</t>
  </si>
  <si>
    <t>106C  :773080:00:------:--</t>
  </si>
  <si>
    <t>21:0231:000317</t>
  </si>
  <si>
    <t>21:0378:000264</t>
  </si>
  <si>
    <t>21:0378:000264:0004:0001:00</t>
  </si>
  <si>
    <t>106C  :773081:80:773090:00</t>
  </si>
  <si>
    <t>21:0231:000318</t>
  </si>
  <si>
    <t>21:0378:000273</t>
  </si>
  <si>
    <t>21:0378:000273:0004:0001:02</t>
  </si>
  <si>
    <t>1.64</t>
  </si>
  <si>
    <t>106C  :773082:00:------:--</t>
  </si>
  <si>
    <t>21:0231:000319</t>
  </si>
  <si>
    <t>21:0378:000265</t>
  </si>
  <si>
    <t>21:0378:000265:0004:0001:00</t>
  </si>
  <si>
    <t>106C  :773083:00:------:--</t>
  </si>
  <si>
    <t>21:0231:000320</t>
  </si>
  <si>
    <t>21:0378:000266</t>
  </si>
  <si>
    <t>21:0378:000266:0004:0001:00</t>
  </si>
  <si>
    <t>106C  :773084:00:------:--</t>
  </si>
  <si>
    <t>21:0231:000321</t>
  </si>
  <si>
    <t>21:0378:000267</t>
  </si>
  <si>
    <t>21:0378:000267:0004:0001:00</t>
  </si>
  <si>
    <t>41</t>
  </si>
  <si>
    <t>106C  :773085:00:------:--</t>
  </si>
  <si>
    <t>21:0231:000322</t>
  </si>
  <si>
    <t>21:0378:000268</t>
  </si>
  <si>
    <t>21:0378:000268:0004:0001:00</t>
  </si>
  <si>
    <t>106C  :773086:00:------:--</t>
  </si>
  <si>
    <t>21:0231:000323</t>
  </si>
  <si>
    <t>21:0378:000269</t>
  </si>
  <si>
    <t>21:0378:000269:0004:0001:00</t>
  </si>
  <si>
    <t>0.4</t>
  </si>
  <si>
    <t>106C  :773087:00:------:--</t>
  </si>
  <si>
    <t>21:0231:000324</t>
  </si>
  <si>
    <t>21:0378:000270</t>
  </si>
  <si>
    <t>21:0378:000270:0004:0001:00</t>
  </si>
  <si>
    <t>106C  :773088:00:------:--</t>
  </si>
  <si>
    <t>21:0231:000325</t>
  </si>
  <si>
    <t>21:0378:000271</t>
  </si>
  <si>
    <t>21:0378:000271:0004:0001:00</t>
  </si>
  <si>
    <t>0.52</t>
  </si>
  <si>
    <t>106C  :773089:00:------:--</t>
  </si>
  <si>
    <t>21:0231:000326</t>
  </si>
  <si>
    <t>21:0378:000272</t>
  </si>
  <si>
    <t>21:0378:000272:0004:0001:00</t>
  </si>
  <si>
    <t>106C  :773090:00:------:--</t>
  </si>
  <si>
    <t>21:0231:000327</t>
  </si>
  <si>
    <t>21:0378:000273:0004:0001:01</t>
  </si>
  <si>
    <t>106C  :773091:00:------:--</t>
  </si>
  <si>
    <t>21:0231:000328</t>
  </si>
  <si>
    <t>21:0378:000274</t>
  </si>
  <si>
    <t>21:0378:000274:0004:0001:00</t>
  </si>
  <si>
    <t>0.56</t>
  </si>
  <si>
    <t>106C  :773092:00:------:--</t>
  </si>
  <si>
    <t>21:0231:000329</t>
  </si>
  <si>
    <t>21:0378:000275</t>
  </si>
  <si>
    <t>21:0378:000275:0004:0001:00</t>
  </si>
  <si>
    <t>0.6</t>
  </si>
  <si>
    <t>106C  :773093:00:------:--</t>
  </si>
  <si>
    <t>21:0231:000330</t>
  </si>
  <si>
    <t>21:0378:000276</t>
  </si>
  <si>
    <t>21:0378:000276:0004:0001:00</t>
  </si>
  <si>
    <t>106C  :773094:00:------:--</t>
  </si>
  <si>
    <t>21:0231:000331</t>
  </si>
  <si>
    <t>21:0378:000277</t>
  </si>
  <si>
    <t>21:0378:000277:0004:0001:00</t>
  </si>
  <si>
    <t>106C  :773095:00:------:--</t>
  </si>
  <si>
    <t>21:0231:000332</t>
  </si>
  <si>
    <t>21:0378:000278</t>
  </si>
  <si>
    <t>21:0378:000278:0004:0001:00</t>
  </si>
  <si>
    <t>106C  :773096:00:------:--</t>
  </si>
  <si>
    <t>21:0231:000333</t>
  </si>
  <si>
    <t>21:0378:000279</t>
  </si>
  <si>
    <t>21:0378:000279:0004:0001:00</t>
  </si>
  <si>
    <t>106C  :773097:00:------:--</t>
  </si>
  <si>
    <t>21:0231:000334</t>
  </si>
  <si>
    <t>21:0378:000280</t>
  </si>
  <si>
    <t>21:0378:000280:0004:0001:00</t>
  </si>
  <si>
    <t>106C  :773098:00:------:--</t>
  </si>
  <si>
    <t>21:0231:000335</t>
  </si>
  <si>
    <t>21:0378:000281</t>
  </si>
  <si>
    <t>21:0378:000281:0004:0001:00</t>
  </si>
  <si>
    <t>106C  :773099:9D:------:--</t>
  </si>
  <si>
    <t>21:0231:000336</t>
  </si>
  <si>
    <t>141</t>
  </si>
  <si>
    <t>106C  :773100:00:------:--</t>
  </si>
  <si>
    <t>21:0231:000337</t>
  </si>
  <si>
    <t>21:0378:000282</t>
  </si>
  <si>
    <t>21:0378:000282:0004:0001:00</t>
  </si>
  <si>
    <t>106C  :773101:80:773105:00</t>
  </si>
  <si>
    <t>21:0231:000338</t>
  </si>
  <si>
    <t>21:0378:000285</t>
  </si>
  <si>
    <t>21:0378:000285:0004:0001:02</t>
  </si>
  <si>
    <t>106C  :773102:9E:------:--</t>
  </si>
  <si>
    <t>21:0231:000339</t>
  </si>
  <si>
    <t>106C  :773103:00:------:--</t>
  </si>
  <si>
    <t>21:0231:000340</t>
  </si>
  <si>
    <t>21:0378:000283</t>
  </si>
  <si>
    <t>21:0378:000283:0004:0001:00</t>
  </si>
  <si>
    <t>106C  :773104:00:------:--</t>
  </si>
  <si>
    <t>21:0231:000341</t>
  </si>
  <si>
    <t>21:0378:000284</t>
  </si>
  <si>
    <t>21:0378:000284:0004:0001:00</t>
  </si>
  <si>
    <t>106C  :773105:00:------:--</t>
  </si>
  <si>
    <t>21:0231:000342</t>
  </si>
  <si>
    <t>21:0378:000285:0004:0001:01</t>
  </si>
  <si>
    <t>8.08</t>
  </si>
  <si>
    <t>106C  :773106:00:------:--</t>
  </si>
  <si>
    <t>21:0231:000343</t>
  </si>
  <si>
    <t>21:0378:000286</t>
  </si>
  <si>
    <t>21:0378:000286:0004:0001:00</t>
  </si>
  <si>
    <t>106C  :773107:00:------:--</t>
  </si>
  <si>
    <t>21:0231:000344</t>
  </si>
  <si>
    <t>21:0378:000287</t>
  </si>
  <si>
    <t>21:0378:000287:0004:0001:00</t>
  </si>
  <si>
    <t>106C  :773108:00:------:--</t>
  </si>
  <si>
    <t>21:0231:000345</t>
  </si>
  <si>
    <t>21:0378:000288</t>
  </si>
  <si>
    <t>21:0378:000288:0004:0001:00</t>
  </si>
  <si>
    <t>28</t>
  </si>
  <si>
    <t>106C  :773109:00:------:--</t>
  </si>
  <si>
    <t>21:0231:000346</t>
  </si>
  <si>
    <t>21:0378:000289</t>
  </si>
  <si>
    <t>21:0378:000289:0004:0001:00</t>
  </si>
  <si>
    <t>0.42</t>
  </si>
  <si>
    <t>24</t>
  </si>
  <si>
    <t>106C  :773110:00:------:--</t>
  </si>
  <si>
    <t>21:0231:000347</t>
  </si>
  <si>
    <t>21:0378:000290</t>
  </si>
  <si>
    <t>21:0378:000290:0004:0001:00</t>
  </si>
  <si>
    <t>106C  :773111:00:------:--</t>
  </si>
  <si>
    <t>21:0231:000348</t>
  </si>
  <si>
    <t>21:0378:000291</t>
  </si>
  <si>
    <t>21:0378:000291:0004:0001:00</t>
  </si>
  <si>
    <t>20</t>
  </si>
  <si>
    <t>106C  :773112:00:------:--</t>
  </si>
  <si>
    <t>21:0231:000349</t>
  </si>
  <si>
    <t>21:0378:000292</t>
  </si>
  <si>
    <t>21:0378:000292:0004:0001:00</t>
  </si>
  <si>
    <t>8.09</t>
  </si>
  <si>
    <t>106C  :773113:00:------:--</t>
  </si>
  <si>
    <t>21:0231:000350</t>
  </si>
  <si>
    <t>21:0378:000293</t>
  </si>
  <si>
    <t>21:0378:000293:0004:0001:00</t>
  </si>
  <si>
    <t>106C  :773114:00:------:--</t>
  </si>
  <si>
    <t>21:0231:000351</t>
  </si>
  <si>
    <t>21:0378:000294</t>
  </si>
  <si>
    <t>21:0378:000294:0004:0001:00</t>
  </si>
  <si>
    <t>106C  :773115:00:------:--</t>
  </si>
  <si>
    <t>21:0231:000352</t>
  </si>
  <si>
    <t>21:0378:000295</t>
  </si>
  <si>
    <t>21:0378:000295:0004:0001:00</t>
  </si>
  <si>
    <t>106C  :777001:80:777009:00</t>
  </si>
  <si>
    <t>21:0231:000353</t>
  </si>
  <si>
    <t>21:0378:000302</t>
  </si>
  <si>
    <t>21:0378:000302:0004:0001:02</t>
  </si>
  <si>
    <t>1.52</t>
  </si>
  <si>
    <t>106C  :777002:00:------:--</t>
  </si>
  <si>
    <t>21:0231:000354</t>
  </si>
  <si>
    <t>21:0378:000296</t>
  </si>
  <si>
    <t>21:0378:000296:0004:0001:00</t>
  </si>
  <si>
    <t>106C  :777003:00:------:--</t>
  </si>
  <si>
    <t>21:0231:000355</t>
  </si>
  <si>
    <t>21:0378:000297</t>
  </si>
  <si>
    <t>21:0378:000297:0004:0001:00</t>
  </si>
  <si>
    <t>106C  :777004:00:------:--</t>
  </si>
  <si>
    <t>21:0231:000356</t>
  </si>
  <si>
    <t>21:0378:000298</t>
  </si>
  <si>
    <t>21:0378:000298:0004:0001:00</t>
  </si>
  <si>
    <t>0.94</t>
  </si>
  <si>
    <t>22</t>
  </si>
  <si>
    <t>106C  :777005:00:------:--</t>
  </si>
  <si>
    <t>21:0231:000357</t>
  </si>
  <si>
    <t>21:0378:000299</t>
  </si>
  <si>
    <t>21:0378:000299:0004:0001:00</t>
  </si>
  <si>
    <t>106C  :777006:91:------:--</t>
  </si>
  <si>
    <t>21:0231:000358</t>
  </si>
  <si>
    <t>106C  :777007:00:------:--</t>
  </si>
  <si>
    <t>21:0231:000359</t>
  </si>
  <si>
    <t>21:0378:000300</t>
  </si>
  <si>
    <t>21:0378:000300:0004:0001:00</t>
  </si>
  <si>
    <t>0.98</t>
  </si>
  <si>
    <t>106C  :777008:00:------:--</t>
  </si>
  <si>
    <t>21:0231:000360</t>
  </si>
  <si>
    <t>21:0378:000301</t>
  </si>
  <si>
    <t>21:0378:000301:0004:0001:00</t>
  </si>
  <si>
    <t>106C  :777009:00:------:--</t>
  </si>
  <si>
    <t>21:0231:000361</t>
  </si>
  <si>
    <t>21:0378:000302:0004:0001:01</t>
  </si>
  <si>
    <t>0.8</t>
  </si>
  <si>
    <t>106C  :777010:00:------:--</t>
  </si>
  <si>
    <t>21:0231:000362</t>
  </si>
  <si>
    <t>21:0378:000303</t>
  </si>
  <si>
    <t>21:0378:000303:0004:0001:00</t>
  </si>
  <si>
    <t>106C  :777011:00:------:--</t>
  </si>
  <si>
    <t>21:0231:000363</t>
  </si>
  <si>
    <t>21:0378:000304</t>
  </si>
  <si>
    <t>21:0378:000304:0004:0001:00</t>
  </si>
  <si>
    <t>106C  :777012:00:------:--</t>
  </si>
  <si>
    <t>21:0231:000364</t>
  </si>
  <si>
    <t>21:0378:000305</t>
  </si>
  <si>
    <t>21:0378:000305:0004:0001:00</t>
  </si>
  <si>
    <t>106C  :777013:00:------:--</t>
  </si>
  <si>
    <t>21:0231:000365</t>
  </si>
  <si>
    <t>21:0378:000306</t>
  </si>
  <si>
    <t>21:0378:000306:0004:0001:00</t>
  </si>
  <si>
    <t>1.34</t>
  </si>
  <si>
    <t>106C  :777014:00:------:--</t>
  </si>
  <si>
    <t>21:0231:000366</t>
  </si>
  <si>
    <t>21:0378:000307</t>
  </si>
  <si>
    <t>21:0378:000307:0004:0001:00</t>
  </si>
  <si>
    <t>106C  :777015:10:------:--</t>
  </si>
  <si>
    <t>21:0231:000367</t>
  </si>
  <si>
    <t>21:0378:000308</t>
  </si>
  <si>
    <t>21:0378:000308:0004:0001:00</t>
  </si>
  <si>
    <t>106C  :777016:20:777015:10</t>
  </si>
  <si>
    <t>21:0231:000368</t>
  </si>
  <si>
    <t>21:0378:000308:0005:0001:00</t>
  </si>
  <si>
    <t>106C  :777017:00:------:--</t>
  </si>
  <si>
    <t>21:0231:000369</t>
  </si>
  <si>
    <t>21:0378:000309</t>
  </si>
  <si>
    <t>21:0378:000309:0004:0001:00</t>
  </si>
  <si>
    <t>1.58</t>
  </si>
  <si>
    <t>106C  :777018:00:------:--</t>
  </si>
  <si>
    <t>21:0231:000370</t>
  </si>
  <si>
    <t>21:0378:000310</t>
  </si>
  <si>
    <t>21:0378:000310:0004:0001:00</t>
  </si>
  <si>
    <t>8.01</t>
  </si>
  <si>
    <t>106C  :777019:00:------:--</t>
  </si>
  <si>
    <t>21:0231:000371</t>
  </si>
  <si>
    <t>21:0378:000311</t>
  </si>
  <si>
    <t>21:0378:000311:0004:0001:00</t>
  </si>
  <si>
    <t>106C  :777020:00:------:--</t>
  </si>
  <si>
    <t>21:0231:000372</t>
  </si>
  <si>
    <t>21:0378:000312</t>
  </si>
  <si>
    <t>21:0378:000312:0004:0001:00</t>
  </si>
  <si>
    <t>226</t>
  </si>
  <si>
    <t>106C  :777021:80:777037:00</t>
  </si>
  <si>
    <t>21:0231:000373</t>
  </si>
  <si>
    <t>21:0378:000327</t>
  </si>
  <si>
    <t>21:0378:000327:0004:0001:02</t>
  </si>
  <si>
    <t>106C  :777022:00:------:--</t>
  </si>
  <si>
    <t>21:0231:000374</t>
  </si>
  <si>
    <t>21:0378:000313</t>
  </si>
  <si>
    <t>21:0378:000313:0004:0001:00</t>
  </si>
  <si>
    <t>1.56</t>
  </si>
  <si>
    <t>106C  :777023:00:------:--</t>
  </si>
  <si>
    <t>21:0231:000375</t>
  </si>
  <si>
    <t>21:0378:000314</t>
  </si>
  <si>
    <t>21:0378:000314:0004:0001:00</t>
  </si>
  <si>
    <t>106C  :777024:9E:------:--</t>
  </si>
  <si>
    <t>21:0231:000376</t>
  </si>
  <si>
    <t>106C  :777025:00:------:--</t>
  </si>
  <si>
    <t>21:0231:000377</t>
  </si>
  <si>
    <t>21:0378:000315</t>
  </si>
  <si>
    <t>21:0378:000315:0004:0001:00</t>
  </si>
  <si>
    <t>106C  :777026:00:------:--</t>
  </si>
  <si>
    <t>21:0231:000378</t>
  </si>
  <si>
    <t>21:0378:000316</t>
  </si>
  <si>
    <t>21:0378:000316:0004:0001:00</t>
  </si>
  <si>
    <t>1.12</t>
  </si>
  <si>
    <t>106C  :777027:00:------:--</t>
  </si>
  <si>
    <t>21:0231:000379</t>
  </si>
  <si>
    <t>21:0378:000317</t>
  </si>
  <si>
    <t>21:0378:000317:0004:0001:00</t>
  </si>
  <si>
    <t>106C  :777028:00:------:--</t>
  </si>
  <si>
    <t>21:0231:000380</t>
  </si>
  <si>
    <t>21:0378:000318</t>
  </si>
  <si>
    <t>21:0378:000318:0004:0001:00</t>
  </si>
  <si>
    <t>106C  :777029:00:------:--</t>
  </si>
  <si>
    <t>21:0231:000381</t>
  </si>
  <si>
    <t>21:0378:000319</t>
  </si>
  <si>
    <t>21:0378:000319:0004:0001:00</t>
  </si>
  <si>
    <t>106C  :777030:00:------:--</t>
  </si>
  <si>
    <t>21:0231:000382</t>
  </si>
  <si>
    <t>21:0378:000320</t>
  </si>
  <si>
    <t>21:0378:000320:0004:0001:00</t>
  </si>
  <si>
    <t>106C  :777031:00:------:--</t>
  </si>
  <si>
    <t>21:0231:000383</t>
  </si>
  <si>
    <t>21:0378:000321</t>
  </si>
  <si>
    <t>21:0378:000321:0004:0001:00</t>
  </si>
  <si>
    <t>106C  :777032:00:------:--</t>
  </si>
  <si>
    <t>21:0231:000384</t>
  </si>
  <si>
    <t>21:0378:000322</t>
  </si>
  <si>
    <t>21:0378:000322:0004:0001:00</t>
  </si>
  <si>
    <t>106C  :777033:00:------:--</t>
  </si>
  <si>
    <t>21:0231:000385</t>
  </si>
  <si>
    <t>21:0378:000323</t>
  </si>
  <si>
    <t>21:0378:000323:0004:0001:00</t>
  </si>
  <si>
    <t>106C  :777034:00:------:--</t>
  </si>
  <si>
    <t>21:0231:000386</t>
  </si>
  <si>
    <t>21:0378:000324</t>
  </si>
  <si>
    <t>21:0378:000324:0004:0001:00</t>
  </si>
  <si>
    <t>106C  :777035:00:------:--</t>
  </si>
  <si>
    <t>21:0231:000387</t>
  </si>
  <si>
    <t>21:0378:000325</t>
  </si>
  <si>
    <t>21:0378:000325:0004:0001:00</t>
  </si>
  <si>
    <t>106C  :777036:00:------:--</t>
  </si>
  <si>
    <t>21:0231:000388</t>
  </si>
  <si>
    <t>21:0378:000326</t>
  </si>
  <si>
    <t>21:0378:000326:0004:0001:00</t>
  </si>
  <si>
    <t>106C  :777037:00:------:--</t>
  </si>
  <si>
    <t>21:0231:000389</t>
  </si>
  <si>
    <t>21:0378:000327:0004:0001:01</t>
  </si>
  <si>
    <t>106C  :777038:10:------:--</t>
  </si>
  <si>
    <t>21:0231:000390</t>
  </si>
  <si>
    <t>21:0378:000328</t>
  </si>
  <si>
    <t>21:0378:000328:0004:0001:00</t>
  </si>
  <si>
    <t>106C  :777039:20:777038:10</t>
  </si>
  <si>
    <t>21:0231:000391</t>
  </si>
  <si>
    <t>21:0378:000328:0005:0001:00</t>
  </si>
  <si>
    <t>2.6</t>
  </si>
  <si>
    <t>106C  :777040:00:------:--</t>
  </si>
  <si>
    <t>21:0231:000392</t>
  </si>
  <si>
    <t>21:0378:000329</t>
  </si>
  <si>
    <t>21:0378:000329:0004:0001:00</t>
  </si>
  <si>
    <t>106C  :777041:80:777046:00</t>
  </si>
  <si>
    <t>21:0231:000393</t>
  </si>
  <si>
    <t>21:0378:000334</t>
  </si>
  <si>
    <t>21:0378:000334:0004:0001:02</t>
  </si>
  <si>
    <t>1.42</t>
  </si>
  <si>
    <t>114</t>
  </si>
  <si>
    <t>106C  :777042:00:------:--</t>
  </si>
  <si>
    <t>21:0231:000394</t>
  </si>
  <si>
    <t>21:0378:000330</t>
  </si>
  <si>
    <t>21:0378:000330:0004:0001:00</t>
  </si>
  <si>
    <t>106C  :777043:00:------:--</t>
  </si>
  <si>
    <t>21:0231:000395</t>
  </si>
  <si>
    <t>21:0378:000331</t>
  </si>
  <si>
    <t>21:0378:000331:0004:0001:00</t>
  </si>
  <si>
    <t>106C  :777044:00:------:--</t>
  </si>
  <si>
    <t>21:0231:000396</t>
  </si>
  <si>
    <t>21:0378:000332</t>
  </si>
  <si>
    <t>21:0378:000332:0004:0001:00</t>
  </si>
  <si>
    <t>130</t>
  </si>
  <si>
    <t>106C  :777045:00:------:--</t>
  </si>
  <si>
    <t>21:0231:000397</t>
  </si>
  <si>
    <t>21:0378:000333</t>
  </si>
  <si>
    <t>21:0378:000333:0004:0001:00</t>
  </si>
  <si>
    <t>1.96</t>
  </si>
  <si>
    <t>136</t>
  </si>
  <si>
    <t>106C  :777046:00:------:--</t>
  </si>
  <si>
    <t>21:0231:000398</t>
  </si>
  <si>
    <t>21:0378:000334:0004:0001:01</t>
  </si>
  <si>
    <t>106C  :777047:00:------:--</t>
  </si>
  <si>
    <t>21:0231:000399</t>
  </si>
  <si>
    <t>21:0378:000335</t>
  </si>
  <si>
    <t>21:0378:000335:0004:0001:00</t>
  </si>
  <si>
    <t>106C  :777048:00:------:--</t>
  </si>
  <si>
    <t>21:0231:000400</t>
  </si>
  <si>
    <t>21:0378:000336</t>
  </si>
  <si>
    <t>21:0378:000336:0004:0001:00</t>
  </si>
  <si>
    <t>106C  :777049:00:------:--</t>
  </si>
  <si>
    <t>21:0231:000401</t>
  </si>
  <si>
    <t>21:0378:000337</t>
  </si>
  <si>
    <t>21:0378:000337:0004:0001:00</t>
  </si>
  <si>
    <t>34</t>
  </si>
  <si>
    <t>106C  :777050:00:------:--</t>
  </si>
  <si>
    <t>21:0231:000402</t>
  </si>
  <si>
    <t>21:0378:000338</t>
  </si>
  <si>
    <t>21:0378:000338:0004:0001:00</t>
  </si>
  <si>
    <t>8.98</t>
  </si>
  <si>
    <t>106C  :777051:00:------:--</t>
  </si>
  <si>
    <t>21:0231:000403</t>
  </si>
  <si>
    <t>21:0378:000339</t>
  </si>
  <si>
    <t>21:0378:000339:0004:0001:00</t>
  </si>
  <si>
    <t>106C  :777052:00:------:--</t>
  </si>
  <si>
    <t>21:0231:000404</t>
  </si>
  <si>
    <t>21:0378:000340</t>
  </si>
  <si>
    <t>21:0378:000340:0004:0001:00</t>
  </si>
  <si>
    <t>106C  :777053:00:------:--</t>
  </si>
  <si>
    <t>21:0231:000405</t>
  </si>
  <si>
    <t>21:0378:000341</t>
  </si>
  <si>
    <t>21:0378:000341:0004:0001:00</t>
  </si>
  <si>
    <t>106C  :777054:00:------:--</t>
  </si>
  <si>
    <t>21:0231:000406</t>
  </si>
  <si>
    <t>21:0378:000342</t>
  </si>
  <si>
    <t>21:0378:000342:0004:0001:00</t>
  </si>
  <si>
    <t>106C  :777055:9D:------:--</t>
  </si>
  <si>
    <t>21:0231:000407</t>
  </si>
  <si>
    <t>106C  :777056:00:------:--</t>
  </si>
  <si>
    <t>21:0231:000408</t>
  </si>
  <si>
    <t>21:0378:000343</t>
  </si>
  <si>
    <t>21:0378:000343:0004:0001:00</t>
  </si>
  <si>
    <t>106C  :777057:00:------:--</t>
  </si>
  <si>
    <t>21:0231:000409</t>
  </si>
  <si>
    <t>21:0378:000344</t>
  </si>
  <si>
    <t>21:0378:000344:0004:0001:00</t>
  </si>
  <si>
    <t>106D  :773001:80:773011:00</t>
  </si>
  <si>
    <t>21:0231:000410</t>
  </si>
  <si>
    <t>21:0378:000353</t>
  </si>
  <si>
    <t>21:0378:000353:0004:0001:02</t>
  </si>
  <si>
    <t>106D  :773002:00:------:--</t>
  </si>
  <si>
    <t>21:0231:000411</t>
  </si>
  <si>
    <t>21:0378:000345</t>
  </si>
  <si>
    <t>21:0378:000345:0004:0001:00</t>
  </si>
  <si>
    <t>106D  :773003:00:------:--</t>
  </si>
  <si>
    <t>21:0231:000412</t>
  </si>
  <si>
    <t>21:0378:000346</t>
  </si>
  <si>
    <t>21:0378:000346:0004:0001:00</t>
  </si>
  <si>
    <t>106D  :773004:00:------:--</t>
  </si>
  <si>
    <t>21:0231:000413</t>
  </si>
  <si>
    <t>21:0378:000347</t>
  </si>
  <si>
    <t>21:0378:000347:0004:0001:00</t>
  </si>
  <si>
    <t>106D  :773005:00:------:--</t>
  </si>
  <si>
    <t>21:0231:000414</t>
  </si>
  <si>
    <t>21:0378:000348</t>
  </si>
  <si>
    <t>21:0378:000348:0004:0001:00</t>
  </si>
  <si>
    <t>106D  :773006:00:------:--</t>
  </si>
  <si>
    <t>21:0231:000415</t>
  </si>
  <si>
    <t>21:0378:000349</t>
  </si>
  <si>
    <t>21:0378:000349:0004:0001:00</t>
  </si>
  <si>
    <t>106D  :773007:00:------:--</t>
  </si>
  <si>
    <t>21:0231:000416</t>
  </si>
  <si>
    <t>21:0378:000350</t>
  </si>
  <si>
    <t>21:0378:000350:0004:0001:00</t>
  </si>
  <si>
    <t>106D  :773008:00:------:--</t>
  </si>
  <si>
    <t>21:0231:000417</t>
  </si>
  <si>
    <t>21:0378:000351</t>
  </si>
  <si>
    <t>21:0378:000351:0004:0001:00</t>
  </si>
  <si>
    <t>106D  :773009:00:------:--</t>
  </si>
  <si>
    <t>21:0231:000418</t>
  </si>
  <si>
    <t>21:0378:000352</t>
  </si>
  <si>
    <t>21:0378:000352:0004:0001:00</t>
  </si>
  <si>
    <t>106D  :773010:9E:------:--</t>
  </si>
  <si>
    <t>21:0231:000419</t>
  </si>
  <si>
    <t>106D  :773011:00:------:--</t>
  </si>
  <si>
    <t>21:0231:000420</t>
  </si>
  <si>
    <t>21:0378:000353:0004:0001:01</t>
  </si>
  <si>
    <t>106D  :773012:00:------:--</t>
  </si>
  <si>
    <t>21:0231:000421</t>
  </si>
  <si>
    <t>21:0378:000354</t>
  </si>
  <si>
    <t>21:0378:000354:0004:0001:00</t>
  </si>
  <si>
    <t>106D  :773013:00:------:--</t>
  </si>
  <si>
    <t>21:0231:000422</t>
  </si>
  <si>
    <t>21:0378:000355</t>
  </si>
  <si>
    <t>21:0378:000355:0004:0001:00</t>
  </si>
  <si>
    <t>106D  :773014:00:------:--</t>
  </si>
  <si>
    <t>21:0231:000423</t>
  </si>
  <si>
    <t>21:0378:000356</t>
  </si>
  <si>
    <t>21:0378:000356:0004:0001:00</t>
  </si>
  <si>
    <t>106D  :773015:10:------:--</t>
  </si>
  <si>
    <t>21:0231:000424</t>
  </si>
  <si>
    <t>21:0378:000357</t>
  </si>
  <si>
    <t>21:0378:000357:0004:0001:00</t>
  </si>
  <si>
    <t>106D  :773016:20:773015:10</t>
  </si>
  <si>
    <t>21:0231:000425</t>
  </si>
  <si>
    <t>21:0378:000357:0005:0001:00</t>
  </si>
  <si>
    <t>106D  :773017:00:------:--</t>
  </si>
  <si>
    <t>21:0231:000426</t>
  </si>
  <si>
    <t>21:0378:000358</t>
  </si>
  <si>
    <t>21:0378:000358:0004:0001:00</t>
  </si>
  <si>
    <t>6.85</t>
  </si>
  <si>
    <t>106D  :773018:00:------:--</t>
  </si>
  <si>
    <t>21:0231:000427</t>
  </si>
  <si>
    <t>21:0378:000359</t>
  </si>
  <si>
    <t>21:0378:000359:0004:0001:00</t>
  </si>
  <si>
    <t>7.08</t>
  </si>
  <si>
    <t>106D  :773019:00:------:--</t>
  </si>
  <si>
    <t>21:0231:000428</t>
  </si>
  <si>
    <t>21:0378:000360</t>
  </si>
  <si>
    <t>21:0378:000360:0004:0001:00</t>
  </si>
  <si>
    <t>106D  :773020:00:------:--</t>
  </si>
  <si>
    <t>21:0231:000429</t>
  </si>
  <si>
    <t>21:0378:000361</t>
  </si>
  <si>
    <t>21:0378:000361:0004:0001:00</t>
  </si>
  <si>
    <t>106D  :773021:80:773022:00</t>
  </si>
  <si>
    <t>21:0231:000430</t>
  </si>
  <si>
    <t>21:0378:000362</t>
  </si>
  <si>
    <t>21:0378:000362:0004:0001:02</t>
  </si>
  <si>
    <t>106D  :773022:00:------:--</t>
  </si>
  <si>
    <t>21:0231:000431</t>
  </si>
  <si>
    <t>21:0378:000362:0004:0001:01</t>
  </si>
  <si>
    <t>106D  :773023:00:------:--</t>
  </si>
  <si>
    <t>21:0231:000432</t>
  </si>
  <si>
    <t>21:0378:000363</t>
  </si>
  <si>
    <t>21:0378:000363:0004:0001:00</t>
  </si>
  <si>
    <t>106D  :773024:00:------:--</t>
  </si>
  <si>
    <t>21:0231:000433</t>
  </si>
  <si>
    <t>21:0378:000364</t>
  </si>
  <si>
    <t>21:0378:000364:0004:0001:00</t>
  </si>
  <si>
    <t>106D  :773025:00:------:--</t>
  </si>
  <si>
    <t>21:0231:000434</t>
  </si>
  <si>
    <t>21:0378:000365</t>
  </si>
  <si>
    <t>21:0378:000365:0004:0001:00</t>
  </si>
  <si>
    <t>106D  :773026:00:------:--</t>
  </si>
  <si>
    <t>21:0231:000435</t>
  </si>
  <si>
    <t>21:0378:000366</t>
  </si>
  <si>
    <t>21:0378:000366:0004:0001:00</t>
  </si>
  <si>
    <t>106D  :773027:00:------:--</t>
  </si>
  <si>
    <t>21:0231:000436</t>
  </si>
  <si>
    <t>21:0378:000367</t>
  </si>
  <si>
    <t>21:0378:000367:0004:0001:00</t>
  </si>
  <si>
    <t>106D  :773028:00:------:--</t>
  </si>
  <si>
    <t>21:0231:000437</t>
  </si>
  <si>
    <t>21:0378:000368</t>
  </si>
  <si>
    <t>21:0378:000368:0004:0001:00</t>
  </si>
  <si>
    <t>106D  :773029:00:------:--</t>
  </si>
  <si>
    <t>21:0231:000438</t>
  </si>
  <si>
    <t>21:0378:000369</t>
  </si>
  <si>
    <t>21:0378:000369:0004:0001:00</t>
  </si>
  <si>
    <t>106D  :773030:00:------:--</t>
  </si>
  <si>
    <t>21:0231:000439</t>
  </si>
  <si>
    <t>21:0378:000370</t>
  </si>
  <si>
    <t>21:0378:000370:0004:0001:00</t>
  </si>
  <si>
    <t>106D  :773031:00:------:--</t>
  </si>
  <si>
    <t>21:0231:000440</t>
  </si>
  <si>
    <t>21:0378:000371</t>
  </si>
  <si>
    <t>21:0378:000371:0004:0001:00</t>
  </si>
  <si>
    <t>106D  :777001:80:777018:10</t>
  </si>
  <si>
    <t>21:0231:000441</t>
  </si>
  <si>
    <t>21:0378:000387</t>
  </si>
  <si>
    <t>21:0378:000387:0004:0001:02</t>
  </si>
  <si>
    <t>106D  :777002:00:------:--</t>
  </si>
  <si>
    <t>21:0231:000442</t>
  </si>
  <si>
    <t>21:0378:000372</t>
  </si>
  <si>
    <t>21:0378:000372:0004:0001:00</t>
  </si>
  <si>
    <t>106D  :777003:00:------:--</t>
  </si>
  <si>
    <t>21:0231:000443</t>
  </si>
  <si>
    <t>21:0378:000373</t>
  </si>
  <si>
    <t>21:0378:000373:0004:0001:00</t>
  </si>
  <si>
    <t>106D  :777004:00:------:--</t>
  </si>
  <si>
    <t>21:0231:000444</t>
  </si>
  <si>
    <t>21:0378:000374</t>
  </si>
  <si>
    <t>21:0378:000374:0004:0001:00</t>
  </si>
  <si>
    <t>106D  :777005:00:------:--</t>
  </si>
  <si>
    <t>21:0231:000445</t>
  </si>
  <si>
    <t>21:0378:000375</t>
  </si>
  <si>
    <t>21:0378:000375:0004:0001:00</t>
  </si>
  <si>
    <t>106D  :777006:00:------:--</t>
  </si>
  <si>
    <t>21:0231:000446</t>
  </si>
  <si>
    <t>21:0378:000376</t>
  </si>
  <si>
    <t>21:0378:000376:0004:0001:00</t>
  </si>
  <si>
    <t>106D  :777007:00:------:--</t>
  </si>
  <si>
    <t>21:0231:000447</t>
  </si>
  <si>
    <t>21:0378:000377</t>
  </si>
  <si>
    <t>21:0378:000377:0004:0001:00</t>
  </si>
  <si>
    <t>106D  :777008:00:------:--</t>
  </si>
  <si>
    <t>21:0231:000448</t>
  </si>
  <si>
    <t>21:0378:000378</t>
  </si>
  <si>
    <t>21:0378:000378:0004:0001:00</t>
  </si>
  <si>
    <t>106D  :777009:00:------:--</t>
  </si>
  <si>
    <t>21:0231:000449</t>
  </si>
  <si>
    <t>21:0378:000379</t>
  </si>
  <si>
    <t>21:0378:000379:0004:0001:00</t>
  </si>
  <si>
    <t>106D  :777010:00:------:--</t>
  </si>
  <si>
    <t>21:0231:000450</t>
  </si>
  <si>
    <t>21:0378:000380</t>
  </si>
  <si>
    <t>21:0378:000380:0004:0001:00</t>
  </si>
  <si>
    <t>106D  :777011:00:------:--</t>
  </si>
  <si>
    <t>21:0231:000451</t>
  </si>
  <si>
    <t>21:0378:000381</t>
  </si>
  <si>
    <t>21:0378:000381:0004:0001:00</t>
  </si>
  <si>
    <t>106D  :777012:00:------:--</t>
  </si>
  <si>
    <t>21:0231:000452</t>
  </si>
  <si>
    <t>21:0378:000382</t>
  </si>
  <si>
    <t>21:0378:000382:0004:0001:00</t>
  </si>
  <si>
    <t>106D  :777013:00:------:--</t>
  </si>
  <si>
    <t>21:0231:000453</t>
  </si>
  <si>
    <t>21:0378:000383</t>
  </si>
  <si>
    <t>21:0378:000383:0004:0001:00</t>
  </si>
  <si>
    <t>106D  :777014:91:------:--</t>
  </si>
  <si>
    <t>21:0231:000454</t>
  </si>
  <si>
    <t>247</t>
  </si>
  <si>
    <t>106D  :777015:00:------:--</t>
  </si>
  <si>
    <t>21:0231:000455</t>
  </si>
  <si>
    <t>21:0378:000384</t>
  </si>
  <si>
    <t>21:0378:000384:0004:0001:00</t>
  </si>
  <si>
    <t>106D  :777016:00:------:--</t>
  </si>
  <si>
    <t>21:0231:000456</t>
  </si>
  <si>
    <t>21:0378:000385</t>
  </si>
  <si>
    <t>21:0378:000385:0004:0001:00</t>
  </si>
  <si>
    <t>106D  :777017:00:------:--</t>
  </si>
  <si>
    <t>21:0231:000457</t>
  </si>
  <si>
    <t>21:0378:000386</t>
  </si>
  <si>
    <t>21:0378:000386:0004:0001:00</t>
  </si>
  <si>
    <t>106D  :777018:10:------:--</t>
  </si>
  <si>
    <t>21:0231:000458</t>
  </si>
  <si>
    <t>21:0378:000387:0004:0001:01</t>
  </si>
  <si>
    <t>106D  :777019:20:777018:10</t>
  </si>
  <si>
    <t>21:0231:000459</t>
  </si>
  <si>
    <t>21:0378:000387:0005:0001:00</t>
  </si>
  <si>
    <t>106D  :777020:00:------:--</t>
  </si>
  <si>
    <t>21:0231:000460</t>
  </si>
  <si>
    <t>21:0378:000388</t>
  </si>
  <si>
    <t>21:0378:000388:0004:0001:00</t>
  </si>
  <si>
    <t>106D  :777021:80:777023:00</t>
  </si>
  <si>
    <t>21:0231:000461</t>
  </si>
  <si>
    <t>21:0378:000390</t>
  </si>
  <si>
    <t>21:0378:000390:0004:0001:02</t>
  </si>
  <si>
    <t>106D  :777022:00:------:--</t>
  </si>
  <si>
    <t>21:0231:000462</t>
  </si>
  <si>
    <t>21:0378:000389</t>
  </si>
  <si>
    <t>21:0378:000389:0004:0001:00</t>
  </si>
  <si>
    <t>106D  :777023:00:------:--</t>
  </si>
  <si>
    <t>21:0231:000463</t>
  </si>
  <si>
    <t>21:0378:000390:0004:0001:01</t>
  </si>
  <si>
    <t>106D  :777024:00:------:--</t>
  </si>
  <si>
    <t>21:0231:000464</t>
  </si>
  <si>
    <t>21:0378:000391</t>
  </si>
  <si>
    <t>21:0378:000391:0004:0001:00</t>
  </si>
  <si>
    <t>106D  :777025:00:------:--</t>
  </si>
  <si>
    <t>21:0231:000465</t>
  </si>
  <si>
    <t>21:0378:000392</t>
  </si>
  <si>
    <t>21:0378:000392:0004:0001:00</t>
  </si>
  <si>
    <t>106D  :777026:00:------:--</t>
  </si>
  <si>
    <t>21:0231:000466</t>
  </si>
  <si>
    <t>21:0378:000393</t>
  </si>
  <si>
    <t>21:0378:000393:0004:0001:00</t>
  </si>
  <si>
    <t>7.79</t>
  </si>
  <si>
    <t>106D  :777027:00:------:--</t>
  </si>
  <si>
    <t>21:0231:000467</t>
  </si>
  <si>
    <t>21:0378:000394</t>
  </si>
  <si>
    <t>21:0378:000394:0004:0001:00</t>
  </si>
  <si>
    <t>106D  :777028:00:------:--</t>
  </si>
  <si>
    <t>21:0231:000468</t>
  </si>
  <si>
    <t>21:0378:000395</t>
  </si>
  <si>
    <t>21:0378:000395:0004:0001:00</t>
  </si>
  <si>
    <t>106D  :777029:00:------:--</t>
  </si>
  <si>
    <t>21:0231:000469</t>
  </si>
  <si>
    <t>21:0378:000396</t>
  </si>
  <si>
    <t>21:0378:000396:0004:0001:00</t>
  </si>
  <si>
    <t>106D  :777030:00:------:--</t>
  </si>
  <si>
    <t>21:0231:000470</t>
  </si>
  <si>
    <t>21:0378:000397</t>
  </si>
  <si>
    <t>21:0378:000397:0004:0001:00</t>
  </si>
  <si>
    <t>106D  :777031:00:------:--</t>
  </si>
  <si>
    <t>21:0231:000471</t>
  </si>
  <si>
    <t>21:0378:000398</t>
  </si>
  <si>
    <t>21:0378:000398:0004:0001:00</t>
  </si>
  <si>
    <t>106D  :777032:00:------:--</t>
  </si>
  <si>
    <t>21:0231:000472</t>
  </si>
  <si>
    <t>21:0378:000399</t>
  </si>
  <si>
    <t>21:0378:000399:0004:0001:00</t>
  </si>
  <si>
    <t>106D  :777033:9E:------:--</t>
  </si>
  <si>
    <t>21:0231:000473</t>
  </si>
  <si>
    <t>106D  :777034:00:------:--</t>
  </si>
  <si>
    <t>21:0231:000474</t>
  </si>
  <si>
    <t>21:0378:000400</t>
  </si>
  <si>
    <t>21:0378:000400:0004:0001:00</t>
  </si>
  <si>
    <t>106D  :777035:10:------:--</t>
  </si>
  <si>
    <t>21:0231:000475</t>
  </si>
  <si>
    <t>21:0378:000401</t>
  </si>
  <si>
    <t>21:0378:000401:0004:0001:00</t>
  </si>
  <si>
    <t>106D  :777036:20:777035:10</t>
  </si>
  <si>
    <t>21:0231:000476</t>
  </si>
  <si>
    <t>21:0378:000401:0005:0001:00</t>
  </si>
  <si>
    <t>1.14</t>
  </si>
  <si>
    <t>106D  :777037:00:------:--</t>
  </si>
  <si>
    <t>21:0231:000477</t>
  </si>
  <si>
    <t>21:0378:000402</t>
  </si>
  <si>
    <t>21:0378:000402:0004:0001:00</t>
  </si>
  <si>
    <t>106D  :777038:00:------:--</t>
  </si>
  <si>
    <t>21:0231:000478</t>
  </si>
  <si>
    <t>21:0378:000403</t>
  </si>
  <si>
    <t>21:0378:000403:0004:0001:00</t>
  </si>
  <si>
    <t>106D  :777039:00:------:--</t>
  </si>
  <si>
    <t>21:0231:000479</t>
  </si>
  <si>
    <t>21:0378:000404</t>
  </si>
  <si>
    <t>21:0378:000404:0004:0001:00</t>
  </si>
  <si>
    <t>106D  :777040:00:------:--</t>
  </si>
  <si>
    <t>21:0231:000480</t>
  </si>
  <si>
    <t>21:0378:000405</t>
  </si>
  <si>
    <t>21:0378:000405:0004:0001:00</t>
  </si>
  <si>
    <t>106D  :777041:80:777060:00</t>
  </si>
  <si>
    <t>21:0231:000481</t>
  </si>
  <si>
    <t>21:0378:000421</t>
  </si>
  <si>
    <t>21:0378:000421:0004:0001:02</t>
  </si>
  <si>
    <t>106D  :777042:00:------:--</t>
  </si>
  <si>
    <t>21:0231:000482</t>
  </si>
  <si>
    <t>21:0378:000406</t>
  </si>
  <si>
    <t>21:0378:000406:0004:0001:00</t>
  </si>
  <si>
    <t>106D  :777043:10:------:--</t>
  </si>
  <si>
    <t>21:0231:000483</t>
  </si>
  <si>
    <t>21:0378:000407</t>
  </si>
  <si>
    <t>21:0378:000407:0004:0001:00</t>
  </si>
  <si>
    <t>106D  :777044:20:777043:10</t>
  </si>
  <si>
    <t>21:0231:000484</t>
  </si>
  <si>
    <t>21:0378:000407:0005:0001:00</t>
  </si>
  <si>
    <t>106D  :777045:00:------:--</t>
  </si>
  <si>
    <t>21:0231:000485</t>
  </si>
  <si>
    <t>21:0378:000408</t>
  </si>
  <si>
    <t>21:0378:000408:0004:0001:00</t>
  </si>
  <si>
    <t>106D  :777046:00:------:--</t>
  </si>
  <si>
    <t>21:0231:000486</t>
  </si>
  <si>
    <t>21:0378:000409</t>
  </si>
  <si>
    <t>21:0378:000409:0004:0001:00</t>
  </si>
  <si>
    <t>106D  :777047:9E:------:--</t>
  </si>
  <si>
    <t>21:0231:000487</t>
  </si>
  <si>
    <t>31</t>
  </si>
  <si>
    <t>106D  :777048:00:------:--</t>
  </si>
  <si>
    <t>21:0231:000488</t>
  </si>
  <si>
    <t>21:0378:000410</t>
  </si>
  <si>
    <t>21:0378:000410:0004:0001:00</t>
  </si>
  <si>
    <t>5.2</t>
  </si>
  <si>
    <t>106D  :777049:00:------:--</t>
  </si>
  <si>
    <t>21:0231:000489</t>
  </si>
  <si>
    <t>21:0378:000411</t>
  </si>
  <si>
    <t>21:0378:000411:0004:0001:00</t>
  </si>
  <si>
    <t>4.78</t>
  </si>
  <si>
    <t>106D  :777050:00:------:--</t>
  </si>
  <si>
    <t>21:0231:000490</t>
  </si>
  <si>
    <t>21:0378:000412</t>
  </si>
  <si>
    <t>21:0378:000412:0004:0001:00</t>
  </si>
  <si>
    <t>2.42</t>
  </si>
  <si>
    <t>106D  :777051:10:------:--</t>
  </si>
  <si>
    <t>21:0231:000491</t>
  </si>
  <si>
    <t>21:0378:000413</t>
  </si>
  <si>
    <t>21:0378:000413:0004:0001:00</t>
  </si>
  <si>
    <t>1.46</t>
  </si>
  <si>
    <t>145</t>
  </si>
  <si>
    <t>106D  :777052:20:777051:10</t>
  </si>
  <si>
    <t>21:0231:000492</t>
  </si>
  <si>
    <t>21:0378:000413:0005:0001:00</t>
  </si>
  <si>
    <t>160</t>
  </si>
  <si>
    <t>106D  :777053:00:------:--</t>
  </si>
  <si>
    <t>21:0231:000493</t>
  </si>
  <si>
    <t>21:0378:000414</t>
  </si>
  <si>
    <t>21:0378:000414:0004:0001:00</t>
  </si>
  <si>
    <t>106D  :777054:00:------:--</t>
  </si>
  <si>
    <t>21:0231:000494</t>
  </si>
  <si>
    <t>21:0378:000415</t>
  </si>
  <si>
    <t>21:0378:000415:0004:0001:00</t>
  </si>
  <si>
    <t>106D  :777055:00:------:--</t>
  </si>
  <si>
    <t>21:0231:000495</t>
  </si>
  <si>
    <t>21:0378:000416</t>
  </si>
  <si>
    <t>21:0378:000416:0004:0001:00</t>
  </si>
  <si>
    <t>106D  :777056:00:------:--</t>
  </si>
  <si>
    <t>21:0231:000496</t>
  </si>
  <si>
    <t>21:0378:000417</t>
  </si>
  <si>
    <t>21:0378:000417:0004:0001:00</t>
  </si>
  <si>
    <t>106D  :777057:00:------:--</t>
  </si>
  <si>
    <t>21:0231:000497</t>
  </si>
  <si>
    <t>21:0378:000418</t>
  </si>
  <si>
    <t>21:0378:000418:0004:0001:00</t>
  </si>
  <si>
    <t>106D  :777058:00:------:--</t>
  </si>
  <si>
    <t>21:0231:000498</t>
  </si>
  <si>
    <t>21:0378:000419</t>
  </si>
  <si>
    <t>21:0378:000419:0004:0001:00</t>
  </si>
  <si>
    <t>106D  :777059:00:------:--</t>
  </si>
  <si>
    <t>21:0231:000499</t>
  </si>
  <si>
    <t>21:0378:000420</t>
  </si>
  <si>
    <t>21:0378:000420:0004:0001:00</t>
  </si>
  <si>
    <t>125</t>
  </si>
  <si>
    <t>106D  :777060:00:------:--</t>
  </si>
  <si>
    <t>21:0231:000500</t>
  </si>
  <si>
    <t>21:0378:000421:0004:0001:01</t>
  </si>
  <si>
    <t>105</t>
  </si>
  <si>
    <t>106D  :777061:80:777069:20</t>
  </si>
  <si>
    <t>21:0231:000501</t>
  </si>
  <si>
    <t>21:0378:000428</t>
  </si>
  <si>
    <t>21:0378:000428:0005:0001:02</t>
  </si>
  <si>
    <t>106D  :777062:00:------:--</t>
  </si>
  <si>
    <t>21:0231:000502</t>
  </si>
  <si>
    <t>21:0378:000422</t>
  </si>
  <si>
    <t>21:0378:000422:0004:0001:00</t>
  </si>
  <si>
    <t>106D  :777063:00:------:--</t>
  </si>
  <si>
    <t>21:0231:000503</t>
  </si>
  <si>
    <t>21:0378:000423</t>
  </si>
  <si>
    <t>21:0378:000423:0004:0001:00</t>
  </si>
  <si>
    <t>106D  :777064:00:------:--</t>
  </si>
  <si>
    <t>21:0231:000504</t>
  </si>
  <si>
    <t>21:0378:000424</t>
  </si>
  <si>
    <t>21:0378:000424:0004:0001:00</t>
  </si>
  <si>
    <t>106D  :777065:00:------:--</t>
  </si>
  <si>
    <t>21:0231:000505</t>
  </si>
  <si>
    <t>21:0378:000425</t>
  </si>
  <si>
    <t>21:0378:000425:0004:0001:00</t>
  </si>
  <si>
    <t>106D  :777066:00:------:--</t>
  </si>
  <si>
    <t>21:0231:000506</t>
  </si>
  <si>
    <t>21:0378:000426</t>
  </si>
  <si>
    <t>21:0378:000426:0004:0001:00</t>
  </si>
  <si>
    <t>1.7</t>
  </si>
  <si>
    <t>106D  :777067:00:------:--</t>
  </si>
  <si>
    <t>21:0231:000507</t>
  </si>
  <si>
    <t>21:0378:000427</t>
  </si>
  <si>
    <t>21:0378:000427:0004:0001:00</t>
  </si>
  <si>
    <t>7.81</t>
  </si>
  <si>
    <t>106D  :777068:10:------:--</t>
  </si>
  <si>
    <t>21:0231:000508</t>
  </si>
  <si>
    <t>21:0378:000428:0004:0001:00</t>
  </si>
  <si>
    <t>106D  :777069:20:777068:10</t>
  </si>
  <si>
    <t>21:0231:000509</t>
  </si>
  <si>
    <t>21:0378:000428:0005:0001:01</t>
  </si>
  <si>
    <t>106D  :777070:00:------:--</t>
  </si>
  <si>
    <t>21:0231:000510</t>
  </si>
  <si>
    <t>21:0378:000429</t>
  </si>
  <si>
    <t>21:0378:000429:0004:0001:00</t>
  </si>
  <si>
    <t>106D  :777071:00:------:--</t>
  </si>
  <si>
    <t>21:0231:000511</t>
  </si>
  <si>
    <t>21:0378:000430</t>
  </si>
  <si>
    <t>21:0378:000430:0004:0001:00</t>
  </si>
  <si>
    <t>106D  :777072:00:------:--</t>
  </si>
  <si>
    <t>21:0231:000512</t>
  </si>
  <si>
    <t>21:0378:000431</t>
  </si>
  <si>
    <t>21:0378:000431:0004:0001:00</t>
  </si>
  <si>
    <t>7.01</t>
  </si>
  <si>
    <t>106D  :777073:9E:------:--</t>
  </si>
  <si>
    <t>21:0231:000513</t>
  </si>
  <si>
    <t>106D  :777074:00:------:--</t>
  </si>
  <si>
    <t>21:0231:000514</t>
  </si>
  <si>
    <t>21:0378:000432</t>
  </si>
  <si>
    <t>21:0378:000432:0004:0001:00</t>
  </si>
  <si>
    <t>5.11</t>
  </si>
  <si>
    <t>106D  :777075:00:------:--</t>
  </si>
  <si>
    <t>21:0231:000515</t>
  </si>
  <si>
    <t>21:0378:000433</t>
  </si>
  <si>
    <t>21:0378:000433:0004:0001:00</t>
  </si>
  <si>
    <t>26</t>
  </si>
  <si>
    <t>7.25</t>
  </si>
  <si>
    <t>106D  :777076:00:------:--</t>
  </si>
  <si>
    <t>21:0231:000516</t>
  </si>
  <si>
    <t>21:0378:000434</t>
  </si>
  <si>
    <t>21:0378:000434:0004:0001:00</t>
  </si>
  <si>
    <t>106D  :777077:00:------:--</t>
  </si>
  <si>
    <t>21:0231:000517</t>
  </si>
  <si>
    <t>21:0378:000435</t>
  </si>
  <si>
    <t>21:0378:000435:0004:0001:00</t>
  </si>
  <si>
    <t>7.23</t>
  </si>
  <si>
    <t>106D  :777078:00:------:--</t>
  </si>
  <si>
    <t>21:0231:000518</t>
  </si>
  <si>
    <t>21:0378:000436</t>
  </si>
  <si>
    <t>21:0378:000436:0004:0001:00</t>
  </si>
  <si>
    <t>106D  :777079:00:------:--</t>
  </si>
  <si>
    <t>21:0231:000519</t>
  </si>
  <si>
    <t>21:0378:000437</t>
  </si>
  <si>
    <t>21:0378:000437:0004:0001:00</t>
  </si>
  <si>
    <t>106D  :777080:00:------:--</t>
  </si>
  <si>
    <t>21:0231:000520</t>
  </si>
  <si>
    <t>21:0378:000438</t>
  </si>
  <si>
    <t>21:0378:000438:0004:0001:00</t>
  </si>
  <si>
    <t>8.8</t>
  </si>
  <si>
    <t>106D  :777081:80:777088:00</t>
  </si>
  <si>
    <t>21:0231:000521</t>
  </si>
  <si>
    <t>21:0378:000445</t>
  </si>
  <si>
    <t>21:0378:000445:0004:0001:02</t>
  </si>
  <si>
    <t>106D  :777082:00:------:--</t>
  </si>
  <si>
    <t>21:0231:000522</t>
  </si>
  <si>
    <t>21:0378:000439</t>
  </si>
  <si>
    <t>21:0378:000439:0004:0001:00</t>
  </si>
  <si>
    <t>9.6</t>
  </si>
  <si>
    <t>106D  :777083:00:------:--</t>
  </si>
  <si>
    <t>21:0231:000523</t>
  </si>
  <si>
    <t>21:0378:000440</t>
  </si>
  <si>
    <t>21:0378:000440:0004:0001:00</t>
  </si>
  <si>
    <t>106D  :777084:00:------:--</t>
  </si>
  <si>
    <t>21:0231:000524</t>
  </si>
  <si>
    <t>21:0378:000441</t>
  </si>
  <si>
    <t>21:0378:000441:0004:0001:00</t>
  </si>
  <si>
    <t>18</t>
  </si>
  <si>
    <t>5.19</t>
  </si>
  <si>
    <t>106D  :777085:00:------:--</t>
  </si>
  <si>
    <t>21:0231:000525</t>
  </si>
  <si>
    <t>21:0378:000442</t>
  </si>
  <si>
    <t>21:0378:000442:0004:0001:00</t>
  </si>
  <si>
    <t>106D  :777086:00:------:--</t>
  </si>
  <si>
    <t>21:0231:000526</t>
  </si>
  <si>
    <t>21:0378:000443</t>
  </si>
  <si>
    <t>21:0378:000443:0004:0001:00</t>
  </si>
  <si>
    <t>3.32</t>
  </si>
  <si>
    <t>106D  :777087:00:------:--</t>
  </si>
  <si>
    <t>21:0231:000527</t>
  </si>
  <si>
    <t>21:0378:000444</t>
  </si>
  <si>
    <t>21:0378:000444:0004:0001:00</t>
  </si>
  <si>
    <t>106D  :777088:00:------:--</t>
  </si>
  <si>
    <t>21:0231:000528</t>
  </si>
  <si>
    <t>21:0378:000445:0004:0001:01</t>
  </si>
  <si>
    <t>106D  :777089:00:------:--</t>
  </si>
  <si>
    <t>21:0231:000529</t>
  </si>
  <si>
    <t>21:0378:000446</t>
  </si>
  <si>
    <t>21:0378:000446:0004:0001:00</t>
  </si>
  <si>
    <t>106D  :777090:00:------:--</t>
  </si>
  <si>
    <t>21:0231:000530</t>
  </si>
  <si>
    <t>21:0378:000447</t>
  </si>
  <si>
    <t>21:0378:000447:0004:0001:00</t>
  </si>
  <si>
    <t>37</t>
  </si>
  <si>
    <t>106D  :777091:00:------:--</t>
  </si>
  <si>
    <t>21:0231:000531</t>
  </si>
  <si>
    <t>21:0378:000448</t>
  </si>
  <si>
    <t>21:0378:000448:0004:0001:00</t>
  </si>
  <si>
    <t>106D  :777092:9D:------:--</t>
  </si>
  <si>
    <t>21:0231:000532</t>
  </si>
  <si>
    <t>110</t>
  </si>
  <si>
    <t>106D  :777093:00:------:--</t>
  </si>
  <si>
    <t>21:0231:000533</t>
  </si>
  <si>
    <t>21:0378:000449</t>
  </si>
  <si>
    <t>21:0378:000449:0004:0001:00</t>
  </si>
  <si>
    <t>4.4</t>
  </si>
  <si>
    <t>106D  :777094:00:------:--</t>
  </si>
  <si>
    <t>21:0231:000534</t>
  </si>
  <si>
    <t>21:0378:000450</t>
  </si>
  <si>
    <t>21:0378:000450:0004:0001:00</t>
  </si>
  <si>
    <t>106D  :777095:10:------:--</t>
  </si>
  <si>
    <t>21:0231:000535</t>
  </si>
  <si>
    <t>21:0378:000451</t>
  </si>
  <si>
    <t>21:0378:000451:0004:0001:00</t>
  </si>
  <si>
    <t>6.2</t>
  </si>
  <si>
    <t>106D  :777096:20:777095:10</t>
  </si>
  <si>
    <t>21:0231:000536</t>
  </si>
  <si>
    <t>21:0378:000451:0005:0001:00</t>
  </si>
  <si>
    <t>106D  :777097:00:------:--</t>
  </si>
  <si>
    <t>21:0231:000537</t>
  </si>
  <si>
    <t>21:0378:000452</t>
  </si>
  <si>
    <t>21:0378:000452:0004:0001:00</t>
  </si>
  <si>
    <t>320</t>
  </si>
  <si>
    <t>7.13</t>
  </si>
  <si>
    <t>106D  :777098:00:------:--</t>
  </si>
  <si>
    <t>21:0231:000538</t>
  </si>
  <si>
    <t>21:0378:000453</t>
  </si>
  <si>
    <t>21:0378:000453:0004:0001:00</t>
  </si>
  <si>
    <t>10.8</t>
  </si>
  <si>
    <t>760</t>
  </si>
  <si>
    <t>3.35</t>
  </si>
  <si>
    <t>106D  :777099:00:------:--</t>
  </si>
  <si>
    <t>21:0231:000539</t>
  </si>
  <si>
    <t>21:0378:000454</t>
  </si>
  <si>
    <t>21:0378:000454:0004:0001:00</t>
  </si>
  <si>
    <t>7.59</t>
  </si>
  <si>
    <t>106D  :777100:00:------:--</t>
  </si>
  <si>
    <t>21:0231:000540</t>
  </si>
  <si>
    <t>21:0378:000455</t>
  </si>
  <si>
    <t>21:0378:000455:0004:0001:00</t>
  </si>
  <si>
    <t>106D  :777101:80:777107:00</t>
  </si>
  <si>
    <t>21:0231:000541</t>
  </si>
  <si>
    <t>21:0378:000461</t>
  </si>
  <si>
    <t>21:0378:000461:0004:0001:02</t>
  </si>
  <si>
    <t>106D  :777102:00:------:--</t>
  </si>
  <si>
    <t>21:0231:000542</t>
  </si>
  <si>
    <t>21:0378:000456</t>
  </si>
  <si>
    <t>21:0378:000456:0004:0001:00</t>
  </si>
  <si>
    <t>115</t>
  </si>
  <si>
    <t>7.82</t>
  </si>
  <si>
    <t>106D  :777103:00:------:--</t>
  </si>
  <si>
    <t>21:0231:000543</t>
  </si>
  <si>
    <t>21:0378:000457</t>
  </si>
  <si>
    <t>21:0378:000457:0004:0001:00</t>
  </si>
  <si>
    <t>5.36</t>
  </si>
  <si>
    <t>106D  :777104:00:------:--</t>
  </si>
  <si>
    <t>21:0231:000544</t>
  </si>
  <si>
    <t>21:0378:000458</t>
  </si>
  <si>
    <t>21:0378:000458:0004:0001:00</t>
  </si>
  <si>
    <t>120</t>
  </si>
  <si>
    <t>106D  :777105:00:------:--</t>
  </si>
  <si>
    <t>21:0231:000545</t>
  </si>
  <si>
    <t>21:0378:000459</t>
  </si>
  <si>
    <t>21:0378:000459:0004:0001:00</t>
  </si>
  <si>
    <t>106D  :777106:00:------:--</t>
  </si>
  <si>
    <t>21:0231:000546</t>
  </si>
  <si>
    <t>21:0378:000460</t>
  </si>
  <si>
    <t>21:0378:000460:0004:0001:00</t>
  </si>
  <si>
    <t>106D  :777107:00:------:--</t>
  </si>
  <si>
    <t>21:0231:000547</t>
  </si>
  <si>
    <t>21:0378:000461:0004:0001:01</t>
  </si>
  <si>
    <t>106E  :773001:80:773008:00</t>
  </si>
  <si>
    <t>21:0231:000548</t>
  </si>
  <si>
    <t>21:0378:000467</t>
  </si>
  <si>
    <t>21:0378:000467:0004:0001:02</t>
  </si>
  <si>
    <t>106E  :773002:00:------:--</t>
  </si>
  <si>
    <t>21:0231:000549</t>
  </si>
  <si>
    <t>21:0378:000462</t>
  </si>
  <si>
    <t>21:0378:000462:0004:0001:00</t>
  </si>
  <si>
    <t>106E  :773003:00:------:--</t>
  </si>
  <si>
    <t>21:0231:000550</t>
  </si>
  <si>
    <t>21:0378:000463</t>
  </si>
  <si>
    <t>21:0378:000463:0004:0001:00</t>
  </si>
  <si>
    <t>106E  :773004:00:------:--</t>
  </si>
  <si>
    <t>21:0231:000551</t>
  </si>
  <si>
    <t>21:0378:000464</t>
  </si>
  <si>
    <t>21:0378:000464:0004:0001:00</t>
  </si>
  <si>
    <t>135</t>
  </si>
  <si>
    <t>106E  :773005:00:------:--</t>
  </si>
  <si>
    <t>21:0231:000552</t>
  </si>
  <si>
    <t>21:0378:000465</t>
  </si>
  <si>
    <t>21:0378:000465:0004:0001:00</t>
  </si>
  <si>
    <t>61</t>
  </si>
  <si>
    <t>106E  :773006:9D:------:--</t>
  </si>
  <si>
    <t>21:0231:000553</t>
  </si>
  <si>
    <t>106E  :773007:00:------:--</t>
  </si>
  <si>
    <t>21:0231:000554</t>
  </si>
  <si>
    <t>21:0378:000466</t>
  </si>
  <si>
    <t>21:0378:000466:0004:0001:00</t>
  </si>
  <si>
    <t>106E  :773008:00:------:--</t>
  </si>
  <si>
    <t>21:0231:000555</t>
  </si>
  <si>
    <t>21:0378:000467:0004:0001:01</t>
  </si>
  <si>
    <t>106E  :773009:00:------:--</t>
  </si>
  <si>
    <t>21:0231:000556</t>
  </si>
  <si>
    <t>21:0378:000468</t>
  </si>
  <si>
    <t>21:0378:000468:0004:0001:00</t>
  </si>
  <si>
    <t>106E  :773010:00:------:--</t>
  </si>
  <si>
    <t>21:0231:000557</t>
  </si>
  <si>
    <t>21:0378:000469</t>
  </si>
  <si>
    <t>21:0378:000469:0004:0001:00</t>
  </si>
  <si>
    <t>106E  :773011:00:------:--</t>
  </si>
  <si>
    <t>21:0231:000558</t>
  </si>
  <si>
    <t>21:0378:000470</t>
  </si>
  <si>
    <t>21:0378:000470:0004:0001:00</t>
  </si>
  <si>
    <t>10.4</t>
  </si>
  <si>
    <t>235</t>
  </si>
  <si>
    <t>106E  :773012:00:------:--</t>
  </si>
  <si>
    <t>21:0231:000559</t>
  </si>
  <si>
    <t>21:0378:000471</t>
  </si>
  <si>
    <t>21:0378:000471:0004:0001:00</t>
  </si>
  <si>
    <t>106E  :773013:00:------:--</t>
  </si>
  <si>
    <t>21:0231:000560</t>
  </si>
  <si>
    <t>21:0378:000472</t>
  </si>
  <si>
    <t>21:0378:000472:0004:0001:00</t>
  </si>
  <si>
    <t>106E  :773014:00:------:--</t>
  </si>
  <si>
    <t>21:0231:000561</t>
  </si>
  <si>
    <t>21:0378:000473</t>
  </si>
  <si>
    <t>21:0378:000473:0004:0001:00</t>
  </si>
  <si>
    <t>40</t>
  </si>
  <si>
    <t>106E  :773015:10:------:--</t>
  </si>
  <si>
    <t>21:0231:000562</t>
  </si>
  <si>
    <t>21:0378:000474</t>
  </si>
  <si>
    <t>21:0378:000474:0004:0001:00</t>
  </si>
  <si>
    <t>106E  :773016:20:773015:10</t>
  </si>
  <si>
    <t>21:0231:000563</t>
  </si>
  <si>
    <t>21:0378:000474:0005:0001:00</t>
  </si>
  <si>
    <t>106E  :773017:00:------:--</t>
  </si>
  <si>
    <t>21:0231:000564</t>
  </si>
  <si>
    <t>21:0378:000475</t>
  </si>
  <si>
    <t>21:0378:000475:0004:0001:00</t>
  </si>
  <si>
    <t>106E  :773018:00:------:--</t>
  </si>
  <si>
    <t>21:0231:000565</t>
  </si>
  <si>
    <t>21:0378:000476</t>
  </si>
  <si>
    <t>21:0378:000476:0004:0001:00</t>
  </si>
  <si>
    <t>106E  :773019:00:------:--</t>
  </si>
  <si>
    <t>21:0231:000566</t>
  </si>
  <si>
    <t>21:0378:000477</t>
  </si>
  <si>
    <t>21:0378:000477:0004:0001:00</t>
  </si>
  <si>
    <t>106E  :773020:00:------:--</t>
  </si>
  <si>
    <t>21:0231:000567</t>
  </si>
  <si>
    <t>21:0378:000478</t>
  </si>
  <si>
    <t>21:0378:000478:0004:0001:00</t>
  </si>
  <si>
    <t>29</t>
  </si>
  <si>
    <t>6.03</t>
  </si>
  <si>
    <t>106E  :773021:80:773025:00</t>
  </si>
  <si>
    <t>21:0231:000568</t>
  </si>
  <si>
    <t>21:0378:000482</t>
  </si>
  <si>
    <t>21:0378:000482:0004:0001:02</t>
  </si>
  <si>
    <t>106E  :773022:00:------:--</t>
  </si>
  <si>
    <t>21:0231:000569</t>
  </si>
  <si>
    <t>21:0378:000479</t>
  </si>
  <si>
    <t>21:0378:000479:0004:0001:00</t>
  </si>
  <si>
    <t>106E  :773023:00:------:--</t>
  </si>
  <si>
    <t>21:0231:000570</t>
  </si>
  <si>
    <t>21:0378:000480</t>
  </si>
  <si>
    <t>21:0378:000480:0004:0001:00</t>
  </si>
  <si>
    <t>6.79</t>
  </si>
  <si>
    <t>106E  :773024:00:------:--</t>
  </si>
  <si>
    <t>21:0231:000571</t>
  </si>
  <si>
    <t>21:0378:000481</t>
  </si>
  <si>
    <t>21:0378:000481:0004:0001:00</t>
  </si>
  <si>
    <t>3.9</t>
  </si>
  <si>
    <t>94</t>
  </si>
  <si>
    <t>106E  :773025:00:------:--</t>
  </si>
  <si>
    <t>21:0231:000572</t>
  </si>
  <si>
    <t>21:0378:000482:0004:0001:01</t>
  </si>
  <si>
    <t>90</t>
  </si>
  <si>
    <t>106E  :773026:00:------:--</t>
  </si>
  <si>
    <t>21:0231:000573</t>
  </si>
  <si>
    <t>21:0378:000483</t>
  </si>
  <si>
    <t>21:0378:000483:0004:0001:00</t>
  </si>
  <si>
    <t>106E  :773027:00:------:--</t>
  </si>
  <si>
    <t>21:0231:000574</t>
  </si>
  <si>
    <t>21:0378:000484</t>
  </si>
  <si>
    <t>21:0378:000484:0004:0001:00</t>
  </si>
  <si>
    <t>106E  :773028:00:------:--</t>
  </si>
  <si>
    <t>21:0231:000575</t>
  </si>
  <si>
    <t>21:0378:000485</t>
  </si>
  <si>
    <t>21:0378:000485:0004:0001:00</t>
  </si>
  <si>
    <t>106E  :773029:00:------:--</t>
  </si>
  <si>
    <t>21:0231:000576</t>
  </si>
  <si>
    <t>21:0378:000486</t>
  </si>
  <si>
    <t>21:0378:000486:0004:0001:00</t>
  </si>
  <si>
    <t>106E  :773030:00:------:--</t>
  </si>
  <si>
    <t>21:0231:000577</t>
  </si>
  <si>
    <t>21:0378:000487</t>
  </si>
  <si>
    <t>21:0378:000487:0004:0001:00</t>
  </si>
  <si>
    <t>6.35</t>
  </si>
  <si>
    <t>106E  :773031:00:------:--</t>
  </si>
  <si>
    <t>21:0231:000578</t>
  </si>
  <si>
    <t>21:0378:000488</t>
  </si>
  <si>
    <t>21:0378:000488:0004:0001:00</t>
  </si>
  <si>
    <t>6.49</t>
  </si>
  <si>
    <t>106E  :773032:00:------:--</t>
  </si>
  <si>
    <t>21:0231:000579</t>
  </si>
  <si>
    <t>21:0378:000489</t>
  </si>
  <si>
    <t>21:0378:000489:0004:0001:00</t>
  </si>
  <si>
    <t>6.59</t>
  </si>
  <si>
    <t>106E  :773033:00:------:--</t>
  </si>
  <si>
    <t>21:0231:000580</t>
  </si>
  <si>
    <t>21:0378:000490</t>
  </si>
  <si>
    <t>21:0378:000490:0004:0001:00</t>
  </si>
  <si>
    <t>6.9</t>
  </si>
  <si>
    <t>106E  :773034:00:------:--</t>
  </si>
  <si>
    <t>21:0231:000581</t>
  </si>
  <si>
    <t>21:0378:000491</t>
  </si>
  <si>
    <t>21:0378:000491:0004:0001:00</t>
  </si>
  <si>
    <t>6.8</t>
  </si>
  <si>
    <t>106E  :773035:00:------:--</t>
  </si>
  <si>
    <t>21:0231:000582</t>
  </si>
  <si>
    <t>21:0378:000492</t>
  </si>
  <si>
    <t>21:0378:000492:0004:0001:00</t>
  </si>
  <si>
    <t>6.76</t>
  </si>
  <si>
    <t>106E  :773036:00:------:--</t>
  </si>
  <si>
    <t>21:0231:000583</t>
  </si>
  <si>
    <t>21:0378:000493</t>
  </si>
  <si>
    <t>21:0378:000493:0004:0001:00</t>
  </si>
  <si>
    <t>59</t>
  </si>
  <si>
    <t>6.72</t>
  </si>
  <si>
    <t>106E  :773037:00:------:--</t>
  </si>
  <si>
    <t>21:0231:000584</t>
  </si>
  <si>
    <t>21:0378:000494</t>
  </si>
  <si>
    <t>21:0378:000494:0004:0001:00</t>
  </si>
  <si>
    <t>6.98</t>
  </si>
  <si>
    <t>106E  :773038:00:------:--</t>
  </si>
  <si>
    <t>21:0231:000585</t>
  </si>
  <si>
    <t>21:0378:000495</t>
  </si>
  <si>
    <t>21:0378:000495:0004:0001:00</t>
  </si>
  <si>
    <t>106E  :773039:00:------:--</t>
  </si>
  <si>
    <t>21:0231:000586</t>
  </si>
  <si>
    <t>21:0378:000496</t>
  </si>
  <si>
    <t>21:0378:000496:0004:0001:00</t>
  </si>
  <si>
    <t>106E  :773040:91:------:--</t>
  </si>
  <si>
    <t>21:0231:000587</t>
  </si>
  <si>
    <t>117</t>
  </si>
  <si>
    <t>106E  :773041:80:773046:00</t>
  </si>
  <si>
    <t>21:0231:000588</t>
  </si>
  <si>
    <t>21:0378:000501</t>
  </si>
  <si>
    <t>21:0378:000501:0004:0001:02</t>
  </si>
  <si>
    <t>106E  :773042:00:------:--</t>
  </si>
  <si>
    <t>21:0231:000589</t>
  </si>
  <si>
    <t>21:0378:000497</t>
  </si>
  <si>
    <t>21:0378:000497:0004:0001:00</t>
  </si>
  <si>
    <t>106E  :773043:00:------:--</t>
  </si>
  <si>
    <t>21:0231:000590</t>
  </si>
  <si>
    <t>21:0378:000498</t>
  </si>
  <si>
    <t>21:0378:000498:0004:0001:00</t>
  </si>
  <si>
    <t>106E  :773044:00:------:--</t>
  </si>
  <si>
    <t>21:0231:000591</t>
  </si>
  <si>
    <t>21:0378:000499</t>
  </si>
  <si>
    <t>21:0378:000499:0004:0001:00</t>
  </si>
  <si>
    <t>106E  :773045:00:------:--</t>
  </si>
  <si>
    <t>21:0231:000592</t>
  </si>
  <si>
    <t>21:0378:000500</t>
  </si>
  <si>
    <t>21:0378:000500:0004:0001:00</t>
  </si>
  <si>
    <t>106E  :773046:00:------:--</t>
  </si>
  <si>
    <t>21:0231:000593</t>
  </si>
  <si>
    <t>21:0378:000501:0004:0001:01</t>
  </si>
  <si>
    <t>7.68</t>
  </si>
  <si>
    <t>106E  :773047:00:------:--</t>
  </si>
  <si>
    <t>21:0231:000594</t>
  </si>
  <si>
    <t>21:0378:000502</t>
  </si>
  <si>
    <t>21:0378:000502:0004:0001:00</t>
  </si>
  <si>
    <t>51</t>
  </si>
  <si>
    <t>106E  :777001:80:777014:00</t>
  </si>
  <si>
    <t>21:0231:000595</t>
  </si>
  <si>
    <t>21:0378:000513</t>
  </si>
  <si>
    <t>21:0378:000513:0004:0001:02</t>
  </si>
  <si>
    <t>106E  :777002:00:------:--</t>
  </si>
  <si>
    <t>21:0231:000596</t>
  </si>
  <si>
    <t>21:0378:000503</t>
  </si>
  <si>
    <t>21:0378:000503:0004:0001:00</t>
  </si>
  <si>
    <t>106E  :777003:00:------:--</t>
  </si>
  <si>
    <t>21:0231:000597</t>
  </si>
  <si>
    <t>21:0378:000504</t>
  </si>
  <si>
    <t>21:0378:000504:0004:0001:00</t>
  </si>
  <si>
    <t>1.9</t>
  </si>
  <si>
    <t>6.94</t>
  </si>
  <si>
    <t>106E  :777004:00:------:--</t>
  </si>
  <si>
    <t>21:0231:000598</t>
  </si>
  <si>
    <t>21:0378:000505</t>
  </si>
  <si>
    <t>21:0378:000505:0004:0001:00</t>
  </si>
  <si>
    <t>7.04</t>
  </si>
  <si>
    <t>106E  :777005:00:------:--</t>
  </si>
  <si>
    <t>21:0231:000599</t>
  </si>
  <si>
    <t>21:0378:000506</t>
  </si>
  <si>
    <t>21:0378:000506:0004:0001:00</t>
  </si>
  <si>
    <t>106E  :777006:00:------:--</t>
  </si>
  <si>
    <t>21:0231:000600</t>
  </si>
  <si>
    <t>21:0378:000507</t>
  </si>
  <si>
    <t>21:0378:000507:0004:0001:00</t>
  </si>
  <si>
    <t>46</t>
  </si>
  <si>
    <t>106E  :777007:10:------:--</t>
  </si>
  <si>
    <t>21:0231:000601</t>
  </si>
  <si>
    <t>21:0378:000508</t>
  </si>
  <si>
    <t>21:0378:000508:0004:0001:00</t>
  </si>
  <si>
    <t>106E  :777008:20:777007:10</t>
  </si>
  <si>
    <t>21:0231:000602</t>
  </si>
  <si>
    <t>21:0378:000508:0005:0001:00</t>
  </si>
  <si>
    <t>106E  :777009:00:------:--</t>
  </si>
  <si>
    <t>21:0231:000603</t>
  </si>
  <si>
    <t>21:0378:000509</t>
  </si>
  <si>
    <t>21:0378:000509:0004:0001:00</t>
  </si>
  <si>
    <t>106E  :777010:00:------:--</t>
  </si>
  <si>
    <t>21:0231:000604</t>
  </si>
  <si>
    <t>21:0378:000510</t>
  </si>
  <si>
    <t>21:0378:000510:0004:0001:00</t>
  </si>
  <si>
    <t>106E  :777011:00:------:--</t>
  </si>
  <si>
    <t>21:0231:000605</t>
  </si>
  <si>
    <t>21:0378:000511</t>
  </si>
  <si>
    <t>21:0378:000511:0004:0001:00</t>
  </si>
  <si>
    <t>106E  :777012:91:------:--</t>
  </si>
  <si>
    <t>21:0231:000606</t>
  </si>
  <si>
    <t>190</t>
  </si>
  <si>
    <t>106E  :777013:00:------:--</t>
  </si>
  <si>
    <t>21:0231:000607</t>
  </si>
  <si>
    <t>21:0378:000512</t>
  </si>
  <si>
    <t>21:0378:000512:0004:0001:00</t>
  </si>
  <si>
    <t>6.08</t>
  </si>
  <si>
    <t>106E  :777014:00:------:--</t>
  </si>
  <si>
    <t>21:0231:000608</t>
  </si>
  <si>
    <t>21:0378:000513:0004:0001:01</t>
  </si>
  <si>
    <t>6.33</t>
  </si>
  <si>
    <t>106E  :777015:00:------:--</t>
  </si>
  <si>
    <t>21:0231:000609</t>
  </si>
  <si>
    <t>21:0378:000514</t>
  </si>
  <si>
    <t>21:0378:000514:0004:0001:00</t>
  </si>
  <si>
    <t>106E  :777016:00:------:--</t>
  </si>
  <si>
    <t>21:0231:000610</t>
  </si>
  <si>
    <t>21:0378:000515</t>
  </si>
  <si>
    <t>21:0378:000515:0004:0001:00</t>
  </si>
  <si>
    <t>106E  :777017:00:------:--</t>
  </si>
  <si>
    <t>21:0231:000611</t>
  </si>
  <si>
    <t>21:0378:000516</t>
  </si>
  <si>
    <t>21:0378:000516:0004:0001:00</t>
  </si>
  <si>
    <t>106E  :777018:00:------:--</t>
  </si>
  <si>
    <t>21:0231:000612</t>
  </si>
  <si>
    <t>21:0378:000517</t>
  </si>
  <si>
    <t>21:0378:000517:0004:0001:00</t>
  </si>
  <si>
    <t>106E  :777019:00:------:--</t>
  </si>
  <si>
    <t>21:0231:000613</t>
  </si>
  <si>
    <t>21:0378:000518</t>
  </si>
  <si>
    <t>21:0378:000518:0004:0001:00</t>
  </si>
  <si>
    <t>106E  :777020:00:------:--</t>
  </si>
  <si>
    <t>21:0231:000614</t>
  </si>
  <si>
    <t>21:0378:000519</t>
  </si>
  <si>
    <t>21:0378:000519:0004:0001:00</t>
  </si>
  <si>
    <t>106L  :773001:80:773003:00</t>
  </si>
  <si>
    <t>21:0231:000615</t>
  </si>
  <si>
    <t>21:0378:000521</t>
  </si>
  <si>
    <t>21:0378:000521:0004:0001:02</t>
  </si>
  <si>
    <t>106L  :773002:00:------:--</t>
  </si>
  <si>
    <t>21:0231:000616</t>
  </si>
  <si>
    <t>21:0378:000520</t>
  </si>
  <si>
    <t>21:0378:000520:0004:0001:00</t>
  </si>
  <si>
    <t>106L  :773003:00:------:--</t>
  </si>
  <si>
    <t>21:0231:000617</t>
  </si>
  <si>
    <t>21:0378:000521:0004:0001:01</t>
  </si>
  <si>
    <t>106C  :775001:80:775004:00</t>
  </si>
  <si>
    <t>21:0282:000001</t>
  </si>
  <si>
    <t>21:0127:000003</t>
  </si>
  <si>
    <t>21:0127:000003:0004:0001:02</t>
  </si>
  <si>
    <t>106C  :775002:00:------:--</t>
  </si>
  <si>
    <t>21:0282:000002</t>
  </si>
  <si>
    <t>21:0127:000001</t>
  </si>
  <si>
    <t>21:0127:000001:0004:0001:00</t>
  </si>
  <si>
    <t>106C  :775003:00:------:--</t>
  </si>
  <si>
    <t>21:0282:000003</t>
  </si>
  <si>
    <t>21:0127:000002</t>
  </si>
  <si>
    <t>21:0127:000002:0004:0001:00</t>
  </si>
  <si>
    <t>210</t>
  </si>
  <si>
    <t>106C  :775004:00:------:--</t>
  </si>
  <si>
    <t>21:0282:000004</t>
  </si>
  <si>
    <t>21:0127:000003:0004:0001:01</t>
  </si>
  <si>
    <t>106C  :775005:00:------:--</t>
  </si>
  <si>
    <t>21:0282:000005</t>
  </si>
  <si>
    <t>21:0127:000004</t>
  </si>
  <si>
    <t>21:0127:000004:0004:0001:00</t>
  </si>
  <si>
    <t>106C  :775006:00:------:--</t>
  </si>
  <si>
    <t>21:0282:000006</t>
  </si>
  <si>
    <t>21:0127:000005</t>
  </si>
  <si>
    <t>21:0127:000005:0004:0001:00</t>
  </si>
  <si>
    <t>106C  :775007:00:------:--</t>
  </si>
  <si>
    <t>21:0282:000007</t>
  </si>
  <si>
    <t>21:0127:000006</t>
  </si>
  <si>
    <t>21:0127:000006:0004:0001:00</t>
  </si>
  <si>
    <t>106C  :775008:00:------:--</t>
  </si>
  <si>
    <t>21:0282:000008</t>
  </si>
  <si>
    <t>21:0127:000007</t>
  </si>
  <si>
    <t>21:0127:000007:0004:0001:00</t>
  </si>
  <si>
    <t>106C  :775009:9D:------:--</t>
  </si>
  <si>
    <t>21:0282:000009</t>
  </si>
  <si>
    <t>106C  :775010:00:------:--</t>
  </si>
  <si>
    <t>21:0282:000010</t>
  </si>
  <si>
    <t>21:0127:000008</t>
  </si>
  <si>
    <t>21:0127:000008:0004:0001:00</t>
  </si>
  <si>
    <t>106C  :775011:00:------:--</t>
  </si>
  <si>
    <t>21:0282:000011</t>
  </si>
  <si>
    <t>21:0127:000009</t>
  </si>
  <si>
    <t>21:0127:000009:0004:0001:00</t>
  </si>
  <si>
    <t>106C  :775012:00:------:--</t>
  </si>
  <si>
    <t>21:0282:000012</t>
  </si>
  <si>
    <t>21:0127:000010</t>
  </si>
  <si>
    <t>21:0127:000010:0004:0001:00</t>
  </si>
  <si>
    <t>106C  :775013:00:------:--</t>
  </si>
  <si>
    <t>21:0282:000013</t>
  </si>
  <si>
    <t>21:0127:000011</t>
  </si>
  <si>
    <t>21:0127:000011:0004:0001:00</t>
  </si>
  <si>
    <t>106C  :775014:00:------:--</t>
  </si>
  <si>
    <t>21:0282:000014</t>
  </si>
  <si>
    <t>21:0127:000012</t>
  </si>
  <si>
    <t>21:0127:000012:0004:0001:00</t>
  </si>
  <si>
    <t>106C  :775015:00:------:--</t>
  </si>
  <si>
    <t>21:0282:000015</t>
  </si>
  <si>
    <t>21:0127:000013</t>
  </si>
  <si>
    <t>21:0127:000013:0004:0001:00</t>
  </si>
  <si>
    <t>106C  :775016:00:------:--</t>
  </si>
  <si>
    <t>21:0282:000016</t>
  </si>
  <si>
    <t>21:0127:000014</t>
  </si>
  <si>
    <t>21:0127:000014:0004:0001:00</t>
  </si>
  <si>
    <t>106C  :775017:00:------:--</t>
  </si>
  <si>
    <t>21:0282:000017</t>
  </si>
  <si>
    <t>21:0127:000015</t>
  </si>
  <si>
    <t>21:0127:000015:0004:0001:00</t>
  </si>
  <si>
    <t>106C  :775018:00:------:--</t>
  </si>
  <si>
    <t>21:0282:000018</t>
  </si>
  <si>
    <t>21:0127:000016</t>
  </si>
  <si>
    <t>21:0127:000016:0004:0001:00</t>
  </si>
  <si>
    <t>106C  :775019:00:------:--</t>
  </si>
  <si>
    <t>21:0282:000019</t>
  </si>
  <si>
    <t>21:0127:000017</t>
  </si>
  <si>
    <t>21:0127:000017:0004:0001:00</t>
  </si>
  <si>
    <t>106C  :775020:00:------:--</t>
  </si>
  <si>
    <t>21:0282:000020</t>
  </si>
  <si>
    <t>21:0127:000018</t>
  </si>
  <si>
    <t>21:0127:000018:0004:0001:00</t>
  </si>
  <si>
    <t>106C  :775021:80:775032:00</t>
  </si>
  <si>
    <t>21:0282:000021</t>
  </si>
  <si>
    <t>21:0127:000027</t>
  </si>
  <si>
    <t>21:0127:000027:0004:0001:02</t>
  </si>
  <si>
    <t>106C  :775022:00:------:--</t>
  </si>
  <si>
    <t>21:0282:000022</t>
  </si>
  <si>
    <t>21:0127:000019</t>
  </si>
  <si>
    <t>21:0127:000019:0004:0001:00</t>
  </si>
  <si>
    <t>106C  :775023:00:------:--</t>
  </si>
  <si>
    <t>21:0282:000023</t>
  </si>
  <si>
    <t>21:0127:000020</t>
  </si>
  <si>
    <t>21:0127:000020:0004:0001:00</t>
  </si>
  <si>
    <t>106C  :775024:10:------:--</t>
  </si>
  <si>
    <t>21:0282:000024</t>
  </si>
  <si>
    <t>21:0127:000021</t>
  </si>
  <si>
    <t>21:0127:000021:0004:0001:00</t>
  </si>
  <si>
    <t>106C  :775025:20:775024:10</t>
  </si>
  <si>
    <t>21:0282:000025</t>
  </si>
  <si>
    <t>21:0127:000021:0005:0001:00</t>
  </si>
  <si>
    <t>106C  :775026:00:------:--</t>
  </si>
  <si>
    <t>21:0282:000026</t>
  </si>
  <si>
    <t>21:0127:000022</t>
  </si>
  <si>
    <t>21:0127:000022:0004:0001:00</t>
  </si>
  <si>
    <t>106C  :775027:00:------:--</t>
  </si>
  <si>
    <t>21:0282:000027</t>
  </si>
  <si>
    <t>21:0127:000023</t>
  </si>
  <si>
    <t>21:0127:000023:0004:0001:00</t>
  </si>
  <si>
    <t>106C  :775028:00:------:--</t>
  </si>
  <si>
    <t>21:0282:000028</t>
  </si>
  <si>
    <t>21:0127:000024</t>
  </si>
  <si>
    <t>21:0127:000024:0004:0001:00</t>
  </si>
  <si>
    <t>106C  :775029:00:------:--</t>
  </si>
  <si>
    <t>21:0282:000029</t>
  </si>
  <si>
    <t>21:0127:000025</t>
  </si>
  <si>
    <t>21:0127:000025:0004:0001:00</t>
  </si>
  <si>
    <t>106C  :775030:00:------:--</t>
  </si>
  <si>
    <t>21:0282:000030</t>
  </si>
  <si>
    <t>21:0127:000026</t>
  </si>
  <si>
    <t>21:0127:000026:0004:0001:00</t>
  </si>
  <si>
    <t>7</t>
  </si>
  <si>
    <t>106C  :775031:91:------:--</t>
  </si>
  <si>
    <t>21:0282:000031</t>
  </si>
  <si>
    <t>220</t>
  </si>
  <si>
    <t>106C  :775032:00:------:--</t>
  </si>
  <si>
    <t>21:0282:000032</t>
  </si>
  <si>
    <t>21:0127:000027:0004:0001:01</t>
  </si>
  <si>
    <t>106C  :775033:00:------:--</t>
  </si>
  <si>
    <t>21:0282:000033</t>
  </si>
  <si>
    <t>21:0127:000028</t>
  </si>
  <si>
    <t>21:0127:000028:0004:0001:00</t>
  </si>
  <si>
    <t>106C  :775034:00:------:--</t>
  </si>
  <si>
    <t>21:0282:000034</t>
  </si>
  <si>
    <t>21:0127:000029</t>
  </si>
  <si>
    <t>21:0127:000029:0004:0001:00</t>
  </si>
  <si>
    <t>106C  :775035:00:------:--</t>
  </si>
  <si>
    <t>21:0282:000035</t>
  </si>
  <si>
    <t>21:0127:000030</t>
  </si>
  <si>
    <t>21:0127:000030:0004:0001:00</t>
  </si>
  <si>
    <t>106C  :775036:00:------:--</t>
  </si>
  <si>
    <t>21:0282:000036</t>
  </si>
  <si>
    <t>21:0127:000031</t>
  </si>
  <si>
    <t>21:0127:000031:0004:0001:00</t>
  </si>
  <si>
    <t>106C  :775037:00:------:--</t>
  </si>
  <si>
    <t>21:0282:000037</t>
  </si>
  <si>
    <t>21:0127:000032</t>
  </si>
  <si>
    <t>21:0127:000032:0004:0001:00</t>
  </si>
  <si>
    <t>106C  :775038:00:------:--</t>
  </si>
  <si>
    <t>21:0282:000038</t>
  </si>
  <si>
    <t>21:0127:000033</t>
  </si>
  <si>
    <t>21:0127:000033:0004:0001:00</t>
  </si>
  <si>
    <t>106C  :775039:00:------:--</t>
  </si>
  <si>
    <t>21:0282:000039</t>
  </si>
  <si>
    <t>21:0127:000034</t>
  </si>
  <si>
    <t>21:0127:000034:0004:0001:00</t>
  </si>
  <si>
    <t>106C  :775040:00:------:--</t>
  </si>
  <si>
    <t>21:0282:000040</t>
  </si>
  <si>
    <t>21:0127:000035</t>
  </si>
  <si>
    <t>21:0127:000035:0004:0001:00</t>
  </si>
  <si>
    <t>106C  :775041:80:775050:20</t>
  </si>
  <si>
    <t>21:0282:000041</t>
  </si>
  <si>
    <t>21:0127:000043</t>
  </si>
  <si>
    <t>21:0127:000043:0005:0001:02</t>
  </si>
  <si>
    <t>106C  :775042:00:------:--</t>
  </si>
  <si>
    <t>21:0282:000042</t>
  </si>
  <si>
    <t>21:0127:000036</t>
  </si>
  <si>
    <t>21:0127:000036:0004:0001:00</t>
  </si>
  <si>
    <t>106C  :775043:00:------:--</t>
  </si>
  <si>
    <t>21:0282:000043</t>
  </si>
  <si>
    <t>21:0127:000037</t>
  </si>
  <si>
    <t>21:0127:000037:0004:0001:00</t>
  </si>
  <si>
    <t>106C  :775044:00:------:--</t>
  </si>
  <si>
    <t>21:0282:000044</t>
  </si>
  <si>
    <t>21:0127:000038</t>
  </si>
  <si>
    <t>21:0127:000038:0004:0001:00</t>
  </si>
  <si>
    <t>0.36</t>
  </si>
  <si>
    <t>106C  :775045:00:------:--</t>
  </si>
  <si>
    <t>21:0282:000045</t>
  </si>
  <si>
    <t>21:0127:000039</t>
  </si>
  <si>
    <t>21:0127:000039:0004:0001:00</t>
  </si>
  <si>
    <t>106C  :775046:00:------:--</t>
  </si>
  <si>
    <t>21:0282:000046</t>
  </si>
  <si>
    <t>21:0127:000040</t>
  </si>
  <si>
    <t>21:0127:000040:0004:0001:00</t>
  </si>
  <si>
    <t>106C  :775047:00:------:--</t>
  </si>
  <si>
    <t>21:0282:000047</t>
  </si>
  <si>
    <t>21:0127:000041</t>
  </si>
  <si>
    <t>21:0127:000041:0004:0001:00</t>
  </si>
  <si>
    <t>106C  :775048:00:------:--</t>
  </si>
  <si>
    <t>21:0282:000048</t>
  </si>
  <si>
    <t>21:0127:000042</t>
  </si>
  <si>
    <t>21:0127:000042:0004:0001:00</t>
  </si>
  <si>
    <t>106C  :775049:10:------:--</t>
  </si>
  <si>
    <t>21:0282:000049</t>
  </si>
  <si>
    <t>21:0127:000043:0004:0001:00</t>
  </si>
  <si>
    <t>106C  :775050:20:775049:10</t>
  </si>
  <si>
    <t>21:0282:000050</t>
  </si>
  <si>
    <t>21:0127:000043:0005:0001:01</t>
  </si>
  <si>
    <t>106C  :775051:00:------:--</t>
  </si>
  <si>
    <t>21:0282:000051</t>
  </si>
  <si>
    <t>21:0127:000044</t>
  </si>
  <si>
    <t>21:0127:000044:0004:0001:00</t>
  </si>
  <si>
    <t>106C  :775052:91:------:--</t>
  </si>
  <si>
    <t>21:0282:000052</t>
  </si>
  <si>
    <t>230</t>
  </si>
  <si>
    <t>106C  :775053:00:------:--</t>
  </si>
  <si>
    <t>21:0282:000053</t>
  </si>
  <si>
    <t>21:0127:000045</t>
  </si>
  <si>
    <t>21:0127:000045:0004:0001:00</t>
  </si>
  <si>
    <t>106C  :775054:00:------:--</t>
  </si>
  <si>
    <t>21:0282:000054</t>
  </si>
  <si>
    <t>21:0127:000046</t>
  </si>
  <si>
    <t>21:0127:000046:0004:0001:00</t>
  </si>
  <si>
    <t>106C  :775055:00:------:--</t>
  </si>
  <si>
    <t>21:0282:000055</t>
  </si>
  <si>
    <t>21:0127:000047</t>
  </si>
  <si>
    <t>21:0127:000047:0004:0001:00</t>
  </si>
  <si>
    <t>106C  :775056:00:------:--</t>
  </si>
  <si>
    <t>21:0282:000056</t>
  </si>
  <si>
    <t>21:0127:000048</t>
  </si>
  <si>
    <t>21:0127:000048:0004:0001:00</t>
  </si>
  <si>
    <t>106C  :775057:00:------:--</t>
  </si>
  <si>
    <t>21:0282:000057</t>
  </si>
  <si>
    <t>21:0127:000049</t>
  </si>
  <si>
    <t>21:0127:000049:0004:0001:00</t>
  </si>
  <si>
    <t>106C  :775058:00:------:--</t>
  </si>
  <si>
    <t>21:0282:000058</t>
  </si>
  <si>
    <t>21:0127:000050</t>
  </si>
  <si>
    <t>21:0127:000050:0004:0001:00</t>
  </si>
  <si>
    <t>106C  :775059:00:------:--</t>
  </si>
  <si>
    <t>21:0282:000059</t>
  </si>
  <si>
    <t>21:0127:000051</t>
  </si>
  <si>
    <t>21:0127:000051:0004:0001:00</t>
  </si>
  <si>
    <t>106C  :775060:00:------:--</t>
  </si>
  <si>
    <t>21:0282:000060</t>
  </si>
  <si>
    <t>21:0127:000052</t>
  </si>
  <si>
    <t>21:0127:000052:0004:0001:00</t>
  </si>
  <si>
    <t>106C  :775061:80:775080:00</t>
  </si>
  <si>
    <t>21:0282:000061</t>
  </si>
  <si>
    <t>21:0127:000069</t>
  </si>
  <si>
    <t>21:0127:000069:0004:0001:02</t>
  </si>
  <si>
    <t>106C  :775062:00:------:--</t>
  </si>
  <si>
    <t>21:0282:000062</t>
  </si>
  <si>
    <t>21:0127:000053</t>
  </si>
  <si>
    <t>21:0127:000053:0004:0001:00</t>
  </si>
  <si>
    <t>106C  :775063:00:------:--</t>
  </si>
  <si>
    <t>21:0282:000063</t>
  </si>
  <si>
    <t>21:0127:000054</t>
  </si>
  <si>
    <t>21:0127:000054:0004:0001:00</t>
  </si>
  <si>
    <t>106C  :775064:00:------:--</t>
  </si>
  <si>
    <t>21:0282:000064</t>
  </si>
  <si>
    <t>21:0127:000055</t>
  </si>
  <si>
    <t>21:0127:000055:0004:0001:00</t>
  </si>
  <si>
    <t>106C  :775065:00:------:--</t>
  </si>
  <si>
    <t>21:0282:000065</t>
  </si>
  <si>
    <t>21:0127:000056</t>
  </si>
  <si>
    <t>21:0127:000056:0004:0001:00</t>
  </si>
  <si>
    <t>106C  :775066:9E:------:--</t>
  </si>
  <si>
    <t>21:0282:000066</t>
  </si>
  <si>
    <t>106C  :775067:10:------:--</t>
  </si>
  <si>
    <t>21:0282:000067</t>
  </si>
  <si>
    <t>21:0127:000057</t>
  </si>
  <si>
    <t>21:0127:000057:0004:0001:00</t>
  </si>
  <si>
    <t>106C  :775068:20:775067:10</t>
  </si>
  <si>
    <t>21:0282:000068</t>
  </si>
  <si>
    <t>21:0127:000057:0005:0001:00</t>
  </si>
  <si>
    <t>106C  :775069:00:------:--</t>
  </si>
  <si>
    <t>21:0282:000069</t>
  </si>
  <si>
    <t>21:0127:000058</t>
  </si>
  <si>
    <t>21:0127:000058:0004:0001:00</t>
  </si>
  <si>
    <t>106C  :775070:00:------:--</t>
  </si>
  <si>
    <t>21:0282:000070</t>
  </si>
  <si>
    <t>21:0127:000059</t>
  </si>
  <si>
    <t>21:0127:000059:0004:0001:00</t>
  </si>
  <si>
    <t>106C  :775071:00:------:--</t>
  </si>
  <si>
    <t>21:0282:000071</t>
  </si>
  <si>
    <t>21:0127:000060</t>
  </si>
  <si>
    <t>21:0127:000060:0004:0001:00</t>
  </si>
  <si>
    <t>106C  :775072:00:------:--</t>
  </si>
  <si>
    <t>21:0282:000072</t>
  </si>
  <si>
    <t>21:0127:000061</t>
  </si>
  <si>
    <t>21:0127:000061:0004:0001:00</t>
  </si>
  <si>
    <t>106C  :775073:00:------:--</t>
  </si>
  <si>
    <t>21:0282:000073</t>
  </si>
  <si>
    <t>21:0127:000062</t>
  </si>
  <si>
    <t>21:0127:000062:0004:0001:00</t>
  </si>
  <si>
    <t>106C  :775074:00:------:--</t>
  </si>
  <si>
    <t>21:0282:000074</t>
  </si>
  <si>
    <t>21:0127:000063</t>
  </si>
  <si>
    <t>21:0127:000063:0004:0001:00</t>
  </si>
  <si>
    <t>106C  :775075:00:------:--</t>
  </si>
  <si>
    <t>21:0282:000075</t>
  </si>
  <si>
    <t>21:0127:000064</t>
  </si>
  <si>
    <t>21:0127:000064:0004:0001:00</t>
  </si>
  <si>
    <t>106C  :775076:00:------:--</t>
  </si>
  <si>
    <t>21:0282:000076</t>
  </si>
  <si>
    <t>21:0127:000065</t>
  </si>
  <si>
    <t>21:0127:000065:0004:0001:00</t>
  </si>
  <si>
    <t>106C  :775077:00:------:--</t>
  </si>
  <si>
    <t>21:0282:000077</t>
  </si>
  <si>
    <t>21:0127:000066</t>
  </si>
  <si>
    <t>21:0127:000066:0004:0001:00</t>
  </si>
  <si>
    <t>106C  :775078:00:------:--</t>
  </si>
  <si>
    <t>21:0282:000078</t>
  </si>
  <si>
    <t>21:0127:000067</t>
  </si>
  <si>
    <t>21:0127:000067:0004:0001:00</t>
  </si>
  <si>
    <t>106C  :775079:00:------:--</t>
  </si>
  <si>
    <t>21:0282:000079</t>
  </si>
  <si>
    <t>21:0127:000068</t>
  </si>
  <si>
    <t>21:0127:000068:0004:0001:00</t>
  </si>
  <si>
    <t>106C  :775080:00:------:--</t>
  </si>
  <si>
    <t>21:0282:000080</t>
  </si>
  <si>
    <t>21:0127:000069:0004:0001:01</t>
  </si>
  <si>
    <t>106C  :775081:80:775093:00</t>
  </si>
  <si>
    <t>21:0282:000081</t>
  </si>
  <si>
    <t>21:0127:000080</t>
  </si>
  <si>
    <t>21:0127:000080:0004:0001:02</t>
  </si>
  <si>
    <t>106C  :775082:00:------:--</t>
  </si>
  <si>
    <t>21:0282:000082</t>
  </si>
  <si>
    <t>21:0127:000070</t>
  </si>
  <si>
    <t>21:0127:000070:0004:0001:00</t>
  </si>
  <si>
    <t>106C  :775083:00:------:--</t>
  </si>
  <si>
    <t>21:0282:000083</t>
  </si>
  <si>
    <t>21:0127:000071</t>
  </si>
  <si>
    <t>21:0127:000071:0004:0001:00</t>
  </si>
  <si>
    <t>106C  :775084:00:------:--</t>
  </si>
  <si>
    <t>21:0282:000084</t>
  </si>
  <si>
    <t>21:0127:000072</t>
  </si>
  <si>
    <t>21:0127:000072:0004:0001:00</t>
  </si>
  <si>
    <t>106C  :775085:00:------:--</t>
  </si>
  <si>
    <t>21:0282:000085</t>
  </si>
  <si>
    <t>21:0127:000073</t>
  </si>
  <si>
    <t>21:0127:000073:0004:0001:00</t>
  </si>
  <si>
    <t>106C  :775086:00:------:--</t>
  </si>
  <si>
    <t>21:0282:000086</t>
  </si>
  <si>
    <t>21:0127:000074</t>
  </si>
  <si>
    <t>21:0127:000074:0004:0001:00</t>
  </si>
  <si>
    <t>106C  :775087:00:------:--</t>
  </si>
  <si>
    <t>21:0282:000087</t>
  </si>
  <si>
    <t>21:0127:000075</t>
  </si>
  <si>
    <t>21:0127:000075:0004:0001:00</t>
  </si>
  <si>
    <t>106C  :775088:00:------:--</t>
  </si>
  <si>
    <t>21:0282:000088</t>
  </si>
  <si>
    <t>21:0127:000076</t>
  </si>
  <si>
    <t>21:0127:000076:0004:0001:00</t>
  </si>
  <si>
    <t>106C  :775089:00:------:--</t>
  </si>
  <si>
    <t>21:0282:000089</t>
  </si>
  <si>
    <t>21:0127:000077</t>
  </si>
  <si>
    <t>21:0127:000077:0004:0001:00</t>
  </si>
  <si>
    <t>106C  :775090:9D:------:--</t>
  </si>
  <si>
    <t>21:0282:000090</t>
  </si>
  <si>
    <t>106C  :775091:00:------:--</t>
  </si>
  <si>
    <t>21:0282:000091</t>
  </si>
  <si>
    <t>21:0127:000078</t>
  </si>
  <si>
    <t>21:0127:000078:0004:0001:00</t>
  </si>
  <si>
    <t>106C  :775092:00:------:--</t>
  </si>
  <si>
    <t>21:0282:000092</t>
  </si>
  <si>
    <t>21:0127:000079</t>
  </si>
  <si>
    <t>21:0127:000079:0004:0001:00</t>
  </si>
  <si>
    <t>106C  :775093:00:------:--</t>
  </si>
  <si>
    <t>21:0282:000093</t>
  </si>
  <si>
    <t>21:0127:000080:0004:0001:01</t>
  </si>
  <si>
    <t>106C  :775094:00:------:--</t>
  </si>
  <si>
    <t>21:0282:000094</t>
  </si>
  <si>
    <t>21:0127:000081</t>
  </si>
  <si>
    <t>21:0127:000081:0004:0001:00</t>
  </si>
  <si>
    <t>106C  :775095:10:------:--</t>
  </si>
  <si>
    <t>21:0282:000095</t>
  </si>
  <si>
    <t>21:0127:000082</t>
  </si>
  <si>
    <t>21:0127:000082:0004:0001:00</t>
  </si>
  <si>
    <t>106C  :775096:20:775095:10</t>
  </si>
  <si>
    <t>21:0282:000096</t>
  </si>
  <si>
    <t>21:0127:000082:0005:0001:00</t>
  </si>
  <si>
    <t>106C  :775097:00:------:--</t>
  </si>
  <si>
    <t>21:0282:000097</t>
  </si>
  <si>
    <t>21:0127:000083</t>
  </si>
  <si>
    <t>21:0127:000083:0004:0001:00</t>
  </si>
  <si>
    <t>106C  :775098:00:------:--</t>
  </si>
  <si>
    <t>21:0282:000098</t>
  </si>
  <si>
    <t>21:0127:000084</t>
  </si>
  <si>
    <t>21:0127:000084:0004:0001:00</t>
  </si>
  <si>
    <t>106C  :775099:00:------:--</t>
  </si>
  <si>
    <t>21:0282:000099</t>
  </si>
  <si>
    <t>21:0127:000085</t>
  </si>
  <si>
    <t>21:0127:000085:0004:0001:00</t>
  </si>
  <si>
    <t>106C  :775100:00:------:--</t>
  </si>
  <si>
    <t>21:0282:000100</t>
  </si>
  <si>
    <t>21:0127:000086</t>
  </si>
  <si>
    <t>21:0127:000086:0004:0001:00</t>
  </si>
  <si>
    <t>106C  :775101:80:775110:00</t>
  </si>
  <si>
    <t>21:0282:000101</t>
  </si>
  <si>
    <t>21:0127:000095</t>
  </si>
  <si>
    <t>21:0127:000095:0004:0001:02</t>
  </si>
  <si>
    <t>106C  :775102:00:------:--</t>
  </si>
  <si>
    <t>21:0282:000102</t>
  </si>
  <si>
    <t>21:0127:000087</t>
  </si>
  <si>
    <t>21:0127:000087:0004:0001:00</t>
  </si>
  <si>
    <t>106C  :775103:00:------:--</t>
  </si>
  <si>
    <t>21:0282:000103</t>
  </si>
  <si>
    <t>21:0127:000088</t>
  </si>
  <si>
    <t>21:0127:000088:0004:0001:00</t>
  </si>
  <si>
    <t>106C  :775104:00:------:--</t>
  </si>
  <si>
    <t>21:0282:000104</t>
  </si>
  <si>
    <t>21:0127:000089</t>
  </si>
  <si>
    <t>21:0127:000089:0004:0001:00</t>
  </si>
  <si>
    <t>106C  :775105:00:------:--</t>
  </si>
  <si>
    <t>21:0282:000105</t>
  </si>
  <si>
    <t>21:0127:000090</t>
  </si>
  <si>
    <t>21:0127:000090:0004:0001:00</t>
  </si>
  <si>
    <t>106C  :775106:00:------:--</t>
  </si>
  <si>
    <t>21:0282:000106</t>
  </si>
  <si>
    <t>21:0127:000091</t>
  </si>
  <si>
    <t>21:0127:000091:0004:0001:00</t>
  </si>
  <si>
    <t>106C  :775107:00:------:--</t>
  </si>
  <si>
    <t>21:0282:000107</t>
  </si>
  <si>
    <t>21:0127:000092</t>
  </si>
  <si>
    <t>21:0127:000092:0004:0001:00</t>
  </si>
  <si>
    <t>106C  :775108:00:------:--</t>
  </si>
  <si>
    <t>21:0282:000108</t>
  </si>
  <si>
    <t>21:0127:000093</t>
  </si>
  <si>
    <t>21:0127:000093:0004:0001:00</t>
  </si>
  <si>
    <t>106C  :775109:00:------:--</t>
  </si>
  <si>
    <t>21:0282:000109</t>
  </si>
  <si>
    <t>21:0127:000094</t>
  </si>
  <si>
    <t>21:0127:000094:0004:0001:00</t>
  </si>
  <si>
    <t>106C  :775110:00:------:--</t>
  </si>
  <si>
    <t>21:0282:000110</t>
  </si>
  <si>
    <t>21:0127:000095:0004:0001:01</t>
  </si>
  <si>
    <t>106C  :775111:00:------:--</t>
  </si>
  <si>
    <t>21:0282:000111</t>
  </si>
  <si>
    <t>21:0127:000096</t>
  </si>
  <si>
    <t>21:0127:000096:0004:0001:00</t>
  </si>
  <si>
    <t>106C  :775112:00:------:--</t>
  </si>
  <si>
    <t>21:0282:000112</t>
  </si>
  <si>
    <t>21:0127:000097</t>
  </si>
  <si>
    <t>21:0127:000097:0004:0001:00</t>
  </si>
  <si>
    <t>106C  :775113:10:------:--</t>
  </si>
  <si>
    <t>21:0282:000113</t>
  </si>
  <si>
    <t>21:0127:000098</t>
  </si>
  <si>
    <t>21:0127:000098:0004:0001:00</t>
  </si>
  <si>
    <t>106C  :775114:20:775113:10</t>
  </si>
  <si>
    <t>21:0282:000114</t>
  </si>
  <si>
    <t>21:0127:000098:0005:0001:00</t>
  </si>
  <si>
    <t>106C  :775115:00:------:--</t>
  </si>
  <si>
    <t>21:0282:000115</t>
  </si>
  <si>
    <t>21:0127:000099</t>
  </si>
  <si>
    <t>21:0127:000099:0004:0001:00</t>
  </si>
  <si>
    <t>106C  :775116:00:------:--</t>
  </si>
  <si>
    <t>21:0282:000116</t>
  </si>
  <si>
    <t>21:0127:000100</t>
  </si>
  <si>
    <t>21:0127:000100:0004:0001:00</t>
  </si>
  <si>
    <t>106C  :775117:9D:------:--</t>
  </si>
  <si>
    <t>21:0282:000117</t>
  </si>
  <si>
    <t>106C  :775118:00:------:--</t>
  </si>
  <si>
    <t>21:0282:000118</t>
  </si>
  <si>
    <t>21:0127:000101</t>
  </si>
  <si>
    <t>21:0127:000101:0004:0001:00</t>
  </si>
  <si>
    <t>106C  :775119:00:------:--</t>
  </si>
  <si>
    <t>21:0282:000119</t>
  </si>
  <si>
    <t>21:0127:000102</t>
  </si>
  <si>
    <t>21:0127:000102:0004:0001:00</t>
  </si>
  <si>
    <t>106C  :775120:00:------:--</t>
  </si>
  <si>
    <t>21:0282:000120</t>
  </si>
  <si>
    <t>21:0127:000103</t>
  </si>
  <si>
    <t>21:0127:000103:0004:0001:00</t>
  </si>
  <si>
    <t>106C  :775121:80:775134:00</t>
  </si>
  <si>
    <t>21:0282:000121</t>
  </si>
  <si>
    <t>21:0127:000114</t>
  </si>
  <si>
    <t>21:0127:000114:0004:0001:02</t>
  </si>
  <si>
    <t>106C  :775122:00:------:--</t>
  </si>
  <si>
    <t>21:0282:000122</t>
  </si>
  <si>
    <t>21:0127:000104</t>
  </si>
  <si>
    <t>21:0127:000104:0004:0001:00</t>
  </si>
  <si>
    <t>106C  :775123:00:------:--</t>
  </si>
  <si>
    <t>21:0282:000123</t>
  </si>
  <si>
    <t>21:0127:000105</t>
  </si>
  <si>
    <t>21:0127:000105:0004:0001:00</t>
  </si>
  <si>
    <t>106C  :775124:00:------:--</t>
  </si>
  <si>
    <t>21:0282:000124</t>
  </si>
  <si>
    <t>21:0127:000106</t>
  </si>
  <si>
    <t>21:0127:000106:0004:0001:00</t>
  </si>
  <si>
    <t>106C  :775125:9E:------:--</t>
  </si>
  <si>
    <t>21:0282:000125</t>
  </si>
  <si>
    <t>106C  :775126:10:------:--</t>
  </si>
  <si>
    <t>21:0282:000126</t>
  </si>
  <si>
    <t>21:0127:000107</t>
  </si>
  <si>
    <t>21:0127:000107:0004:0001:00</t>
  </si>
  <si>
    <t>106C  :775127:20:775126:10</t>
  </si>
  <si>
    <t>21:0282:000127</t>
  </si>
  <si>
    <t>21:0127:000107:0005:0001:00</t>
  </si>
  <si>
    <t>106C  :775128:00:------:--</t>
  </si>
  <si>
    <t>21:0282:000128</t>
  </si>
  <si>
    <t>21:0127:000108</t>
  </si>
  <si>
    <t>21:0127:000108:0004:0001:00</t>
  </si>
  <si>
    <t>106C  :775129:00:------:--</t>
  </si>
  <si>
    <t>21:0282:000129</t>
  </si>
  <si>
    <t>21:0127:000109</t>
  </si>
  <si>
    <t>21:0127:000109:0004:0001:00</t>
  </si>
  <si>
    <t>106C  :775130:00:------:--</t>
  </si>
  <si>
    <t>21:0282:000130</t>
  </si>
  <si>
    <t>21:0127:000110</t>
  </si>
  <si>
    <t>21:0127:000110:0004:0001:00</t>
  </si>
  <si>
    <t>106C  :775131:00:------:--</t>
  </si>
  <si>
    <t>21:0282:000131</t>
  </si>
  <si>
    <t>21:0127:000111</t>
  </si>
  <si>
    <t>21:0127:000111:0004:0001:00</t>
  </si>
  <si>
    <t>106C  :775132:00:------:--</t>
  </si>
  <si>
    <t>21:0282:000132</t>
  </si>
  <si>
    <t>21:0127:000112</t>
  </si>
  <si>
    <t>21:0127:000112:0004:0001:00</t>
  </si>
  <si>
    <t>106C  :775133:00:------:--</t>
  </si>
  <si>
    <t>21:0282:000133</t>
  </si>
  <si>
    <t>21:0127:000113</t>
  </si>
  <si>
    <t>21:0127:000113:0004:0001:00</t>
  </si>
  <si>
    <t>106C  :775134:00:------:--</t>
  </si>
  <si>
    <t>21:0282:000134</t>
  </si>
  <si>
    <t>21:0127:000114:0004:0001:01</t>
  </si>
  <si>
    <t>106C  :775135:00:------:--</t>
  </si>
  <si>
    <t>21:0282:000135</t>
  </si>
  <si>
    <t>21:0127:000115</t>
  </si>
  <si>
    <t>21:0127:000115:0004:0001:00</t>
  </si>
  <si>
    <t>106C  :775136:00:------:--</t>
  </si>
  <si>
    <t>21:0282:000136</t>
  </si>
  <si>
    <t>21:0127:000116</t>
  </si>
  <si>
    <t>21:0127:000116:0004:0001:00</t>
  </si>
  <si>
    <t>106C  :775137:00:------:--</t>
  </si>
  <si>
    <t>21:0282:000137</t>
  </si>
  <si>
    <t>21:0127:000117</t>
  </si>
  <si>
    <t>21:0127:000117:0004:0001:00</t>
  </si>
  <si>
    <t>106C  :775138:00:------:--</t>
  </si>
  <si>
    <t>21:0282:000138</t>
  </si>
  <si>
    <t>21:0127:000118</t>
  </si>
  <si>
    <t>21:0127:000118:0004:0001:00</t>
  </si>
  <si>
    <t>106C  :775139:00:------:--</t>
  </si>
  <si>
    <t>21:0282:000139</t>
  </si>
  <si>
    <t>21:0127:000119</t>
  </si>
  <si>
    <t>21:0127:000119:0004:0001:00</t>
  </si>
  <si>
    <t>106C  :775140:00:------:--</t>
  </si>
  <si>
    <t>21:0282:000140</t>
  </si>
  <si>
    <t>21:0127:000120</t>
  </si>
  <si>
    <t>21:0127:000120:0004:0001:00</t>
  </si>
  <si>
    <t>106C  :775141:80:775144:00</t>
  </si>
  <si>
    <t>21:0282:000141</t>
  </si>
  <si>
    <t>21:0127:000123</t>
  </si>
  <si>
    <t>21:0127:000123:0004:0001:02</t>
  </si>
  <si>
    <t>106C  :775142:00:------:--</t>
  </si>
  <si>
    <t>21:0282:000142</t>
  </si>
  <si>
    <t>21:0127:000121</t>
  </si>
  <si>
    <t>21:0127:000121:0004:0001:00</t>
  </si>
  <si>
    <t>106C  :775143:00:------:--</t>
  </si>
  <si>
    <t>21:0282:000143</t>
  </si>
  <si>
    <t>21:0127:000122</t>
  </si>
  <si>
    <t>21:0127:000122:0004:0001:00</t>
  </si>
  <si>
    <t>106C  :775144:00:------:--</t>
  </si>
  <si>
    <t>21:0282:000144</t>
  </si>
  <si>
    <t>21:0127:000123:0004:0001:01</t>
  </si>
  <si>
    <t>106C  :775145:00:------:--</t>
  </si>
  <si>
    <t>21:0282:000145</t>
  </si>
  <si>
    <t>21:0127:000124</t>
  </si>
  <si>
    <t>21:0127:000124:0004:0001:00</t>
  </si>
  <si>
    <t>106C  :775146:00:------:--</t>
  </si>
  <si>
    <t>21:0282:000146</t>
  </si>
  <si>
    <t>21:0127:000125</t>
  </si>
  <si>
    <t>21:0127:000125:0004:0001:00</t>
  </si>
  <si>
    <t>106C  :775147:00:------:--</t>
  </si>
  <si>
    <t>21:0282:000147</t>
  </si>
  <si>
    <t>21:0127:000126</t>
  </si>
  <si>
    <t>21:0127:000126:0004:0001:00</t>
  </si>
  <si>
    <t>106C  :775148:00:------:--</t>
  </si>
  <si>
    <t>21:0282:000148</t>
  </si>
  <si>
    <t>21:0127:000127</t>
  </si>
  <si>
    <t>21:0127:000127:0004:0001:00</t>
  </si>
  <si>
    <t>106C  :775149:00:------:--</t>
  </si>
  <si>
    <t>21:0282:000149</t>
  </si>
  <si>
    <t>21:0127:000128</t>
  </si>
  <si>
    <t>21:0127:000128:0004:0001:00</t>
  </si>
  <si>
    <t>106C  :775150:00:------:--</t>
  </si>
  <si>
    <t>21:0282:000150</t>
  </si>
  <si>
    <t>21:0127:000129</t>
  </si>
  <si>
    <t>21:0127:000129:0004:0001:00</t>
  </si>
  <si>
    <t>106C  :775151:00:------:--</t>
  </si>
  <si>
    <t>21:0282:000151</t>
  </si>
  <si>
    <t>21:0127:000130</t>
  </si>
  <si>
    <t>21:0127:000130:0004:0001:00</t>
  </si>
  <si>
    <t>4.9</t>
  </si>
  <si>
    <t>106C  :775152:00:------:--</t>
  </si>
  <si>
    <t>21:0282:000152</t>
  </si>
  <si>
    <t>21:0127:000131</t>
  </si>
  <si>
    <t>21:0127:000131:0004:0001:00</t>
  </si>
  <si>
    <t>106C  :775153:00:------:--</t>
  </si>
  <si>
    <t>21:0282:000153</t>
  </si>
  <si>
    <t>21:0127:000132</t>
  </si>
  <si>
    <t>21:0127:000132:0004:0001:00</t>
  </si>
  <si>
    <t>106C  :775154:00:------:--</t>
  </si>
  <si>
    <t>21:0282:000154</t>
  </si>
  <si>
    <t>21:0127:000133</t>
  </si>
  <si>
    <t>21:0127:000133:0004:0001:00</t>
  </si>
  <si>
    <t>106C  :775155:00:------:--</t>
  </si>
  <si>
    <t>21:0282:000155</t>
  </si>
  <si>
    <t>21:0127:000134</t>
  </si>
  <si>
    <t>21:0127:000134:0004:0001:00</t>
  </si>
  <si>
    <t>106C  :775156:00:------:--</t>
  </si>
  <si>
    <t>21:0282:000156</t>
  </si>
  <si>
    <t>21:0127:000135</t>
  </si>
  <si>
    <t>21:0127:000135:0004:0001:00</t>
  </si>
  <si>
    <t>106C  :775157:9E:------:--</t>
  </si>
  <si>
    <t>21:0282:000157</t>
  </si>
  <si>
    <t>106C  :775158:10:------:--</t>
  </si>
  <si>
    <t>21:0282:000158</t>
  </si>
  <si>
    <t>21:0127:000136</t>
  </si>
  <si>
    <t>21:0127:000136:0004:0001:00</t>
  </si>
  <si>
    <t>106C  :775159:20:775158:10</t>
  </si>
  <si>
    <t>21:0282:000159</t>
  </si>
  <si>
    <t>21:0127:000136:0005:0001:00</t>
  </si>
  <si>
    <t>106C  :775160:00:------:--</t>
  </si>
  <si>
    <t>21:0282:000160</t>
  </si>
  <si>
    <t>21:0127:000137</t>
  </si>
  <si>
    <t>21:0127:000137:0004:0001:00</t>
  </si>
  <si>
    <t>106C  :775161:80:775166:00</t>
  </si>
  <si>
    <t>21:0282:000161</t>
  </si>
  <si>
    <t>21:0127:000142</t>
  </si>
  <si>
    <t>21:0127:000142:0004:0001:02</t>
  </si>
  <si>
    <t>106C  :775162:00:------:--</t>
  </si>
  <si>
    <t>21:0282:000162</t>
  </si>
  <si>
    <t>21:0127:000138</t>
  </si>
  <si>
    <t>21:0127:000138:0004:0001:00</t>
  </si>
  <si>
    <t>8.6</t>
  </si>
  <si>
    <t>106C  :775163:00:------:--</t>
  </si>
  <si>
    <t>21:0282:000163</t>
  </si>
  <si>
    <t>21:0127:000139</t>
  </si>
  <si>
    <t>21:0127:000139:0004:0001:00</t>
  </si>
  <si>
    <t>240</t>
  </si>
  <si>
    <t>106C  :775164:00:------:--</t>
  </si>
  <si>
    <t>21:0282:000164</t>
  </si>
  <si>
    <t>21:0127:000140</t>
  </si>
  <si>
    <t>21:0127:000140:0004:0001:00</t>
  </si>
  <si>
    <t>106C  :775165:00:------:--</t>
  </si>
  <si>
    <t>21:0282:000165</t>
  </si>
  <si>
    <t>21:0127:000141</t>
  </si>
  <si>
    <t>21:0127:000141:0004:0001:00</t>
  </si>
  <si>
    <t>106C  :775166:00:------:--</t>
  </si>
  <si>
    <t>21:0282:000166</t>
  </si>
  <si>
    <t>21:0127:000142:0004:0001:01</t>
  </si>
  <si>
    <t>106C  :775167:00:------:--</t>
  </si>
  <si>
    <t>21:0282:000167</t>
  </si>
  <si>
    <t>21:0127:000143</t>
  </si>
  <si>
    <t>21:0127:000143:0004:0001:00</t>
  </si>
  <si>
    <t>106C  :775168:00:------:--</t>
  </si>
  <si>
    <t>21:0282:000168</t>
  </si>
  <si>
    <t>21:0127:000144</t>
  </si>
  <si>
    <t>21:0127:000144:0004:0001:00</t>
  </si>
  <si>
    <t>106C  :775169:91:------:--</t>
  </si>
  <si>
    <t>21:0282:000169</t>
  </si>
  <si>
    <t>106C  :775170:00:------:--</t>
  </si>
  <si>
    <t>21:0282:000170</t>
  </si>
  <si>
    <t>21:0127:000145</t>
  </si>
  <si>
    <t>21:0127:000145:0004:0001:00</t>
  </si>
  <si>
    <t>0.62</t>
  </si>
  <si>
    <t>106C  :775171:10:------:--</t>
  </si>
  <si>
    <t>21:0282:000171</t>
  </si>
  <si>
    <t>21:0127:000146</t>
  </si>
  <si>
    <t>21:0127:000146:0004:0001:00</t>
  </si>
  <si>
    <t>106C  :775172:20:775171:10</t>
  </si>
  <si>
    <t>21:0282:000172</t>
  </si>
  <si>
    <t>21:0127:000146:0005:0001:00</t>
  </si>
  <si>
    <t>106C  :775173:00:------:--</t>
  </si>
  <si>
    <t>21:0282:000173</t>
  </si>
  <si>
    <t>21:0127:000147</t>
  </si>
  <si>
    <t>21:0127:000147:0004:0001:00</t>
  </si>
  <si>
    <t>106C  :775174:00:------:--</t>
  </si>
  <si>
    <t>21:0282:000174</t>
  </si>
  <si>
    <t>21:0127:000148</t>
  </si>
  <si>
    <t>21:0127:000148:0004:0001:00</t>
  </si>
  <si>
    <t>106C  :775175:00:------:--</t>
  </si>
  <si>
    <t>21:0282:000175</t>
  </si>
  <si>
    <t>21:0127:000149</t>
  </si>
  <si>
    <t>21:0127:000149:0004:0001:00</t>
  </si>
  <si>
    <t>106C  :775176:00:------:--</t>
  </si>
  <si>
    <t>21:0282:000176</t>
  </si>
  <si>
    <t>21:0127:000150</t>
  </si>
  <si>
    <t>21:0127:000150:0004:0001:00</t>
  </si>
  <si>
    <t>106C  :775177:00:------:--</t>
  </si>
  <si>
    <t>21:0282:000177</t>
  </si>
  <si>
    <t>21:0127:000151</t>
  </si>
  <si>
    <t>21:0127:000151:0004:0001:00</t>
  </si>
  <si>
    <t>106C  :775178:00:------:--</t>
  </si>
  <si>
    <t>21:0282:000178</t>
  </si>
  <si>
    <t>21:0127:000152</t>
  </si>
  <si>
    <t>21:0127:000152:0004:0001:00</t>
  </si>
  <si>
    <t>106C  :775179:00:------:--</t>
  </si>
  <si>
    <t>21:0282:000179</t>
  </si>
  <si>
    <t>21:0127:000153</t>
  </si>
  <si>
    <t>21:0127:000153:0004:0001:00</t>
  </si>
  <si>
    <t>106C  :775180:00:------:--</t>
  </si>
  <si>
    <t>21:0282:000180</t>
  </si>
  <si>
    <t>21:0127:000154</t>
  </si>
  <si>
    <t>21:0127:000154:0004:0001:00</t>
  </si>
  <si>
    <t>106C  :775181:80:775186:00</t>
  </si>
  <si>
    <t>21:0282:000181</t>
  </si>
  <si>
    <t>21:0127:000158</t>
  </si>
  <si>
    <t>21:0127:000158:0004:0001:02</t>
  </si>
  <si>
    <t>106C  :775182:9E:------:--</t>
  </si>
  <si>
    <t>21:0282:000182</t>
  </si>
  <si>
    <t>106C  :775183:00:------:--</t>
  </si>
  <si>
    <t>21:0282:000183</t>
  </si>
  <si>
    <t>21:0127:000155</t>
  </si>
  <si>
    <t>21:0127:000155:0004:0001:00</t>
  </si>
  <si>
    <t>106C  :775184:00:------:--</t>
  </si>
  <si>
    <t>21:0282:000184</t>
  </si>
  <si>
    <t>21:0127:000156</t>
  </si>
  <si>
    <t>21:0127:000156:0004:0001:00</t>
  </si>
  <si>
    <t>106C  :775185:00:------:--</t>
  </si>
  <si>
    <t>21:0282:000185</t>
  </si>
  <si>
    <t>21:0127:000157</t>
  </si>
  <si>
    <t>21:0127:000157:0004:0001:00</t>
  </si>
  <si>
    <t>106C  :775186:00:------:--</t>
  </si>
  <si>
    <t>21:0282:000186</t>
  </si>
  <si>
    <t>21:0127:000158:0004:0001:01</t>
  </si>
  <si>
    <t>106C  :775187:00:------:--</t>
  </si>
  <si>
    <t>21:0282:000187</t>
  </si>
  <si>
    <t>21:0127:000159</t>
  </si>
  <si>
    <t>21:0127:000159:0004:0001:00</t>
  </si>
  <si>
    <t>106C  :775188:00:------:--</t>
  </si>
  <si>
    <t>21:0282:000188</t>
  </si>
  <si>
    <t>21:0127:000160</t>
  </si>
  <si>
    <t>21:0127:000160:0004:0001:00</t>
  </si>
  <si>
    <t>106C  :775189:00:------:--</t>
  </si>
  <si>
    <t>21:0282:000189</t>
  </si>
  <si>
    <t>21:0127:000161</t>
  </si>
  <si>
    <t>21:0127:000161:0004:0001:00</t>
  </si>
  <si>
    <t>106C  :775190:00:------:--</t>
  </si>
  <si>
    <t>21:0282:000190</t>
  </si>
  <si>
    <t>21:0127:000162</t>
  </si>
  <si>
    <t>21:0127:000162:0004:0001:00</t>
  </si>
  <si>
    <t>106C  :775191:00:------:--</t>
  </si>
  <si>
    <t>21:0282:000191</t>
  </si>
  <si>
    <t>21:0127:000163</t>
  </si>
  <si>
    <t>21:0127:000163:0004:0001:00</t>
  </si>
  <si>
    <t>106C  :775192:00:------:--</t>
  </si>
  <si>
    <t>21:0282:000192</t>
  </si>
  <si>
    <t>21:0127:000164</t>
  </si>
  <si>
    <t>21:0127:000164:0004:0001:00</t>
  </si>
  <si>
    <t>106C  :775193:10:------:--</t>
  </si>
  <si>
    <t>21:0282:000193</t>
  </si>
  <si>
    <t>21:0127:000165</t>
  </si>
  <si>
    <t>21:0127:000165:0004:0001:00</t>
  </si>
  <si>
    <t>106C  :775194:20:775193:10</t>
  </si>
  <si>
    <t>21:0282:000194</t>
  </si>
  <si>
    <t>21:0127:000165:0005:0001:00</t>
  </si>
  <si>
    <t>106C  :775195:00:------:--</t>
  </si>
  <si>
    <t>21:0282:000195</t>
  </si>
  <si>
    <t>21:0127:000166</t>
  </si>
  <si>
    <t>21:0127:000166:0004:0001:00</t>
  </si>
  <si>
    <t>106C  :775196:00:------:--</t>
  </si>
  <si>
    <t>21:0282:000196</t>
  </si>
  <si>
    <t>21:0127:000167</t>
  </si>
  <si>
    <t>21:0127:000167:0004:0001:00</t>
  </si>
  <si>
    <t>106C  :775197:00:------:--</t>
  </si>
  <si>
    <t>21:0282:000197</t>
  </si>
  <si>
    <t>21:0127:000168</t>
  </si>
  <si>
    <t>21:0127:000168:0004:0001:00</t>
  </si>
  <si>
    <t>106C  :775198:00:------:--</t>
  </si>
  <si>
    <t>21:0282:000198</t>
  </si>
  <si>
    <t>21:0127:000169</t>
  </si>
  <si>
    <t>21:0127:000169:0004:0001:00</t>
  </si>
  <si>
    <t>0.76</t>
  </si>
  <si>
    <t>98</t>
  </si>
  <si>
    <t>106C  :775199:00:------:--</t>
  </si>
  <si>
    <t>21:0282:000199</t>
  </si>
  <si>
    <t>21:0127:000170</t>
  </si>
  <si>
    <t>21:0127:000170:0004:0001:00</t>
  </si>
  <si>
    <t>170</t>
  </si>
  <si>
    <t>106C  :775200:00:------:--</t>
  </si>
  <si>
    <t>21:0282:000200</t>
  </si>
  <si>
    <t>21:0127:000171</t>
  </si>
  <si>
    <t>21:0127:000171:0004:0001:00</t>
  </si>
  <si>
    <t>106C  :775201:80:775214:00</t>
  </si>
  <si>
    <t>21:0282:000201</t>
  </si>
  <si>
    <t>21:0127:000183</t>
  </si>
  <si>
    <t>21:0127:000183:0004:0001:02</t>
  </si>
  <si>
    <t>106C  :775202:00:------:--</t>
  </si>
  <si>
    <t>21:0282:000202</t>
  </si>
  <si>
    <t>21:0127:000172</t>
  </si>
  <si>
    <t>21:0127:000172:0004:0001:00</t>
  </si>
  <si>
    <t>106C  :775203:00:------:--</t>
  </si>
  <si>
    <t>21:0282:000203</t>
  </si>
  <si>
    <t>21:0127:000173</t>
  </si>
  <si>
    <t>21:0127:000173:0004:0001:00</t>
  </si>
  <si>
    <t>106C  :775204:00:------:--</t>
  </si>
  <si>
    <t>21:0282:000204</t>
  </si>
  <si>
    <t>21:0127:000174</t>
  </si>
  <si>
    <t>21:0127:000174:0004:0001:00</t>
  </si>
  <si>
    <t>106C  :775205:00:------:--</t>
  </si>
  <si>
    <t>21:0282:000205</t>
  </si>
  <si>
    <t>21:0127:000175</t>
  </si>
  <si>
    <t>21:0127:000175:0004:0001:00</t>
  </si>
  <si>
    <t>106C  :775206:00:------:--</t>
  </si>
  <si>
    <t>21:0282:000206</t>
  </si>
  <si>
    <t>21:0127:000176</t>
  </si>
  <si>
    <t>21:0127:000176:0004:0001:00</t>
  </si>
  <si>
    <t>106C  :775207:00:------:--</t>
  </si>
  <si>
    <t>21:0282:000207</t>
  </si>
  <si>
    <t>21:0127:000177</t>
  </si>
  <si>
    <t>21:0127:000177:0004:0001:00</t>
  </si>
  <si>
    <t>106C  :775208:00:------:--</t>
  </si>
  <si>
    <t>21:0282:000208</t>
  </si>
  <si>
    <t>21:0127:000178</t>
  </si>
  <si>
    <t>21:0127:000178:0004:0001:00</t>
  </si>
  <si>
    <t>106C  :775209:10:------:--</t>
  </si>
  <si>
    <t>21:0282:000209</t>
  </si>
  <si>
    <t>21:0127:000179</t>
  </si>
  <si>
    <t>21:0127:000179:0004:0001:00</t>
  </si>
  <si>
    <t>106C  :775210:20:775209:10</t>
  </si>
  <si>
    <t>21:0282:000210</t>
  </si>
  <si>
    <t>21:0127:000179:0005:0001:00</t>
  </si>
  <si>
    <t>106C  :775211:00:------:--</t>
  </si>
  <si>
    <t>21:0282:000211</t>
  </si>
  <si>
    <t>21:0127:000180</t>
  </si>
  <si>
    <t>21:0127:000180:0004:0001:00</t>
  </si>
  <si>
    <t>106C  :775212:00:------:--</t>
  </si>
  <si>
    <t>21:0282:000212</t>
  </si>
  <si>
    <t>21:0127:000181</t>
  </si>
  <si>
    <t>21:0127:000181:0004:0001:00</t>
  </si>
  <si>
    <t>106C  :775213:00:------:--</t>
  </si>
  <si>
    <t>21:0282:000213</t>
  </si>
  <si>
    <t>21:0127:000182</t>
  </si>
  <si>
    <t>21:0127:000182:0004:0001:00</t>
  </si>
  <si>
    <t>106C  :775214:00:------:--</t>
  </si>
  <si>
    <t>21:0282:000214</t>
  </si>
  <si>
    <t>21:0127:000183:0004:0001:01</t>
  </si>
  <si>
    <t>106C  :775215:00:------:--</t>
  </si>
  <si>
    <t>21:0282:000215</t>
  </si>
  <si>
    <t>21:0127:000184</t>
  </si>
  <si>
    <t>21:0127:000184:0004:0001:00</t>
  </si>
  <si>
    <t>106C  :775216:00:------:--</t>
  </si>
  <si>
    <t>21:0282:000216</t>
  </si>
  <si>
    <t>21:0127:000185</t>
  </si>
  <si>
    <t>21:0127:000185:0004:0001:00</t>
  </si>
  <si>
    <t>106C  :775217:00:------:--</t>
  </si>
  <si>
    <t>21:0282:000217</t>
  </si>
  <si>
    <t>21:0127:000186</t>
  </si>
  <si>
    <t>21:0127:000186:0004:0001:00</t>
  </si>
  <si>
    <t>106C  :775218:00:------:--</t>
  </si>
  <si>
    <t>21:0282:000218</t>
  </si>
  <si>
    <t>21:0127:000187</t>
  </si>
  <si>
    <t>21:0127:000187:0004:0001:00</t>
  </si>
  <si>
    <t>106C  :775219:9E:------:--</t>
  </si>
  <si>
    <t>21:0282:000219</t>
  </si>
  <si>
    <t>106C  :775220:00:------:--</t>
  </si>
  <si>
    <t>21:0282:000220</t>
  </si>
  <si>
    <t>21:0127:000188</t>
  </si>
  <si>
    <t>21:0127:000188:0004:0001:00</t>
  </si>
  <si>
    <t>106C  :775221:80:775223:00</t>
  </si>
  <si>
    <t>21:0282:000221</t>
  </si>
  <si>
    <t>21:0127:000190</t>
  </si>
  <si>
    <t>21:0127:000190:0004:0001:02</t>
  </si>
  <si>
    <t>106C  :775222:00:------:--</t>
  </si>
  <si>
    <t>21:0282:000222</t>
  </si>
  <si>
    <t>21:0127:000189</t>
  </si>
  <si>
    <t>21:0127:000189:0004:0001:00</t>
  </si>
  <si>
    <t>106C  :775223:00:------:--</t>
  </si>
  <si>
    <t>21:0282:000223</t>
  </si>
  <si>
    <t>21:0127:000190:0004:0001:01</t>
  </si>
  <si>
    <t>106C  :775224:00:------:--</t>
  </si>
  <si>
    <t>21:0282:000224</t>
  </si>
  <si>
    <t>21:0127:000191</t>
  </si>
  <si>
    <t>21:0127:000191:0004:0001:00</t>
  </si>
  <si>
    <t>106C  :775225:00:------:--</t>
  </si>
  <si>
    <t>21:0282:000225</t>
  </si>
  <si>
    <t>21:0127:000192</t>
  </si>
  <si>
    <t>21:0127:000192:0004:0001:00</t>
  </si>
  <si>
    <t>106C  :775226:00:------:--</t>
  </si>
  <si>
    <t>21:0282:000226</t>
  </si>
  <si>
    <t>21:0127:000193</t>
  </si>
  <si>
    <t>21:0127:000193:0004:0001:00</t>
  </si>
  <si>
    <t>106C  :775227:00:------:--</t>
  </si>
  <si>
    <t>21:0282:000227</t>
  </si>
  <si>
    <t>21:0127:000194</t>
  </si>
  <si>
    <t>21:0127:000194:0004:0001:00</t>
  </si>
  <si>
    <t>106C  :775228:9D:------:--</t>
  </si>
  <si>
    <t>21:0282:000228</t>
  </si>
  <si>
    <t>106C  :775229:00:------:--</t>
  </si>
  <si>
    <t>21:0282:000229</t>
  </si>
  <si>
    <t>21:0127:000195</t>
  </si>
  <si>
    <t>21:0127:000195:0004:0001:00</t>
  </si>
  <si>
    <t>106C  :775230:00:------:--</t>
  </si>
  <si>
    <t>21:0282:000230</t>
  </si>
  <si>
    <t>21:0127:000196</t>
  </si>
  <si>
    <t>21:0127:000196:0004:0001:00</t>
  </si>
  <si>
    <t>106C  :775231:00:------:--</t>
  </si>
  <si>
    <t>21:0282:000231</t>
  </si>
  <si>
    <t>21:0127:000197</t>
  </si>
  <si>
    <t>21:0127:000197:0004:0001:00</t>
  </si>
  <si>
    <t>106C  :775232:00:------:--</t>
  </si>
  <si>
    <t>21:0282:000232</t>
  </si>
  <si>
    <t>21:0127:000198</t>
  </si>
  <si>
    <t>21:0127:000198:0004:0001:00</t>
  </si>
  <si>
    <t>106C  :775233:00:------:--</t>
  </si>
  <si>
    <t>21:0282:000233</t>
  </si>
  <si>
    <t>21:0127:000199</t>
  </si>
  <si>
    <t>21:0127:000199:0004:0001:00</t>
  </si>
  <si>
    <t>106C  :775234:00:------:--</t>
  </si>
  <si>
    <t>21:0282:000234</t>
  </si>
  <si>
    <t>21:0127:000200</t>
  </si>
  <si>
    <t>21:0127:000200:0004:0001:00</t>
  </si>
  <si>
    <t>106C  :775235:00:------:--</t>
  </si>
  <si>
    <t>21:0282:000235</t>
  </si>
  <si>
    <t>21:0127:000201</t>
  </si>
  <si>
    <t>21:0127:000201:0004:0001:00</t>
  </si>
  <si>
    <t>106C  :775236:00:------:--</t>
  </si>
  <si>
    <t>21:0282:000236</t>
  </si>
  <si>
    <t>21:0127:000202</t>
  </si>
  <si>
    <t>21:0127:000202:0004:0001:00</t>
  </si>
  <si>
    <t>106C  :775237:00:------:--</t>
  </si>
  <si>
    <t>21:0282:000237</t>
  </si>
  <si>
    <t>21:0127:000203</t>
  </si>
  <si>
    <t>21:0127:000203:0004:0001:00</t>
  </si>
  <si>
    <t>106C  :775238:00:------:--</t>
  </si>
  <si>
    <t>21:0282:000238</t>
  </si>
  <si>
    <t>21:0127:000204</t>
  </si>
  <si>
    <t>21:0127:000204:0004:0001:00</t>
  </si>
  <si>
    <t>106C  :775239:10:------:--</t>
  </si>
  <si>
    <t>21:0282:000239</t>
  </si>
  <si>
    <t>21:0127:000205</t>
  </si>
  <si>
    <t>21:0127:000205:0004:0001:00</t>
  </si>
  <si>
    <t>106C  :775240:20:775239:10</t>
  </si>
  <si>
    <t>21:0282:000240</t>
  </si>
  <si>
    <t>21:0127:000205:0005:0001:00</t>
  </si>
  <si>
    <t>106C  :775241:80:775247:00</t>
  </si>
  <si>
    <t>21:0282:000241</t>
  </si>
  <si>
    <t>21:0127:000210</t>
  </si>
  <si>
    <t>21:0127:000210:0004:0001:02</t>
  </si>
  <si>
    <t>106C  :775242:00:------:--</t>
  </si>
  <si>
    <t>21:0282:000242</t>
  </si>
  <si>
    <t>21:0127:000206</t>
  </si>
  <si>
    <t>21:0127:000206:0004:0001:00</t>
  </si>
  <si>
    <t>106C  :775243:00:------:--</t>
  </si>
  <si>
    <t>21:0282:000243</t>
  </si>
  <si>
    <t>21:0127:000207</t>
  </si>
  <si>
    <t>21:0127:000207:0004:0001:00</t>
  </si>
  <si>
    <t>106C  :775244:00:------:--</t>
  </si>
  <si>
    <t>21:0282:000244</t>
  </si>
  <si>
    <t>21:0127:000208</t>
  </si>
  <si>
    <t>21:0127:000208:0004:0001:00</t>
  </si>
  <si>
    <t>106C  :775245:00:------:--</t>
  </si>
  <si>
    <t>21:0282:000245</t>
  </si>
  <si>
    <t>21:0127:000209</t>
  </si>
  <si>
    <t>21:0127:000209:0004:0001:00</t>
  </si>
  <si>
    <t>106C  :775246:9E:------:--</t>
  </si>
  <si>
    <t>21:0282:000246</t>
  </si>
  <si>
    <t>106C  :775247:00:------:--</t>
  </si>
  <si>
    <t>21:0282:000247</t>
  </si>
  <si>
    <t>21:0127:000210:0004:0001:01</t>
  </si>
  <si>
    <t>106C  :775248:00:------:--</t>
  </si>
  <si>
    <t>21:0282:000248</t>
  </si>
  <si>
    <t>21:0127:000211</t>
  </si>
  <si>
    <t>21:0127:000211:0004:0001:00</t>
  </si>
  <si>
    <t>106C  :775249:00:------:--</t>
  </si>
  <si>
    <t>21:0282:000249</t>
  </si>
  <si>
    <t>21:0127:000212</t>
  </si>
  <si>
    <t>21:0127:000212:0004:0001:00</t>
  </si>
  <si>
    <t>106C  :775250:00:------:--</t>
  </si>
  <si>
    <t>21:0282:000250</t>
  </si>
  <si>
    <t>21:0127:000213</t>
  </si>
  <si>
    <t>21:0127:000213:0004:0001:00</t>
  </si>
  <si>
    <t>106C  :775251:00:------:--</t>
  </si>
  <si>
    <t>21:0282:000251</t>
  </si>
  <si>
    <t>21:0127:000214</t>
  </si>
  <si>
    <t>21:0127:000214:0004:0001:00</t>
  </si>
  <si>
    <t>106C  :775252:00:------:--</t>
  </si>
  <si>
    <t>21:0282:000252</t>
  </si>
  <si>
    <t>21:0127:000215</t>
  </si>
  <si>
    <t>21:0127:000215:0004:0001:00</t>
  </si>
  <si>
    <t>106C  :775253:00:------:--</t>
  </si>
  <si>
    <t>21:0282:000253</t>
  </si>
  <si>
    <t>21:0127:000216</t>
  </si>
  <si>
    <t>21:0127:000216:0004:0001:00</t>
  </si>
  <si>
    <t>106C  :775254:00:------:--</t>
  </si>
  <si>
    <t>21:0282:000254</t>
  </si>
  <si>
    <t>21:0127:000217</t>
  </si>
  <si>
    <t>21:0127:000217:0004:0001:00</t>
  </si>
  <si>
    <t>106C  :775255:00:------:--</t>
  </si>
  <si>
    <t>21:0282:000255</t>
  </si>
  <si>
    <t>21:0127:000218</t>
  </si>
  <si>
    <t>21:0127:000218:0004:0001:00</t>
  </si>
  <si>
    <t>106C  :775256:10:------:--</t>
  </si>
  <si>
    <t>21:0282:000256</t>
  </si>
  <si>
    <t>21:0127:000219</t>
  </si>
  <si>
    <t>21:0127:000219:0004:0001:00</t>
  </si>
  <si>
    <t>106C  :775257:20:775256:10</t>
  </si>
  <si>
    <t>21:0282:000257</t>
  </si>
  <si>
    <t>21:0127:000219:0005:0001:00</t>
  </si>
  <si>
    <t>106C  :775258:00:------:--</t>
  </si>
  <si>
    <t>21:0282:000258</t>
  </si>
  <si>
    <t>21:0127:000220</t>
  </si>
  <si>
    <t>21:0127:000220:0004:0001:00</t>
  </si>
  <si>
    <t>106C  :775259:00:------:--</t>
  </si>
  <si>
    <t>21:0282:000259</t>
  </si>
  <si>
    <t>21:0127:000221</t>
  </si>
  <si>
    <t>21:0127:000221:0004:0001:00</t>
  </si>
  <si>
    <t>106C  :775260:00:------:--</t>
  </si>
  <si>
    <t>21:0282:000260</t>
  </si>
  <si>
    <t>21:0127:000222</t>
  </si>
  <si>
    <t>21:0127:000222:0004:0001:00</t>
  </si>
  <si>
    <t>106C  :775261:80:775274:00</t>
  </si>
  <si>
    <t>21:0282:000261</t>
  </si>
  <si>
    <t>21:0127:000235</t>
  </si>
  <si>
    <t>21:0127:000235:0004:0001:02</t>
  </si>
  <si>
    <t>106C  :775262:00:------:--</t>
  </si>
  <si>
    <t>21:0282:000262</t>
  </si>
  <si>
    <t>21:0127:000223</t>
  </si>
  <si>
    <t>21:0127:000223:0004:0001:00</t>
  </si>
  <si>
    <t>6.6</t>
  </si>
  <si>
    <t>106C  :775263:00:------:--</t>
  </si>
  <si>
    <t>21:0282:000263</t>
  </si>
  <si>
    <t>21:0127:000224</t>
  </si>
  <si>
    <t>21:0127:000224:0004:0001:00</t>
  </si>
  <si>
    <t>106C  :775264:00:------:--</t>
  </si>
  <si>
    <t>21:0282:000264</t>
  </si>
  <si>
    <t>21:0127:000225</t>
  </si>
  <si>
    <t>21:0127:000225:0004:0001:00</t>
  </si>
  <si>
    <t>106C  :775265:00:------:--</t>
  </si>
  <si>
    <t>21:0282:000265</t>
  </si>
  <si>
    <t>21:0127:000226</t>
  </si>
  <si>
    <t>21:0127:000226:0004:0001:00</t>
  </si>
  <si>
    <t>106C  :775266:00:------:--</t>
  </si>
  <si>
    <t>21:0282:000266</t>
  </si>
  <si>
    <t>21:0127:000227</t>
  </si>
  <si>
    <t>21:0127:000227:0004:0001:00</t>
  </si>
  <si>
    <t>106C  :775267:00:------:--</t>
  </si>
  <si>
    <t>21:0282:000267</t>
  </si>
  <si>
    <t>21:0127:000228</t>
  </si>
  <si>
    <t>21:0127:000228:0004:0001:00</t>
  </si>
  <si>
    <t>106C  :775268:00:------:--</t>
  </si>
  <si>
    <t>21:0282:000268</t>
  </si>
  <si>
    <t>21:0127:000229</t>
  </si>
  <si>
    <t>21:0127:000229:0004:0001:00</t>
  </si>
  <si>
    <t>106C  :775269:00:------:--</t>
  </si>
  <si>
    <t>21:0282:000269</t>
  </si>
  <si>
    <t>21:0127:000230</t>
  </si>
  <si>
    <t>21:0127:000230:0004:0001:00</t>
  </si>
  <si>
    <t>106C  :775270:00:------:--</t>
  </si>
  <si>
    <t>21:0282:000270</t>
  </si>
  <si>
    <t>21:0127:000231</t>
  </si>
  <si>
    <t>21:0127:000231:0004:0001:00</t>
  </si>
  <si>
    <t>106C  :775271:00:------:--</t>
  </si>
  <si>
    <t>21:0282:000271</t>
  </si>
  <si>
    <t>21:0127:000232</t>
  </si>
  <si>
    <t>21:0127:000232:0004:0001:00</t>
  </si>
  <si>
    <t>106C  :775272:00:------:--</t>
  </si>
  <si>
    <t>21:0282:000272</t>
  </si>
  <si>
    <t>21:0127:000233</t>
  </si>
  <si>
    <t>21:0127:000233:0004:0001:00</t>
  </si>
  <si>
    <t>106C  :775273:00:------:--</t>
  </si>
  <si>
    <t>21:0282:000273</t>
  </si>
  <si>
    <t>21:0127:000234</t>
  </si>
  <si>
    <t>21:0127:000234:0004:0001:00</t>
  </si>
  <si>
    <t>106C  :775274:00:------:--</t>
  </si>
  <si>
    <t>21:0282:000274</t>
  </si>
  <si>
    <t>21:0127:000235:0004:0001:01</t>
  </si>
  <si>
    <t>106C  :775275:00:------:--</t>
  </si>
  <si>
    <t>21:0282:000275</t>
  </si>
  <si>
    <t>21:0127:000236</t>
  </si>
  <si>
    <t>21:0127:000236:0004:0001:00</t>
  </si>
  <si>
    <t>106C  :775276:00:------:--</t>
  </si>
  <si>
    <t>21:0282:000276</t>
  </si>
  <si>
    <t>21:0127:000237</t>
  </si>
  <si>
    <t>21:0127:000237:0004:0001:00</t>
  </si>
  <si>
    <t>106C  :775277:00:------:--</t>
  </si>
  <si>
    <t>21:0282:000277</t>
  </si>
  <si>
    <t>21:0127:000238</t>
  </si>
  <si>
    <t>21:0127:000238:0004:0001:00</t>
  </si>
  <si>
    <t>106C  :775278:00:------:--</t>
  </si>
  <si>
    <t>21:0282:000278</t>
  </si>
  <si>
    <t>21:0127:000239</t>
  </si>
  <si>
    <t>21:0127:000239:0004:0001:00</t>
  </si>
  <si>
    <t>106C  :775279:00:------:--</t>
  </si>
  <si>
    <t>21:0282:000279</t>
  </si>
  <si>
    <t>21:0127:000240</t>
  </si>
  <si>
    <t>21:0127:000240:0004:0001:00</t>
  </si>
  <si>
    <t>106C  :775280:91:------:--</t>
  </si>
  <si>
    <t>21:0282:000280</t>
  </si>
  <si>
    <t>260</t>
  </si>
  <si>
    <t>106C  :775281:80:775288:00</t>
  </si>
  <si>
    <t>21:0282:000281</t>
  </si>
  <si>
    <t>21:0127:000246</t>
  </si>
  <si>
    <t>21:0127:000246:0004:0001:02</t>
  </si>
  <si>
    <t>8.7</t>
  </si>
  <si>
    <t>106C  :775282:00:------:--</t>
  </si>
  <si>
    <t>21:0282:000282</t>
  </si>
  <si>
    <t>21:0127:000241</t>
  </si>
  <si>
    <t>21:0127:000241:0004:0001:00</t>
  </si>
  <si>
    <t>106C  :775283:10:------:--</t>
  </si>
  <si>
    <t>21:0282:000283</t>
  </si>
  <si>
    <t>21:0127:000242</t>
  </si>
  <si>
    <t>21:0127:000242:0004:0001:00</t>
  </si>
  <si>
    <t>106C  :775284:20:775283:10</t>
  </si>
  <si>
    <t>21:0282:000284</t>
  </si>
  <si>
    <t>21:0127:000242:0005:0001:00</t>
  </si>
  <si>
    <t>106C  :775285:00:------:--</t>
  </si>
  <si>
    <t>21:0282:000285</t>
  </si>
  <si>
    <t>21:0127:000243</t>
  </si>
  <si>
    <t>21:0127:000243:0004:0001:00</t>
  </si>
  <si>
    <t>106C  :775286:00:------:--</t>
  </si>
  <si>
    <t>21:0282:000286</t>
  </si>
  <si>
    <t>21:0127:000244</t>
  </si>
  <si>
    <t>21:0127:000244:0004:0001:00</t>
  </si>
  <si>
    <t>106C  :775287:00:------:--</t>
  </si>
  <si>
    <t>21:0282:000287</t>
  </si>
  <si>
    <t>21:0127:000245</t>
  </si>
  <si>
    <t>21:0127:000245:0004:0001:00</t>
  </si>
  <si>
    <t>106C  :775288:00:------:--</t>
  </si>
  <si>
    <t>21:0282:000288</t>
  </si>
  <si>
    <t>21:0127:000246:0004:0001:01</t>
  </si>
  <si>
    <t>106C  :775289:00:------:--</t>
  </si>
  <si>
    <t>21:0282:000289</t>
  </si>
  <si>
    <t>21:0127:000247</t>
  </si>
  <si>
    <t>21:0127:000247:0004:0001:00</t>
  </si>
  <si>
    <t>106C  :775290:00:------:--</t>
  </si>
  <si>
    <t>21:0282:000290</t>
  </si>
  <si>
    <t>21:0127:000248</t>
  </si>
  <si>
    <t>21:0127:000248:0004:0001:00</t>
  </si>
  <si>
    <t>106C  :775291:00:------:--</t>
  </si>
  <si>
    <t>21:0282:000291</t>
  </si>
  <si>
    <t>21:0127:000249</t>
  </si>
  <si>
    <t>21:0127:000249:0004:0001:00</t>
  </si>
  <si>
    <t>106C  :775292:00:------:--</t>
  </si>
  <si>
    <t>21:0282:000292</t>
  </si>
  <si>
    <t>21:0127:000250</t>
  </si>
  <si>
    <t>21:0127:000250:0004:0001:00</t>
  </si>
  <si>
    <t>106C  :775293:00:------:--</t>
  </si>
  <si>
    <t>21:0282:000293</t>
  </si>
  <si>
    <t>21:0127:000251</t>
  </si>
  <si>
    <t>21:0127:000251:0004:0001:00</t>
  </si>
  <si>
    <t>106C  :775294:00:------:--</t>
  </si>
  <si>
    <t>21:0282:000294</t>
  </si>
  <si>
    <t>21:0127:000252</t>
  </si>
  <si>
    <t>21:0127:000252:0004:0001:00</t>
  </si>
  <si>
    <t>106C  :775295:00:------:--</t>
  </si>
  <si>
    <t>21:0282:000295</t>
  </si>
  <si>
    <t>21:0127:000253</t>
  </si>
  <si>
    <t>21:0127:000253:0004:0001:00</t>
  </si>
  <si>
    <t>106C  :775296:00:------:--</t>
  </si>
  <si>
    <t>21:0282:000296</t>
  </si>
  <si>
    <t>21:0127:000254</t>
  </si>
  <si>
    <t>21:0127:000254:0004:0001:00</t>
  </si>
  <si>
    <t>106C  :775297:00:------:--</t>
  </si>
  <si>
    <t>21:0282:000297</t>
  </si>
  <si>
    <t>21:0127:000255</t>
  </si>
  <si>
    <t>21:0127:000255:0004:0001:00</t>
  </si>
  <si>
    <t>106C  :775298:00:------:--</t>
  </si>
  <si>
    <t>21:0282:000298</t>
  </si>
  <si>
    <t>21:0127:000256</t>
  </si>
  <si>
    <t>21:0127:000256:0004:0001:00</t>
  </si>
  <si>
    <t>106C  :775299:00:------:--</t>
  </si>
  <si>
    <t>21:0282:000299</t>
  </si>
  <si>
    <t>21:0127:000257</t>
  </si>
  <si>
    <t>21:0127:000257:0004:0001:00</t>
  </si>
  <si>
    <t>106C  :775300:9D:------:--</t>
  </si>
  <si>
    <t>21:0282:000300</t>
  </si>
  <si>
    <t>106C  :775301:80:775307:00</t>
  </si>
  <si>
    <t>21:0282:000301</t>
  </si>
  <si>
    <t>21:0127:000262</t>
  </si>
  <si>
    <t>21:0127:000262:0004:0001:02</t>
  </si>
  <si>
    <t>106C  :775302:00:------:--</t>
  </si>
  <si>
    <t>21:0282:000302</t>
  </si>
  <si>
    <t>21:0127:000258</t>
  </si>
  <si>
    <t>21:0127:000258:0004:0001:00</t>
  </si>
  <si>
    <t>106C  :775303:10:------:--</t>
  </si>
  <si>
    <t>21:0282:000303</t>
  </si>
  <si>
    <t>21:0127:000259</t>
  </si>
  <si>
    <t>21:0127:000259:0004:0001:00</t>
  </si>
  <si>
    <t>106C  :775304:20:775303:10</t>
  </si>
  <si>
    <t>21:0282:000304</t>
  </si>
  <si>
    <t>21:0127:000259:0005:0001:00</t>
  </si>
  <si>
    <t>106C  :775305:00:------:--</t>
  </si>
  <si>
    <t>21:0282:000305</t>
  </si>
  <si>
    <t>21:0127:000260</t>
  </si>
  <si>
    <t>21:0127:000260:0004:0001:00</t>
  </si>
  <si>
    <t>106C  :775306:00:------:--</t>
  </si>
  <si>
    <t>21:0282:000306</t>
  </si>
  <si>
    <t>21:0127:000261</t>
  </si>
  <si>
    <t>21:0127:000261:0004:0001:00</t>
  </si>
  <si>
    <t>106C  :775307:00:------:--</t>
  </si>
  <si>
    <t>21:0282:000307</t>
  </si>
  <si>
    <t>21:0127:000262:0004:0001:01</t>
  </si>
  <si>
    <t>106C  :775308:00:------:--</t>
  </si>
  <si>
    <t>21:0282:000308</t>
  </si>
  <si>
    <t>21:0127:000263</t>
  </si>
  <si>
    <t>21:0127:000263:0004:0001:00</t>
  </si>
  <si>
    <t>106C  :775309:00:------:--</t>
  </si>
  <si>
    <t>21:0282:000309</t>
  </si>
  <si>
    <t>21:0127:000264</t>
  </si>
  <si>
    <t>21:0127:000264:0004:0001:00</t>
  </si>
  <si>
    <t>72</t>
  </si>
  <si>
    <t>106C  :775310:00:------:--</t>
  </si>
  <si>
    <t>21:0282:000310</t>
  </si>
  <si>
    <t>21:0127:000265</t>
  </si>
  <si>
    <t>21:0127:000265:0004:0001:00</t>
  </si>
  <si>
    <t>106C  :775311:00:------:--</t>
  </si>
  <si>
    <t>21:0282:000311</t>
  </si>
  <si>
    <t>21:0127:000266</t>
  </si>
  <si>
    <t>21:0127:000266:0004:0001:00</t>
  </si>
  <si>
    <t>106C  :775312:00:------:--</t>
  </si>
  <si>
    <t>21:0282:000312</t>
  </si>
  <si>
    <t>21:0127:000267</t>
  </si>
  <si>
    <t>21:0127:000267:0004:0001:00</t>
  </si>
  <si>
    <t>106C  :775313:00:------:--</t>
  </si>
  <si>
    <t>21:0282:000313</t>
  </si>
  <si>
    <t>21:0127:000268</t>
  </si>
  <si>
    <t>21:0127:000268:0004:0001:00</t>
  </si>
  <si>
    <t>106C  :775314:9D:------:--</t>
  </si>
  <si>
    <t>21:0282:000314</t>
  </si>
  <si>
    <t>106C  :775315:00:------:--</t>
  </si>
  <si>
    <t>21:0282:000315</t>
  </si>
  <si>
    <t>21:0127:000269</t>
  </si>
  <si>
    <t>21:0127:000269:0004:0001:00</t>
  </si>
  <si>
    <t>106C  :775316:00:------:--</t>
  </si>
  <si>
    <t>21:0282:000316</t>
  </si>
  <si>
    <t>21:0127:000270</t>
  </si>
  <si>
    <t>21:0127:000270:0004:0001:00</t>
  </si>
  <si>
    <t>106C  :775317:00:------:--</t>
  </si>
  <si>
    <t>21:0282:000317</t>
  </si>
  <si>
    <t>21:0127:000271</t>
  </si>
  <si>
    <t>21:0127:000271:0004:0001:00</t>
  </si>
  <si>
    <t>106C  :775318:00:------:--</t>
  </si>
  <si>
    <t>21:0282:000318</t>
  </si>
  <si>
    <t>21:0127:000272</t>
  </si>
  <si>
    <t>21:0127:000272:0004:0001:00</t>
  </si>
  <si>
    <t>106C  :775319:00:------:--</t>
  </si>
  <si>
    <t>21:0282:000319</t>
  </si>
  <si>
    <t>21:0127:000273</t>
  </si>
  <si>
    <t>21:0127:000273:0004:0001:00</t>
  </si>
  <si>
    <t>106C  :775320:00:------:--</t>
  </si>
  <si>
    <t>21:0282:000320</t>
  </si>
  <si>
    <t>21:0127:000274</t>
  </si>
  <si>
    <t>21:0127:000274:0004:0001:00</t>
  </si>
  <si>
    <t>106C  :775321:80:775324:00</t>
  </si>
  <si>
    <t>21:0282:000321</t>
  </si>
  <si>
    <t>21:0127:000276</t>
  </si>
  <si>
    <t>21:0127:000276:0004:0001:02</t>
  </si>
  <si>
    <t>106C  :775322:91:------:--</t>
  </si>
  <si>
    <t>21:0282:000322</t>
  </si>
  <si>
    <t>106C  :775323:00:------:--</t>
  </si>
  <si>
    <t>21:0282:000323</t>
  </si>
  <si>
    <t>21:0127:000275</t>
  </si>
  <si>
    <t>21:0127:000275:0004:0001:00</t>
  </si>
  <si>
    <t>106C  :775324:00:------:--</t>
  </si>
  <si>
    <t>21:0282:000324</t>
  </si>
  <si>
    <t>21:0127:000276:0004:0001:01</t>
  </si>
  <si>
    <t>106C  :775325:00:------:--</t>
  </si>
  <si>
    <t>21:0282:000325</t>
  </si>
  <si>
    <t>21:0127:000277</t>
  </si>
  <si>
    <t>21:0127:000277:0004:0001:00</t>
  </si>
  <si>
    <t>106C  :775326:00:------:--</t>
  </si>
  <si>
    <t>21:0282:000326</t>
  </si>
  <si>
    <t>21:0127:000278</t>
  </si>
  <si>
    <t>21:0127:000278:0004:0001:00</t>
  </si>
  <si>
    <t>106C  :775327:00:------:--</t>
  </si>
  <si>
    <t>21:0282:000327</t>
  </si>
  <si>
    <t>21:0127:000279</t>
  </si>
  <si>
    <t>21:0127:000279:0004:0001:00</t>
  </si>
  <si>
    <t>106C  :775328:00:------:--</t>
  </si>
  <si>
    <t>21:0282:000328</t>
  </si>
  <si>
    <t>21:0127:000280</t>
  </si>
  <si>
    <t>21:0127:000280:0004:0001:00</t>
  </si>
  <si>
    <t>106C  :775329:10:------:--</t>
  </si>
  <si>
    <t>21:0282:000329</t>
  </si>
  <si>
    <t>21:0127:000281</t>
  </si>
  <si>
    <t>21:0127:000281:0004:0001:00</t>
  </si>
  <si>
    <t>106C  :775330:20:775329:10</t>
  </si>
  <si>
    <t>21:0282:000330</t>
  </si>
  <si>
    <t>21:0127:000281:0005:0001:00</t>
  </si>
  <si>
    <t>106C  :775331:00:------:--</t>
  </si>
  <si>
    <t>21:0282:000331</t>
  </si>
  <si>
    <t>21:0127:000282</t>
  </si>
  <si>
    <t>21:0127:000282:0004:0001:00</t>
  </si>
  <si>
    <t>106C  :775332:00:------:--</t>
  </si>
  <si>
    <t>21:0282:000332</t>
  </si>
  <si>
    <t>21:0127:000283</t>
  </si>
  <si>
    <t>21:0127:000283:0004:0001:00</t>
  </si>
  <si>
    <t>106C  :775333:00:------:--</t>
  </si>
  <si>
    <t>21:0282:000333</t>
  </si>
  <si>
    <t>21:0127:000284</t>
  </si>
  <si>
    <t>21:0127:000284:0004:0001:00</t>
  </si>
  <si>
    <t>106C  :775334:00:------:--</t>
  </si>
  <si>
    <t>21:0282:000334</t>
  </si>
  <si>
    <t>21:0127:000285</t>
  </si>
  <si>
    <t>21:0127:000285:0004:0001:00</t>
  </si>
  <si>
    <t>106C  :775335:00:------:--</t>
  </si>
  <si>
    <t>21:0282:000335</t>
  </si>
  <si>
    <t>21:0127:000286</t>
  </si>
  <si>
    <t>21:0127:000286:0004:0001:00</t>
  </si>
  <si>
    <t>106C  :775336:00:------:--</t>
  </si>
  <si>
    <t>21:0282:000336</t>
  </si>
  <si>
    <t>21:0127:000287</t>
  </si>
  <si>
    <t>21:0127:000287:0004:0001:00</t>
  </si>
  <si>
    <t>106C  :775337:00:------:--</t>
  </si>
  <si>
    <t>21:0282:000337</t>
  </si>
  <si>
    <t>21:0127:000288</t>
  </si>
  <si>
    <t>21:0127:000288:0004:0001:00</t>
  </si>
  <si>
    <t>106C  :775338:00:------:--</t>
  </si>
  <si>
    <t>21:0282:000338</t>
  </si>
  <si>
    <t>21:0127:000289</t>
  </si>
  <si>
    <t>21:0127:000289:0004:0001:00</t>
  </si>
  <si>
    <t>106C  :775339:00:------:--</t>
  </si>
  <si>
    <t>21:0282:000339</t>
  </si>
  <si>
    <t>21:0127:000290</t>
  </si>
  <si>
    <t>21:0127:000290:0004:0001:00</t>
  </si>
  <si>
    <t>106C  :775340:00:------:--</t>
  </si>
  <si>
    <t>21:0282:000340</t>
  </si>
  <si>
    <t>21:0127:000291</t>
  </si>
  <si>
    <t>21:0127:000291:0004:0001:00</t>
  </si>
  <si>
    <t>106C  :775341:80:775359:00</t>
  </si>
  <si>
    <t>21:0282:000341</t>
  </si>
  <si>
    <t>21:0127:000307</t>
  </si>
  <si>
    <t>21:0127:000307:0004:0001:02</t>
  </si>
  <si>
    <t>106C  :775342:00:------:--</t>
  </si>
  <si>
    <t>21:0282:000342</t>
  </si>
  <si>
    <t>21:0127:000292</t>
  </si>
  <si>
    <t>21:0127:000292:0004:0001:00</t>
  </si>
  <si>
    <t>106C  :775343:00:------:--</t>
  </si>
  <si>
    <t>21:0282:000343</t>
  </si>
  <si>
    <t>21:0127:000293</t>
  </si>
  <si>
    <t>21:0127:000293:0004:0001:00</t>
  </si>
  <si>
    <t>106C  :775344:00:------:--</t>
  </si>
  <si>
    <t>21:0282:000344</t>
  </si>
  <si>
    <t>21:0127:000294</t>
  </si>
  <si>
    <t>21:0127:000294:0004:0001:00</t>
  </si>
  <si>
    <t>106C  :775345:00:------:--</t>
  </si>
  <si>
    <t>21:0282:000345</t>
  </si>
  <si>
    <t>21:0127:000295</t>
  </si>
  <si>
    <t>21:0127:000295:0004:0001:00</t>
  </si>
  <si>
    <t>106C  :775346:00:------:--</t>
  </si>
  <si>
    <t>21:0282:000346</t>
  </si>
  <si>
    <t>21:0127:000296</t>
  </si>
  <si>
    <t>21:0127:000296:0004:0001:00</t>
  </si>
  <si>
    <t>106C  :775347:00:------:--</t>
  </si>
  <si>
    <t>21:0282:000347</t>
  </si>
  <si>
    <t>21:0127:000297</t>
  </si>
  <si>
    <t>21:0127:000297:0004:0001:00</t>
  </si>
  <si>
    <t>106C  :775348:00:------:--</t>
  </si>
  <si>
    <t>21:0282:000348</t>
  </si>
  <si>
    <t>21:0127:000298</t>
  </si>
  <si>
    <t>21:0127:000298:0004:0001:00</t>
  </si>
  <si>
    <t>106C  :775349:00:------:--</t>
  </si>
  <si>
    <t>21:0282:000349</t>
  </si>
  <si>
    <t>21:0127:000299</t>
  </si>
  <si>
    <t>21:0127:000299:0004:0001:00</t>
  </si>
  <si>
    <t>106C  :775350:00:------:--</t>
  </si>
  <si>
    <t>21:0282:000350</t>
  </si>
  <si>
    <t>21:0127:000300</t>
  </si>
  <si>
    <t>21:0127:000300:0004:0001:00</t>
  </si>
  <si>
    <t>106C  :775351:00:------:--</t>
  </si>
  <si>
    <t>21:0282:000351</t>
  </si>
  <si>
    <t>21:0127:000301</t>
  </si>
  <si>
    <t>21:0127:000301:0004:0001:00</t>
  </si>
  <si>
    <t>106C  :775352:9E:------:--</t>
  </si>
  <si>
    <t>21:0282:000352</t>
  </si>
  <si>
    <t>106C  :775353:00:------:--</t>
  </si>
  <si>
    <t>21:0282:000353</t>
  </si>
  <si>
    <t>21:0127:000302</t>
  </si>
  <si>
    <t>21:0127:000302:0004:0001:00</t>
  </si>
  <si>
    <t>106C  :775354:10:------:--</t>
  </si>
  <si>
    <t>21:0282:000354</t>
  </si>
  <si>
    <t>21:0127:000303</t>
  </si>
  <si>
    <t>21:0127:000303:0004:0001:00</t>
  </si>
  <si>
    <t>106C  :775355:20:775354:10</t>
  </si>
  <si>
    <t>21:0282:000355</t>
  </si>
  <si>
    <t>21:0127:000303:0005:0001:00</t>
  </si>
  <si>
    <t>106C  :775356:00:------:--</t>
  </si>
  <si>
    <t>21:0282:000356</t>
  </si>
  <si>
    <t>21:0127:000304</t>
  </si>
  <si>
    <t>21:0127:000304:0004:0001:00</t>
  </si>
  <si>
    <t>106C  :775357:00:------:--</t>
  </si>
  <si>
    <t>21:0282:000357</t>
  </si>
  <si>
    <t>21:0127:000305</t>
  </si>
  <si>
    <t>21:0127:000305:0004:0001:00</t>
  </si>
  <si>
    <t>106C  :775358:00:------:--</t>
  </si>
  <si>
    <t>21:0282:000358</t>
  </si>
  <si>
    <t>21:0127:000306</t>
  </si>
  <si>
    <t>21:0127:000306:0004:0001:00</t>
  </si>
  <si>
    <t>106C  :775359:00:------:--</t>
  </si>
  <si>
    <t>21:0282:000359</t>
  </si>
  <si>
    <t>21:0127:000307:0004:0001:01</t>
  </si>
  <si>
    <t>106C  :775360:00:------:--</t>
  </si>
  <si>
    <t>21:0282:000360</t>
  </si>
  <si>
    <t>21:0127:000308</t>
  </si>
  <si>
    <t>21:0127:000308:0004:0001:00</t>
  </si>
  <si>
    <t>106C  :775361:80:775375:00</t>
  </si>
  <si>
    <t>21:0282:000361</t>
  </si>
  <si>
    <t>21:0127:000321</t>
  </si>
  <si>
    <t>21:0127:000321:0004:0001:02</t>
  </si>
  <si>
    <t>106C  :775362:00:------:--</t>
  </si>
  <si>
    <t>21:0282:000362</t>
  </si>
  <si>
    <t>21:0127:000309</t>
  </si>
  <si>
    <t>21:0127:000309:0004:0001:00</t>
  </si>
  <si>
    <t>106C  :775363:00:------:--</t>
  </si>
  <si>
    <t>21:0282:000363</t>
  </si>
  <si>
    <t>21:0127:000310</t>
  </si>
  <si>
    <t>21:0127:000310:0004:0001:00</t>
  </si>
  <si>
    <t>106C  :775364:00:------:--</t>
  </si>
  <si>
    <t>21:0282:000364</t>
  </si>
  <si>
    <t>21:0127:000311</t>
  </si>
  <si>
    <t>21:0127:000311:0004:0001:00</t>
  </si>
  <si>
    <t>106C  :775365:00:------:--</t>
  </si>
  <si>
    <t>21:0282:000365</t>
  </si>
  <si>
    <t>21:0127:000312</t>
  </si>
  <si>
    <t>21:0127:000312:0004:0001:00</t>
  </si>
  <si>
    <t>106C  :775366:00:------:--</t>
  </si>
  <si>
    <t>21:0282:000366</t>
  </si>
  <si>
    <t>21:0127:000313</t>
  </si>
  <si>
    <t>21:0127:000313:0004:0001:00</t>
  </si>
  <si>
    <t>106C  :775367:00:------:--</t>
  </si>
  <si>
    <t>21:0282:000367</t>
  </si>
  <si>
    <t>21:0127:000314</t>
  </si>
  <si>
    <t>21:0127:000314:0004:0001:00</t>
  </si>
  <si>
    <t>106C  :775368:00:------:--</t>
  </si>
  <si>
    <t>21:0282:000368</t>
  </si>
  <si>
    <t>21:0127:000315</t>
  </si>
  <si>
    <t>21:0127:000315:0004:0001:00</t>
  </si>
  <si>
    <t>106C  :775369:00:------:--</t>
  </si>
  <si>
    <t>21:0282:000369</t>
  </si>
  <si>
    <t>21:0127:000316</t>
  </si>
  <si>
    <t>21:0127:000316:0004:0001:00</t>
  </si>
  <si>
    <t>106C  :775370:10:------:--</t>
  </si>
  <si>
    <t>21:0282:000370</t>
  </si>
  <si>
    <t>21:0127:000317</t>
  </si>
  <si>
    <t>21:0127:000317:0004:0001:00</t>
  </si>
  <si>
    <t>106C  :775371:20:775370:10</t>
  </si>
  <si>
    <t>21:0282:000371</t>
  </si>
  <si>
    <t>21:0127:000317:0005:0001:00</t>
  </si>
  <si>
    <t>106C  :775372:00:------:--</t>
  </si>
  <si>
    <t>21:0282:000372</t>
  </si>
  <si>
    <t>21:0127:000318</t>
  </si>
  <si>
    <t>21:0127:000318:0004:0001:00</t>
  </si>
  <si>
    <t>106C  :775373:00:------:--</t>
  </si>
  <si>
    <t>21:0282:000373</t>
  </si>
  <si>
    <t>21:0127:000319</t>
  </si>
  <si>
    <t>21:0127:000319:0004:0001:00</t>
  </si>
  <si>
    <t>106C  :775374:00:------:--</t>
  </si>
  <si>
    <t>21:0282:000374</t>
  </si>
  <si>
    <t>21:0127:000320</t>
  </si>
  <si>
    <t>21:0127:000320:0004:0001:00</t>
  </si>
  <si>
    <t>106C  :775375:00:------:--</t>
  </si>
  <si>
    <t>21:0282:000375</t>
  </si>
  <si>
    <t>21:0127:000321:0004:0001:01</t>
  </si>
  <si>
    <t>106C  :775376:00:------:--</t>
  </si>
  <si>
    <t>21:0282:000376</t>
  </si>
  <si>
    <t>21:0127:000322</t>
  </si>
  <si>
    <t>21:0127:000322:0004:0001:00</t>
  </si>
  <si>
    <t>106C  :775377:00:------:--</t>
  </si>
  <si>
    <t>21:0282:000377</t>
  </si>
  <si>
    <t>21:0127:000323</t>
  </si>
  <si>
    <t>21:0127:000323:0004:0001:00</t>
  </si>
  <si>
    <t>106C  :775378:00:------:--</t>
  </si>
  <si>
    <t>21:0282:000378</t>
  </si>
  <si>
    <t>21:0127:000324</t>
  </si>
  <si>
    <t>21:0127:000324:0004:0001:00</t>
  </si>
  <si>
    <t>360</t>
  </si>
  <si>
    <t>106C  :775379:91:------:--</t>
  </si>
  <si>
    <t>21:0282:000379</t>
  </si>
  <si>
    <t>300</t>
  </si>
  <si>
    <t>106C  :775380:00:------:--</t>
  </si>
  <si>
    <t>21:0282:000380</t>
  </si>
  <si>
    <t>21:0127:000325</t>
  </si>
  <si>
    <t>21:0127:000325:0004:0001:00</t>
  </si>
  <si>
    <t>106C  :775381:80:775385:00</t>
  </si>
  <si>
    <t>21:0282:000381</t>
  </si>
  <si>
    <t>21:0127:000329</t>
  </si>
  <si>
    <t>21:0127:000329:0004:0001:02</t>
  </si>
  <si>
    <t>106C  :775382:00:------:--</t>
  </si>
  <si>
    <t>21:0282:000382</t>
  </si>
  <si>
    <t>21:0127:000326</t>
  </si>
  <si>
    <t>21:0127:000326:0004:0001:00</t>
  </si>
  <si>
    <t>106C  :775383:00:------:--</t>
  </si>
  <si>
    <t>21:0282:000383</t>
  </si>
  <si>
    <t>21:0127:000327</t>
  </si>
  <si>
    <t>21:0127:000327:0004:0001:00</t>
  </si>
  <si>
    <t>106C  :775384:00:------:--</t>
  </si>
  <si>
    <t>21:0282:000384</t>
  </si>
  <si>
    <t>21:0127:000328</t>
  </si>
  <si>
    <t>21:0127:000328:0004:0001:00</t>
  </si>
  <si>
    <t>106C  :775385:00:------:--</t>
  </si>
  <si>
    <t>21:0282:000385</t>
  </si>
  <si>
    <t>21:0127:000329:0004:0001:01</t>
  </si>
  <si>
    <t>106C  :775386:00:------:--</t>
  </si>
  <si>
    <t>21:0282:000386</t>
  </si>
  <si>
    <t>21:0127:000330</t>
  </si>
  <si>
    <t>21:0127:000330:0004:0001:00</t>
  </si>
  <si>
    <t>106C  :775387:00:------:--</t>
  </si>
  <si>
    <t>21:0282:000387</t>
  </si>
  <si>
    <t>21:0127:000331</t>
  </si>
  <si>
    <t>21:0127:000331:0004:0001:00</t>
  </si>
  <si>
    <t>106C  :775388:00:------:--</t>
  </si>
  <si>
    <t>21:0282:000388</t>
  </si>
  <si>
    <t>21:0127:000332</t>
  </si>
  <si>
    <t>21:0127:000332:0004:0001:00</t>
  </si>
  <si>
    <t>106C  :775389:00:------:--</t>
  </si>
  <si>
    <t>21:0282:000389</t>
  </si>
  <si>
    <t>21:0127:000333</t>
  </si>
  <si>
    <t>21:0127:000333:0004:0001:00</t>
  </si>
  <si>
    <t>106C  :775390:00:------:--</t>
  </si>
  <si>
    <t>21:0282:000390</t>
  </si>
  <si>
    <t>21:0127:000334</t>
  </si>
  <si>
    <t>21:0127:000334:0004:0001:00</t>
  </si>
  <si>
    <t>106C  :775391:00:------:--</t>
  </si>
  <si>
    <t>21:0282:000391</t>
  </si>
  <si>
    <t>21:0127:000335</t>
  </si>
  <si>
    <t>21:0127:000335:0004:0001:00</t>
  </si>
  <si>
    <t>106C  :775392:00:------:--</t>
  </si>
  <si>
    <t>21:0282:000392</t>
  </si>
  <si>
    <t>21:0127:000336</t>
  </si>
  <si>
    <t>21:0127:000336:0004:0001:00</t>
  </si>
  <si>
    <t>106C  :775393:00:------:--</t>
  </si>
  <si>
    <t>21:0282:000393</t>
  </si>
  <si>
    <t>21:0127:000337</t>
  </si>
  <si>
    <t>21:0127:000337:0004:0001:00</t>
  </si>
  <si>
    <t>106C  :775394:00:------:--</t>
  </si>
  <si>
    <t>21:0282:000394</t>
  </si>
  <si>
    <t>21:0127:000338</t>
  </si>
  <si>
    <t>21:0127:000338:0004:0001:00</t>
  </si>
  <si>
    <t>106C  :775395:9D:------:--</t>
  </si>
  <si>
    <t>21:0282:000395</t>
  </si>
  <si>
    <t>106C  :775396:00:------:--</t>
  </si>
  <si>
    <t>21:0282:000396</t>
  </si>
  <si>
    <t>21:0127:000339</t>
  </si>
  <si>
    <t>21:0127:000339:0004:0001:00</t>
  </si>
  <si>
    <t>106C  :775397:10:------:--</t>
  </si>
  <si>
    <t>21:0282:000397</t>
  </si>
  <si>
    <t>21:0127:000340</t>
  </si>
  <si>
    <t>21:0127:000340:0004:0001:00</t>
  </si>
  <si>
    <t>106C  :775398:20:775397:10</t>
  </si>
  <si>
    <t>21:0282:000398</t>
  </si>
  <si>
    <t>21:0127:000340:0005:0001:00</t>
  </si>
  <si>
    <t>106C  :775399:00:------:--</t>
  </si>
  <si>
    <t>21:0282:000399</t>
  </si>
  <si>
    <t>21:0127:000341</t>
  </si>
  <si>
    <t>21:0127:000341:0004:0001:00</t>
  </si>
  <si>
    <t>106C  :775400:00:------:--</t>
  </si>
  <si>
    <t>21:0282:000400</t>
  </si>
  <si>
    <t>21:0127:000342</t>
  </si>
  <si>
    <t>21:0127:000342:0004:0001:00</t>
  </si>
  <si>
    <t>106C  :775401:80:775414:20</t>
  </si>
  <si>
    <t>21:0282:000401</t>
  </si>
  <si>
    <t>21:0127:000353</t>
  </si>
  <si>
    <t>21:0127:000353:0005:0001:02</t>
  </si>
  <si>
    <t>106C  :775402:00:------:--</t>
  </si>
  <si>
    <t>21:0282:000402</t>
  </si>
  <si>
    <t>21:0127:000343</t>
  </si>
  <si>
    <t>21:0127:000343:0004:0001:00</t>
  </si>
  <si>
    <t>106C  :775403:00:------:--</t>
  </si>
  <si>
    <t>21:0282:000403</t>
  </si>
  <si>
    <t>21:0127:000344</t>
  </si>
  <si>
    <t>21:0127:000344:0004:0001:00</t>
  </si>
  <si>
    <t>106C  :775404:00:------:--</t>
  </si>
  <si>
    <t>21:0282:000404</t>
  </si>
  <si>
    <t>21:0127:000345</t>
  </si>
  <si>
    <t>21:0127:000345:0004:0001:00</t>
  </si>
  <si>
    <t>106C  :775405:00:------:--</t>
  </si>
  <si>
    <t>21:0282:000405</t>
  </si>
  <si>
    <t>21:0127:000346</t>
  </si>
  <si>
    <t>21:0127:000346:0004:0001:00</t>
  </si>
  <si>
    <t>106C  :775406:00:------:--</t>
  </si>
  <si>
    <t>21:0282:000406</t>
  </si>
  <si>
    <t>21:0127:000347</t>
  </si>
  <si>
    <t>21:0127:000347:0004:0001:00</t>
  </si>
  <si>
    <t>106C  :775407:00:------:--</t>
  </si>
  <si>
    <t>21:0282:000407</t>
  </si>
  <si>
    <t>21:0127:000348</t>
  </si>
  <si>
    <t>21:0127:000348:0004:0001:00</t>
  </si>
  <si>
    <t>106C  :775408:00:------:--</t>
  </si>
  <si>
    <t>21:0282:000408</t>
  </si>
  <si>
    <t>21:0127:000349</t>
  </si>
  <si>
    <t>21:0127:000349:0004:0001:00</t>
  </si>
  <si>
    <t>106C  :775409:00:------:--</t>
  </si>
  <si>
    <t>21:0282:000409</t>
  </si>
  <si>
    <t>21:0127:000350</t>
  </si>
  <si>
    <t>21:0127:000350:0004:0001:00</t>
  </si>
  <si>
    <t>106C  :775410:00:------:--</t>
  </si>
  <si>
    <t>21:0282:000410</t>
  </si>
  <si>
    <t>21:0127:000351</t>
  </si>
  <si>
    <t>21:0127:000351:0004:0001:00</t>
  </si>
  <si>
    <t>106C  :775411:91:------:--</t>
  </si>
  <si>
    <t>21:0282:000411</t>
  </si>
  <si>
    <t>250</t>
  </si>
  <si>
    <t>106C  :775412:00:------:--</t>
  </si>
  <si>
    <t>21:0282:000412</t>
  </si>
  <si>
    <t>21:0127:000352</t>
  </si>
  <si>
    <t>21:0127:000352:0004:0001:00</t>
  </si>
  <si>
    <t>106C  :775413:10:------:--</t>
  </si>
  <si>
    <t>21:0282:000413</t>
  </si>
  <si>
    <t>21:0127:000353:0004:0001:00</t>
  </si>
  <si>
    <t>106C  :775414:20:775413:10</t>
  </si>
  <si>
    <t>21:0282:000414</t>
  </si>
  <si>
    <t>21:0127:000353:0005:0001:01</t>
  </si>
  <si>
    <t>106C  :775415:00:------:--</t>
  </si>
  <si>
    <t>21:0282:000415</t>
  </si>
  <si>
    <t>21:0127:000354</t>
  </si>
  <si>
    <t>21:0127:000354:0004:0001:00</t>
  </si>
  <si>
    <t>106C  :775416:00:------:--</t>
  </si>
  <si>
    <t>21:0282:000416</t>
  </si>
  <si>
    <t>21:0127:000355</t>
  </si>
  <si>
    <t>21:0127:000355:0004:0001:00</t>
  </si>
  <si>
    <t>106C  :775417:00:------:--</t>
  </si>
  <si>
    <t>21:0282:000417</t>
  </si>
  <si>
    <t>21:0127:000356</t>
  </si>
  <si>
    <t>21:0127:000356:0004:0001:00</t>
  </si>
  <si>
    <t>106C  :775418:00:------:--</t>
  </si>
  <si>
    <t>21:0282:000418</t>
  </si>
  <si>
    <t>21:0127:000357</t>
  </si>
  <si>
    <t>21:0127:000357:0004:0001:00</t>
  </si>
  <si>
    <t>106C  :775419:00:------:--</t>
  </si>
  <si>
    <t>21:0282:000419</t>
  </si>
  <si>
    <t>21:0127:000358</t>
  </si>
  <si>
    <t>21:0127:000358:0004:0001:00</t>
  </si>
  <si>
    <t>106C  :775420:00:------:--</t>
  </si>
  <si>
    <t>21:0282:000420</t>
  </si>
  <si>
    <t>21:0127:000359</t>
  </si>
  <si>
    <t>21:0127:000359:0004:0001:00</t>
  </si>
  <si>
    <t>106C  :775421:80:775439:00</t>
  </si>
  <si>
    <t>21:0282:000421</t>
  </si>
  <si>
    <t>21:0127:000375</t>
  </si>
  <si>
    <t>21:0127:000375:0004:0001:02</t>
  </si>
  <si>
    <t>106C  :775422:00:------:--</t>
  </si>
  <si>
    <t>21:0282:000422</t>
  </si>
  <si>
    <t>21:0127:000360</t>
  </si>
  <si>
    <t>21:0127:000360:0004:0001:00</t>
  </si>
  <si>
    <t>106C  :775423:00:------:--</t>
  </si>
  <si>
    <t>21:0282:000423</t>
  </si>
  <si>
    <t>21:0127:000361</t>
  </si>
  <si>
    <t>21:0127:000361:0004:0001:00</t>
  </si>
  <si>
    <t>106C  :775424:00:------:--</t>
  </si>
  <si>
    <t>21:0282:000424</t>
  </si>
  <si>
    <t>21:0127:000362</t>
  </si>
  <si>
    <t>21:0127:000362:0004:0001:00</t>
  </si>
  <si>
    <t>106C  :775425:00:------:--</t>
  </si>
  <si>
    <t>21:0282:000425</t>
  </si>
  <si>
    <t>21:0127:000363</t>
  </si>
  <si>
    <t>21:0127:000363:0004:0001:00</t>
  </si>
  <si>
    <t>106C  :775426:00:------:--</t>
  </si>
  <si>
    <t>21:0282:000426</t>
  </si>
  <si>
    <t>21:0127:000364</t>
  </si>
  <si>
    <t>21:0127:000364:0004:0001:00</t>
  </si>
  <si>
    <t>106C  :775427:00:------:--</t>
  </si>
  <si>
    <t>21:0282:000427</t>
  </si>
  <si>
    <t>21:0127:000365</t>
  </si>
  <si>
    <t>21:0127:000365:0004:0001:00</t>
  </si>
  <si>
    <t>106C  :775428:00:------:--</t>
  </si>
  <si>
    <t>21:0282:000428</t>
  </si>
  <si>
    <t>21:0127:000366</t>
  </si>
  <si>
    <t>21:0127:000366:0004:0001:00</t>
  </si>
  <si>
    <t>106C  :775429:9E:------:--</t>
  </si>
  <si>
    <t>21:0282:000429</t>
  </si>
  <si>
    <t>106C  :775430:00:------:--</t>
  </si>
  <si>
    <t>21:0282:000430</t>
  </si>
  <si>
    <t>21:0127:000367</t>
  </si>
  <si>
    <t>21:0127:000367:0004:0001:00</t>
  </si>
  <si>
    <t>106C  :775431:10:------:--</t>
  </si>
  <si>
    <t>21:0282:000431</t>
  </si>
  <si>
    <t>21:0127:000368</t>
  </si>
  <si>
    <t>21:0127:000368:0004:0001:00</t>
  </si>
  <si>
    <t>106C  :775432:20:775431:10</t>
  </si>
  <si>
    <t>21:0282:000432</t>
  </si>
  <si>
    <t>21:0127:000368:0005:0001:00</t>
  </si>
  <si>
    <t>106C  :775433:00:------:--</t>
  </si>
  <si>
    <t>21:0282:000433</t>
  </si>
  <si>
    <t>21:0127:000369</t>
  </si>
  <si>
    <t>21:0127:000369:0004:0001:00</t>
  </si>
  <si>
    <t>106C  :775434:00:------:--</t>
  </si>
  <si>
    <t>21:0282:000434</t>
  </si>
  <si>
    <t>21:0127:000370</t>
  </si>
  <si>
    <t>21:0127:000370:0004:0001:00</t>
  </si>
  <si>
    <t>400</t>
  </si>
  <si>
    <t>106C  :775435:00:------:--</t>
  </si>
  <si>
    <t>21:0282:000435</t>
  </si>
  <si>
    <t>21:0127:000371</t>
  </si>
  <si>
    <t>21:0127:000371:0004:0001:00</t>
  </si>
  <si>
    <t>106C  :775436:00:------:--</t>
  </si>
  <si>
    <t>21:0282:000436</t>
  </si>
  <si>
    <t>21:0127:000372</t>
  </si>
  <si>
    <t>21:0127:000372:0004:0001:00</t>
  </si>
  <si>
    <t>106C  :775437:00:------:--</t>
  </si>
  <si>
    <t>21:0282:000437</t>
  </si>
  <si>
    <t>21:0127:000373</t>
  </si>
  <si>
    <t>21:0127:000373:0004:0001:00</t>
  </si>
  <si>
    <t>106C  :775438:00:------:--</t>
  </si>
  <si>
    <t>21:0282:000438</t>
  </si>
  <si>
    <t>21:0127:000374</t>
  </si>
  <si>
    <t>21:0127:000374:0004:0001:00</t>
  </si>
  <si>
    <t>106C  :775439:00:------:--</t>
  </si>
  <si>
    <t>21:0282:000439</t>
  </si>
  <si>
    <t>21:0127:000375:0004:0001:01</t>
  </si>
  <si>
    <t>106C  :775440:00:------:--</t>
  </si>
  <si>
    <t>21:0282:000440</t>
  </si>
  <si>
    <t>21:0127:000376</t>
  </si>
  <si>
    <t>21:0127:000376:0004:0001:00</t>
  </si>
  <si>
    <t>106C  :775441:80:775445:00</t>
  </si>
  <si>
    <t>21:0282:000441</t>
  </si>
  <si>
    <t>21:0127:000380</t>
  </si>
  <si>
    <t>21:0127:000380:0004:0001:02</t>
  </si>
  <si>
    <t>106C  :775442:00:------:--</t>
  </si>
  <si>
    <t>21:0282:000442</t>
  </si>
  <si>
    <t>21:0127:000377</t>
  </si>
  <si>
    <t>21:0127:000377:0004:0001:00</t>
  </si>
  <si>
    <t>106C  :775443:00:------:--</t>
  </si>
  <si>
    <t>21:0282:000443</t>
  </si>
  <si>
    <t>21:0127:000378</t>
  </si>
  <si>
    <t>21:0127:000378:0004:0001:00</t>
  </si>
  <si>
    <t>106C  :775444:00:------:--</t>
  </si>
  <si>
    <t>21:0282:000444</t>
  </si>
  <si>
    <t>21:0127:000379</t>
  </si>
  <si>
    <t>21:0127:000379:0004:0001:00</t>
  </si>
  <si>
    <t>106C  :775445:00:------:--</t>
  </si>
  <si>
    <t>21:0282:000445</t>
  </si>
  <si>
    <t>21:0127:000380:0004:0001:01</t>
  </si>
  <si>
    <t>106C  :775446:00:------:--</t>
  </si>
  <si>
    <t>21:0282:000446</t>
  </si>
  <si>
    <t>21:0127:000381</t>
  </si>
  <si>
    <t>21:0127:000381:0004:0001:00</t>
  </si>
  <si>
    <t>106C  :775447:00:------:--</t>
  </si>
  <si>
    <t>21:0282:000447</t>
  </si>
  <si>
    <t>21:0127:000382</t>
  </si>
  <si>
    <t>21:0127:000382:0004:0001:00</t>
  </si>
  <si>
    <t>106C  :775448:00:------:--</t>
  </si>
  <si>
    <t>21:0282:000448</t>
  </si>
  <si>
    <t>21:0127:000383</t>
  </si>
  <si>
    <t>21:0127:000383:0004:0001:00</t>
  </si>
  <si>
    <t>106C  :775449:00:------:--</t>
  </si>
  <si>
    <t>21:0282:000449</t>
  </si>
  <si>
    <t>21:0127:000384</t>
  </si>
  <si>
    <t>21:0127:000384:0004:0001:00</t>
  </si>
  <si>
    <t>106C  :775450:10:------:--</t>
  </si>
  <si>
    <t>21:0282:000450</t>
  </si>
  <si>
    <t>21:0127:000385</t>
  </si>
  <si>
    <t>21:0127:000385:0004:0001:00</t>
  </si>
  <si>
    <t>106C  :775451:20:775450:10</t>
  </si>
  <si>
    <t>21:0282:000451</t>
  </si>
  <si>
    <t>21:0127:000385:0005:0001:00</t>
  </si>
  <si>
    <t>106C  :775452:00:------:--</t>
  </si>
  <si>
    <t>21:0282:000452</t>
  </si>
  <si>
    <t>21:0127:000386</t>
  </si>
  <si>
    <t>21:0127:000386:0004:0001:00</t>
  </si>
  <si>
    <t>106C  :775453:00:------:--</t>
  </si>
  <si>
    <t>21:0282:000453</t>
  </si>
  <si>
    <t>21:0127:000387</t>
  </si>
  <si>
    <t>21:0127:000387:0004:0001:00</t>
  </si>
  <si>
    <t>106C  :775454:00:------:--</t>
  </si>
  <si>
    <t>21:0282:000454</t>
  </si>
  <si>
    <t>21:0127:000388</t>
  </si>
  <si>
    <t>21:0127:000388:0004:0001:00</t>
  </si>
  <si>
    <t>106C  :775455:00:------:--</t>
  </si>
  <si>
    <t>21:0282:000455</t>
  </si>
  <si>
    <t>21:0127:000389</t>
  </si>
  <si>
    <t>21:0127:000389:0004:0001:00</t>
  </si>
  <si>
    <t>106C  :775456:9D:------:--</t>
  </si>
  <si>
    <t>21:0282:000456</t>
  </si>
  <si>
    <t>106C  :775457:00:------:--</t>
  </si>
  <si>
    <t>21:0282:000457</t>
  </si>
  <si>
    <t>21:0127:000390</t>
  </si>
  <si>
    <t>21:0127:000390:0004:0001:00</t>
  </si>
  <si>
    <t>106C  :775458:00:------:--</t>
  </si>
  <si>
    <t>21:0282:000458</t>
  </si>
  <si>
    <t>21:0127:000391</t>
  </si>
  <si>
    <t>21:0127:000391:0004:0001:00</t>
  </si>
  <si>
    <t>106C  :775459:00:------:--</t>
  </si>
  <si>
    <t>21:0282:000459</t>
  </si>
  <si>
    <t>21:0127:000392</t>
  </si>
  <si>
    <t>21:0127:000392:0004:0001:00</t>
  </si>
  <si>
    <t>106C  :775460:00:------:--</t>
  </si>
  <si>
    <t>21:0282:000460</t>
  </si>
  <si>
    <t>21:0127:000393</t>
  </si>
  <si>
    <t>21:0127:000393:0004:0001:00</t>
  </si>
  <si>
    <t>106C  :775461:80:775473:00</t>
  </si>
  <si>
    <t>21:0282:000461</t>
  </si>
  <si>
    <t>21:0127:000404</t>
  </si>
  <si>
    <t>21:0127:000404:0004:0001:02</t>
  </si>
  <si>
    <t>106C  :775462:00:------:--</t>
  </si>
  <si>
    <t>21:0282:000462</t>
  </si>
  <si>
    <t>21:0127:000394</t>
  </si>
  <si>
    <t>21:0127:000394:0004:0001:00</t>
  </si>
  <si>
    <t>106C  :775463:00:------:--</t>
  </si>
  <si>
    <t>21:0282:000463</t>
  </si>
  <si>
    <t>21:0127:000395</t>
  </si>
  <si>
    <t>21:0127:000395:0004:0001:00</t>
  </si>
  <si>
    <t>106C  :775464:00:------:--</t>
  </si>
  <si>
    <t>21:0282:000464</t>
  </si>
  <si>
    <t>21:0127:000396</t>
  </si>
  <si>
    <t>21:0127:000396:0004:0001:00</t>
  </si>
  <si>
    <t>106C  :775465:00:------:--</t>
  </si>
  <si>
    <t>21:0282:000465</t>
  </si>
  <si>
    <t>21:0127:000397</t>
  </si>
  <si>
    <t>21:0127:000397:0004:0001:00</t>
  </si>
  <si>
    <t>106C  :775466:00:------:--</t>
  </si>
  <si>
    <t>21:0282:000466</t>
  </si>
  <si>
    <t>21:0127:000398</t>
  </si>
  <si>
    <t>21:0127:000398:0004:0001:00</t>
  </si>
  <si>
    <t>106C  :775467:00:------:--</t>
  </si>
  <si>
    <t>21:0282:000467</t>
  </si>
  <si>
    <t>21:0127:000399</t>
  </si>
  <si>
    <t>21:0127:000399:0004:0001:00</t>
  </si>
  <si>
    <t>106C  :775468:00:------:--</t>
  </si>
  <si>
    <t>21:0282:000468</t>
  </si>
  <si>
    <t>21:0127:000400</t>
  </si>
  <si>
    <t>21:0127:000400:0004:0001:00</t>
  </si>
  <si>
    <t>106C  :775469:00:------:--</t>
  </si>
  <si>
    <t>21:0282:000469</t>
  </si>
  <si>
    <t>21:0127:000401</t>
  </si>
  <si>
    <t>21:0127:000401:0004:0001:00</t>
  </si>
  <si>
    <t>106C  :775470:00:------:--</t>
  </si>
  <si>
    <t>21:0282:000470</t>
  </si>
  <si>
    <t>21:0127:000402</t>
  </si>
  <si>
    <t>21:0127:000402:0004:0001:00</t>
  </si>
  <si>
    <t>106C  :775471:10:------:--</t>
  </si>
  <si>
    <t>21:0282:000471</t>
  </si>
  <si>
    <t>21:0127:000403</t>
  </si>
  <si>
    <t>21:0127:000403:0004:0001:00</t>
  </si>
  <si>
    <t>106C  :775472:20:775471:10</t>
  </si>
  <si>
    <t>21:0282:000472</t>
  </si>
  <si>
    <t>21:0127:000403:0005:0001:00</t>
  </si>
  <si>
    <t>106C  :775473:00:------:--</t>
  </si>
  <si>
    <t>21:0282:000473</t>
  </si>
  <si>
    <t>21:0127:000404:0004:0001:01</t>
  </si>
  <si>
    <t>106C  :775474:00:------:--</t>
  </si>
  <si>
    <t>21:0282:000474</t>
  </si>
  <si>
    <t>21:0127:000405</t>
  </si>
  <si>
    <t>21:0127:000405:0004:0001:00</t>
  </si>
  <si>
    <t>106C  :775475:00:------:--</t>
  </si>
  <si>
    <t>21:0282:000475</t>
  </si>
  <si>
    <t>21:0127:000406</t>
  </si>
  <si>
    <t>21:0127:000406:0004:0001:00</t>
  </si>
  <si>
    <t>106C  :775476:00:------:--</t>
  </si>
  <si>
    <t>21:0282:000476</t>
  </si>
  <si>
    <t>21:0127:000407</t>
  </si>
  <si>
    <t>21:0127:000407:0004:0001:00</t>
  </si>
  <si>
    <t>106C  :775477:00:------:--</t>
  </si>
  <si>
    <t>21:0282:000477</t>
  </si>
  <si>
    <t>21:0127:000408</t>
  </si>
  <si>
    <t>21:0127:000408:0004:0001:00</t>
  </si>
  <si>
    <t>106C  :775478:00:------:--</t>
  </si>
  <si>
    <t>21:0282:000478</t>
  </si>
  <si>
    <t>21:0127:000409</t>
  </si>
  <si>
    <t>21:0127:000409:0004:0001:00</t>
  </si>
  <si>
    <t>106C  :775479:9D:------:--</t>
  </si>
  <si>
    <t>21:0282:000479</t>
  </si>
  <si>
    <t>106C  :775480:00:------:--</t>
  </si>
  <si>
    <t>21:0282:000480</t>
  </si>
  <si>
    <t>21:0127:000410</t>
  </si>
  <si>
    <t>21:0127:000410:0004:0001:00</t>
  </si>
  <si>
    <t>106C  :775481:80:775486:00</t>
  </si>
  <si>
    <t>21:0282:000481</t>
  </si>
  <si>
    <t>21:0127:000415</t>
  </si>
  <si>
    <t>21:0127:000415:0004:0001:02</t>
  </si>
  <si>
    <t>106C  :775482:00:------:--</t>
  </si>
  <si>
    <t>21:0282:000482</t>
  </si>
  <si>
    <t>21:0127:000411</t>
  </si>
  <si>
    <t>21:0127:000411:0004:0001:00</t>
  </si>
  <si>
    <t>106C  :775483:00:------:--</t>
  </si>
  <si>
    <t>21:0282:000483</t>
  </si>
  <si>
    <t>21:0127:000412</t>
  </si>
  <si>
    <t>21:0127:000412:0004:0001:00</t>
  </si>
  <si>
    <t>106C  :775484:00:------:--</t>
  </si>
  <si>
    <t>21:0282:000484</t>
  </si>
  <si>
    <t>21:0127:000413</t>
  </si>
  <si>
    <t>21:0127:000413:0004:0001:00</t>
  </si>
  <si>
    <t>106C  :775485:00:------:--</t>
  </si>
  <si>
    <t>21:0282:000485</t>
  </si>
  <si>
    <t>21:0127:000414</t>
  </si>
  <si>
    <t>21:0127:000414:0004:0001:00</t>
  </si>
  <si>
    <t>106C  :775486:00:------:--</t>
  </si>
  <si>
    <t>21:0282:000486</t>
  </si>
  <si>
    <t>21:0127:000415:0004:0001:01</t>
  </si>
  <si>
    <t>106C  :775487:00:------:--</t>
  </si>
  <si>
    <t>21:0282:000487</t>
  </si>
  <si>
    <t>21:0127:000416</t>
  </si>
  <si>
    <t>21:0127:000416:0004:0001:00</t>
  </si>
  <si>
    <t>106C  :775488:00:------:--</t>
  </si>
  <si>
    <t>21:0282:000488</t>
  </si>
  <si>
    <t>21:0127:000417</t>
  </si>
  <si>
    <t>21:0127:000417:0004:0001:00</t>
  </si>
  <si>
    <t>106C  :775489:00:------:--</t>
  </si>
  <si>
    <t>21:0282:000489</t>
  </si>
  <si>
    <t>21:0127:000418</t>
  </si>
  <si>
    <t>21:0127:000418:0004:0001:00</t>
  </si>
  <si>
    <t>106C  :775490:00:------:--</t>
  </si>
  <si>
    <t>21:0282:000490</t>
  </si>
  <si>
    <t>21:0127:000419</t>
  </si>
  <si>
    <t>21:0127:000419:0004:0001:00</t>
  </si>
  <si>
    <t>106C  :775491:00:------:--</t>
  </si>
  <si>
    <t>21:0282:000491</t>
  </si>
  <si>
    <t>21:0127:000420</t>
  </si>
  <si>
    <t>21:0127:000420:0004:0001:00</t>
  </si>
  <si>
    <t>106C  :775492:9D:------:--</t>
  </si>
  <si>
    <t>21:0282:000492</t>
  </si>
  <si>
    <t>106C  :775493:00:------:--</t>
  </si>
  <si>
    <t>21:0282:000493</t>
  </si>
  <si>
    <t>21:0127:000421</t>
  </si>
  <si>
    <t>21:0127:000421:0004:0001:00</t>
  </si>
  <si>
    <t>106C  :775494:00:------:--</t>
  </si>
  <si>
    <t>21:0282:000494</t>
  </si>
  <si>
    <t>21:0127:000422</t>
  </si>
  <si>
    <t>21:0127:000422:0004:0001:00</t>
  </si>
  <si>
    <t>106C  :775495:10:------:--</t>
  </si>
  <si>
    <t>21:0282:000495</t>
  </si>
  <si>
    <t>21:0127:000423</t>
  </si>
  <si>
    <t>21:0127:000423:0004:0001:00</t>
  </si>
  <si>
    <t>106C  :775496:20:775495:10</t>
  </si>
  <si>
    <t>21:0282:000496</t>
  </si>
  <si>
    <t>21:0127:000423:0005:0001:00</t>
  </si>
  <si>
    <t>106C  :775497:00:------:--</t>
  </si>
  <si>
    <t>21:0282:000497</t>
  </si>
  <si>
    <t>21:0127:000424</t>
  </si>
  <si>
    <t>21:0127:000424:0004:0001:00</t>
  </si>
  <si>
    <t>106C  :775498:00:------:--</t>
  </si>
  <si>
    <t>21:0282:000498</t>
  </si>
  <si>
    <t>21:0127:000425</t>
  </si>
  <si>
    <t>21:0127:000425:0004:0001:00</t>
  </si>
  <si>
    <t>106C  :775499:00:------:--</t>
  </si>
  <si>
    <t>21:0282:000499</t>
  </si>
  <si>
    <t>21:0127:000426</t>
  </si>
  <si>
    <t>21:0127:000426:0004:0001:00</t>
  </si>
  <si>
    <t>106C  :775500:00:------:--</t>
  </si>
  <si>
    <t>21:0282:000500</t>
  </si>
  <si>
    <t>21:0127:000427</t>
  </si>
  <si>
    <t>21:0127:000427:0004:0001:00</t>
  </si>
  <si>
    <t>106C  :775501:80:775508:00</t>
  </si>
  <si>
    <t>21:0282:000501</t>
  </si>
  <si>
    <t>21:0127:000433</t>
  </si>
  <si>
    <t>21:0127:000433:0004:0001:02</t>
  </si>
  <si>
    <t>106C  :775502:10:------:--</t>
  </si>
  <si>
    <t>21:0282:000502</t>
  </si>
  <si>
    <t>21:0127:000428</t>
  </si>
  <si>
    <t>21:0127:000428:0004:0001:00</t>
  </si>
  <si>
    <t>106C  :775503:20:775502:10</t>
  </si>
  <si>
    <t>21:0282:000503</t>
  </si>
  <si>
    <t>21:0127:000428:0005:0001:00</t>
  </si>
  <si>
    <t>106C  :775504:00:------:--</t>
  </si>
  <si>
    <t>21:0282:000504</t>
  </si>
  <si>
    <t>21:0127:000429</t>
  </si>
  <si>
    <t>21:0127:000429:0004:0001:00</t>
  </si>
  <si>
    <t>106C  :775505:00:------:--</t>
  </si>
  <si>
    <t>21:0282:000505</t>
  </si>
  <si>
    <t>21:0127:000430</t>
  </si>
  <si>
    <t>21:0127:000430:0004:0001:00</t>
  </si>
  <si>
    <t>106C  :775506:00:------:--</t>
  </si>
  <si>
    <t>21:0282:000506</t>
  </si>
  <si>
    <t>21:0127:000431</t>
  </si>
  <si>
    <t>21:0127:000431:0004:0001:00</t>
  </si>
  <si>
    <t>106C  :775507:00:------:--</t>
  </si>
  <si>
    <t>21:0282:000507</t>
  </si>
  <si>
    <t>21:0127:000432</t>
  </si>
  <si>
    <t>21:0127:000432:0004:0001:00</t>
  </si>
  <si>
    <t>106C  :775508:00:------:--</t>
  </si>
  <si>
    <t>21:0282:000508</t>
  </si>
  <si>
    <t>21:0127:000433:0004:0001:01</t>
  </si>
  <si>
    <t>106C  :775509:00:------:--</t>
  </si>
  <si>
    <t>21:0282:000509</t>
  </si>
  <si>
    <t>21:0127:000434</t>
  </si>
  <si>
    <t>21:0127:000434:0004:0001:00</t>
  </si>
  <si>
    <t>106C  :775510:00:------:--</t>
  </si>
  <si>
    <t>21:0282:000510</t>
  </si>
  <si>
    <t>21:0127:000435</t>
  </si>
  <si>
    <t>21:0127:000435:0004:0001:00</t>
  </si>
  <si>
    <t>106C  :775511:10:------:--</t>
  </si>
  <si>
    <t>21:0282:000511</t>
  </si>
  <si>
    <t>21:0127:000436</t>
  </si>
  <si>
    <t>21:0127:000436:0004:0001:00</t>
  </si>
  <si>
    <t>106C  :775512:20:775511:10</t>
  </si>
  <si>
    <t>21:0282:000512</t>
  </si>
  <si>
    <t>21:0127:000436:0005:0001:00</t>
  </si>
  <si>
    <t>106C  :775513:00:------:--</t>
  </si>
  <si>
    <t>21:0282:000513</t>
  </si>
  <si>
    <t>21:0127:000437</t>
  </si>
  <si>
    <t>21:0127:000437:0004:0001:00</t>
  </si>
  <si>
    <t>106C  :775514:9D:------:--</t>
  </si>
  <si>
    <t>21:0282:000514</t>
  </si>
  <si>
    <t>106C  :775515:00:------:--</t>
  </si>
  <si>
    <t>21:0282:000515</t>
  </si>
  <si>
    <t>21:0127:000438</t>
  </si>
  <si>
    <t>21:0127:000438:0004:0001:00</t>
  </si>
  <si>
    <t>106C  :775516:00:------:--</t>
  </si>
  <si>
    <t>21:0282:000516</t>
  </si>
  <si>
    <t>21:0127:000439</t>
  </si>
  <si>
    <t>21:0127:000439:0004:0001:00</t>
  </si>
  <si>
    <t>106C  :775517:00:------:--</t>
  </si>
  <si>
    <t>21:0282:000517</t>
  </si>
  <si>
    <t>21:0127:000440</t>
  </si>
  <si>
    <t>21:0127:000440:0004:0001:00</t>
  </si>
  <si>
    <t>106C  :775518:00:------:--</t>
  </si>
  <si>
    <t>21:0282:000518</t>
  </si>
  <si>
    <t>21:0127:000441</t>
  </si>
  <si>
    <t>21:0127:000441:0004:0001:00</t>
  </si>
  <si>
    <t>106C  :775519:00:------:--</t>
  </si>
  <si>
    <t>21:0282:000519</t>
  </si>
  <si>
    <t>21:0127:000442</t>
  </si>
  <si>
    <t>21:0127:000442:0004:0001:00</t>
  </si>
  <si>
    <t>106C  :775520:00:------:--</t>
  </si>
  <si>
    <t>21:0282:000520</t>
  </si>
  <si>
    <t>21:0127:000443</t>
  </si>
  <si>
    <t>21:0127:000443:0004:0001:00</t>
  </si>
  <si>
    <t>106C  :775521:80:775534:00</t>
  </si>
  <si>
    <t>21:0282:000521</t>
  </si>
  <si>
    <t>21:0127:000456</t>
  </si>
  <si>
    <t>21:0127:000456:0004:0001:02</t>
  </si>
  <si>
    <t>106C  :775522:00:------:--</t>
  </si>
  <si>
    <t>21:0282:000522</t>
  </si>
  <si>
    <t>21:0127:000444</t>
  </si>
  <si>
    <t>21:0127:000444:0004:0001:00</t>
  </si>
  <si>
    <t>106C  :775523:00:------:--</t>
  </si>
  <si>
    <t>21:0282:000523</t>
  </si>
  <si>
    <t>21:0127:000445</t>
  </si>
  <si>
    <t>21:0127:000445:0004:0001:00</t>
  </si>
  <si>
    <t>106C  :775524:00:------:--</t>
  </si>
  <si>
    <t>21:0282:000524</t>
  </si>
  <si>
    <t>21:0127:000446</t>
  </si>
  <si>
    <t>21:0127:000446:0004:0001:00</t>
  </si>
  <si>
    <t>106C  :775525:00:------:--</t>
  </si>
  <si>
    <t>21:0282:000525</t>
  </si>
  <si>
    <t>21:0127:000447</t>
  </si>
  <si>
    <t>21:0127:000447:0004:0001:00</t>
  </si>
  <si>
    <t>106C  :775526:00:------:--</t>
  </si>
  <si>
    <t>21:0282:000526</t>
  </si>
  <si>
    <t>21:0127:000448</t>
  </si>
  <si>
    <t>21:0127:000448:0004:0001:00</t>
  </si>
  <si>
    <t>106C  :775527:00:------:--</t>
  </si>
  <si>
    <t>21:0282:000527</t>
  </si>
  <si>
    <t>21:0127:000449</t>
  </si>
  <si>
    <t>21:0127:000449:0004:0001:00</t>
  </si>
  <si>
    <t>106C  :775528:00:------:--</t>
  </si>
  <si>
    <t>21:0282:000528</t>
  </si>
  <si>
    <t>21:0127:000450</t>
  </si>
  <si>
    <t>21:0127:000450:0004:0001:00</t>
  </si>
  <si>
    <t>106C  :775529:00:------:--</t>
  </si>
  <si>
    <t>21:0282:000529</t>
  </si>
  <si>
    <t>21:0127:000451</t>
  </si>
  <si>
    <t>21:0127:000451:0004:0001:00</t>
  </si>
  <si>
    <t>106C  :775530:00:------:--</t>
  </si>
  <si>
    <t>21:0282:000530</t>
  </si>
  <si>
    <t>21:0127:000452</t>
  </si>
  <si>
    <t>21:0127:000452:0004:0001:00</t>
  </si>
  <si>
    <t>106C  :775531:00:------:--</t>
  </si>
  <si>
    <t>21:0282:000531</t>
  </si>
  <si>
    <t>21:0127:000453</t>
  </si>
  <si>
    <t>21:0127:000453:0004:0001:00</t>
  </si>
  <si>
    <t>106C  :775532:00:------:--</t>
  </si>
  <si>
    <t>21:0282:000532</t>
  </si>
  <si>
    <t>21:0127:000454</t>
  </si>
  <si>
    <t>21:0127:000454:0004:0001:00</t>
  </si>
  <si>
    <t>106C  :775533:00:------:--</t>
  </si>
  <si>
    <t>21:0282:000533</t>
  </si>
  <si>
    <t>21:0127:000455</t>
  </si>
  <si>
    <t>21:0127:000455:0004:0001:00</t>
  </si>
  <si>
    <t>106C  :775534:00:------:--</t>
  </si>
  <si>
    <t>21:0282:000534</t>
  </si>
  <si>
    <t>21:0127:000456:0004:0001:01</t>
  </si>
  <si>
    <t>106D  :775001:80:775007:00</t>
  </si>
  <si>
    <t>21:0282:000535</t>
  </si>
  <si>
    <t>21:0127:000461</t>
  </si>
  <si>
    <t>21:0127:000461:0004:0001:02</t>
  </si>
  <si>
    <t>106D  :775002:00:------:--</t>
  </si>
  <si>
    <t>21:0282:000536</t>
  </si>
  <si>
    <t>21:0127:000457</t>
  </si>
  <si>
    <t>21:0127:000457:0004:0001:00</t>
  </si>
  <si>
    <t>106D  :775003:00:------:--</t>
  </si>
  <si>
    <t>21:0282:000537</t>
  </si>
  <si>
    <t>21:0127:000458</t>
  </si>
  <si>
    <t>21:0127:000458:0004:0001:00</t>
  </si>
  <si>
    <t>106D  :775004:00:------:--</t>
  </si>
  <si>
    <t>21:0282:000538</t>
  </si>
  <si>
    <t>21:0127:000459</t>
  </si>
  <si>
    <t>21:0127:000459:0004:0001:00</t>
  </si>
  <si>
    <t>106D  :775005:00:------:--</t>
  </si>
  <si>
    <t>21:0282:000539</t>
  </si>
  <si>
    <t>21:0127:000460</t>
  </si>
  <si>
    <t>21:0127:000460:0004:0001:00</t>
  </si>
  <si>
    <t>106D  :775006:91:------:--</t>
  </si>
  <si>
    <t>21:0282:000540</t>
  </si>
  <si>
    <t>200</t>
  </si>
  <si>
    <t>106D  :775007:00:------:--</t>
  </si>
  <si>
    <t>21:0282:000541</t>
  </si>
  <si>
    <t>21:0127:000461:0004:0001:01</t>
  </si>
  <si>
    <t>106D  :775008:00:------:--</t>
  </si>
  <si>
    <t>21:0282:000542</t>
  </si>
  <si>
    <t>21:0127:000462</t>
  </si>
  <si>
    <t>21:0127:000462:0004:0001:00</t>
  </si>
  <si>
    <t>106D  :775009:00:------:--</t>
  </si>
  <si>
    <t>21:0282:000543</t>
  </si>
  <si>
    <t>21:0127:000463</t>
  </si>
  <si>
    <t>21:0127:000463:0004:0001:00</t>
  </si>
  <si>
    <t>106D  :775010:00:------:--</t>
  </si>
  <si>
    <t>21:0282:000544</t>
  </si>
  <si>
    <t>21:0127:000464</t>
  </si>
  <si>
    <t>21:0127:000464:0004:0001:00</t>
  </si>
  <si>
    <t>106D  :775011:00:------:--</t>
  </si>
  <si>
    <t>21:0282:000545</t>
  </si>
  <si>
    <t>21:0127:000465</t>
  </si>
  <si>
    <t>21:0127:000465:0004:0001:00</t>
  </si>
  <si>
    <t>106D  :775012:00:------:--</t>
  </si>
  <si>
    <t>21:0282:000546</t>
  </si>
  <si>
    <t>21:0127:000466</t>
  </si>
  <si>
    <t>21:0127:000466:0004:0001:00</t>
  </si>
  <si>
    <t>106D  :775013:00:------:--</t>
  </si>
  <si>
    <t>21:0282:000547</t>
  </si>
  <si>
    <t>21:0127:000467</t>
  </si>
  <si>
    <t>21:0127:000467:0004:0001:00</t>
  </si>
  <si>
    <t>106D  :775014:10:------:--</t>
  </si>
  <si>
    <t>21:0282:000548</t>
  </si>
  <si>
    <t>21:0127:000468</t>
  </si>
  <si>
    <t>21:0127:000468:0004:0001:00</t>
  </si>
  <si>
    <t>106D  :775015:20:775014:10</t>
  </si>
  <si>
    <t>21:0282:000549</t>
  </si>
  <si>
    <t>21:0127:000468:0005:0001:00</t>
  </si>
  <si>
    <t>106D  :775016:00:------:--</t>
  </si>
  <si>
    <t>21:0282:000550</t>
  </si>
  <si>
    <t>21:0127:000469</t>
  </si>
  <si>
    <t>21:0127:000469:0004:0001:00</t>
  </si>
  <si>
    <t>21</t>
  </si>
  <si>
    <t>106D  :775017:00:------:--</t>
  </si>
  <si>
    <t>21:0282:000551</t>
  </si>
  <si>
    <t>21:0127:000470</t>
  </si>
  <si>
    <t>21:0127:000470:0004:0001:00</t>
  </si>
  <si>
    <t>106D  :775018:00:------:--</t>
  </si>
  <si>
    <t>21:0282:000552</t>
  </si>
  <si>
    <t>21:0127:000471</t>
  </si>
  <si>
    <t>21:0127:000471:0004:0001:00</t>
  </si>
  <si>
    <t>106D  :775019:00:------:--</t>
  </si>
  <si>
    <t>21:0282:000553</t>
  </si>
  <si>
    <t>21:0127:000472</t>
  </si>
  <si>
    <t>21:0127:000472:0004:0001:00</t>
  </si>
  <si>
    <t>106D  :775020:00:------:--</t>
  </si>
  <si>
    <t>21:0282:000554</t>
  </si>
  <si>
    <t>21:0127:000473</t>
  </si>
  <si>
    <t>21:0127:000473:0004:0001:00</t>
  </si>
  <si>
    <t>106D  :775021:80:775033:00</t>
  </si>
  <si>
    <t>21:0282:000555</t>
  </si>
  <si>
    <t>21:0127:000484</t>
  </si>
  <si>
    <t>21:0127:000484:0004:0001:02</t>
  </si>
  <si>
    <t>106D  :775022:00:------:--</t>
  </si>
  <si>
    <t>21:0282:000556</t>
  </si>
  <si>
    <t>21:0127:000474</t>
  </si>
  <si>
    <t>21:0127:000474:0004:0001:00</t>
  </si>
  <si>
    <t>106D  :775023:00:------:--</t>
  </si>
  <si>
    <t>21:0282:000557</t>
  </si>
  <si>
    <t>21:0127:000475</t>
  </si>
  <si>
    <t>21:0127:000475:0004:0001:00</t>
  </si>
  <si>
    <t>106D  :775024:00:------:--</t>
  </si>
  <si>
    <t>21:0282:000558</t>
  </si>
  <si>
    <t>21:0127:000476</t>
  </si>
  <si>
    <t>21:0127:000476:0004:0001:00</t>
  </si>
  <si>
    <t>5.7</t>
  </si>
  <si>
    <t>106D  :775025:00:------:--</t>
  </si>
  <si>
    <t>21:0282:000559</t>
  </si>
  <si>
    <t>21:0127:000477</t>
  </si>
  <si>
    <t>21:0127:000477:0004:0001:00</t>
  </si>
  <si>
    <t>106D  :775026:00:------:--</t>
  </si>
  <si>
    <t>21:0282:000560</t>
  </si>
  <si>
    <t>21:0127:000478</t>
  </si>
  <si>
    <t>21:0127:000478:0004:0001:00</t>
  </si>
  <si>
    <t>106D  :775027:00:------:--</t>
  </si>
  <si>
    <t>21:0282:000561</t>
  </si>
  <si>
    <t>21:0127:000479</t>
  </si>
  <si>
    <t>21:0127:000479:0004:0001:00</t>
  </si>
  <si>
    <t>106D  :775028:00:------:--</t>
  </si>
  <si>
    <t>21:0282:000562</t>
  </si>
  <si>
    <t>21:0127:000480</t>
  </si>
  <si>
    <t>21:0127:000480:0004:0001:00</t>
  </si>
  <si>
    <t>106D  :775029:00:------:--</t>
  </si>
  <si>
    <t>21:0282:000563</t>
  </si>
  <si>
    <t>21:0127:000481</t>
  </si>
  <si>
    <t>21:0127:000481:0004:0001:00</t>
  </si>
  <si>
    <t>106D  :775030:10:------:--</t>
  </si>
  <si>
    <t>21:0282:000564</t>
  </si>
  <si>
    <t>21:0127:000482</t>
  </si>
  <si>
    <t>21:0127:000482:0004:0001:00</t>
  </si>
  <si>
    <t>106D  :775031:20:775030:10</t>
  </si>
  <si>
    <t>21:0282:000565</t>
  </si>
  <si>
    <t>21:0127:000482:0005:0001:00</t>
  </si>
  <si>
    <t>106D  :775032:00:------:--</t>
  </si>
  <si>
    <t>21:0282:000566</t>
  </si>
  <si>
    <t>21:0127:000483</t>
  </si>
  <si>
    <t>21:0127:000483:0004:0001:00</t>
  </si>
  <si>
    <t>106D  :775033:00:------:--</t>
  </si>
  <si>
    <t>21:0282:000567</t>
  </si>
  <si>
    <t>21:0127:000484:0004:0001:01</t>
  </si>
  <si>
    <t>106D  :775034:00:------:--</t>
  </si>
  <si>
    <t>21:0282:000568</t>
  </si>
  <si>
    <t>21:0127:000485</t>
  </si>
  <si>
    <t>21:0127:000485:0004:0001:00</t>
  </si>
  <si>
    <t>106D  :775035:00:------:--</t>
  </si>
  <si>
    <t>21:0282:000569</t>
  </si>
  <si>
    <t>21:0127:000486</t>
  </si>
  <si>
    <t>21:0127:000486:0004:0001:00</t>
  </si>
  <si>
    <t>106D  :775036:00:------:--</t>
  </si>
  <si>
    <t>21:0282:000570</t>
  </si>
  <si>
    <t>21:0127:000487</t>
  </si>
  <si>
    <t>21:0127:000487:0004:0001:00</t>
  </si>
  <si>
    <t>106D  :775037:91:------:--</t>
  </si>
  <si>
    <t>21:0282:000571</t>
  </si>
  <si>
    <t>106D  :775038:00:------:--</t>
  </si>
  <si>
    <t>21:0282:000572</t>
  </si>
  <si>
    <t>21:0127:000488</t>
  </si>
  <si>
    <t>21:0127:000488:0004:0001:00</t>
  </si>
  <si>
    <t>106D  :775039:00:------:--</t>
  </si>
  <si>
    <t>21:0282:000573</t>
  </si>
  <si>
    <t>21:0127:000489</t>
  </si>
  <si>
    <t>21:0127:000489:0004:0001:00</t>
  </si>
  <si>
    <t>106D  :775040:00:------:--</t>
  </si>
  <si>
    <t>21:0282:000574</t>
  </si>
  <si>
    <t>21:0127:000490</t>
  </si>
  <si>
    <t>21:0127:000490:0004:0001:00</t>
  </si>
  <si>
    <t>106D  :775041:80:775045:00</t>
  </si>
  <si>
    <t>21:0282:000575</t>
  </si>
  <si>
    <t>21:0127:000494</t>
  </si>
  <si>
    <t>21:0127:000494:0004:0001:02</t>
  </si>
  <si>
    <t>106D  :775042:00:------:--</t>
  </si>
  <si>
    <t>21:0282:000576</t>
  </si>
  <si>
    <t>21:0127:000491</t>
  </si>
  <si>
    <t>21:0127:000491:0004:0001:00</t>
  </si>
  <si>
    <t>106D  :775043:00:------:--</t>
  </si>
  <si>
    <t>21:0282:000577</t>
  </si>
  <si>
    <t>21:0127:000492</t>
  </si>
  <si>
    <t>21:0127:000492:0004:0001:00</t>
  </si>
  <si>
    <t>106D  :775044:00:------:--</t>
  </si>
  <si>
    <t>21:0282:000578</t>
  </si>
  <si>
    <t>21:0127:000493</t>
  </si>
  <si>
    <t>21:0127:000493:0004:0001:00</t>
  </si>
  <si>
    <t>106D  :775045:00:------:--</t>
  </si>
  <si>
    <t>21:0282:000579</t>
  </si>
  <si>
    <t>21:0127:000494:0004:0001:01</t>
  </si>
  <si>
    <t>106D  :775046:00:------:--</t>
  </si>
  <si>
    <t>21:0282:000580</t>
  </si>
  <si>
    <t>21:0127:000495</t>
  </si>
  <si>
    <t>21:0127:000495:0004:0001:00</t>
  </si>
  <si>
    <t>2.9</t>
  </si>
  <si>
    <t>106D  :775047:00:------:--</t>
  </si>
  <si>
    <t>21:0282:000581</t>
  </si>
  <si>
    <t>21:0127:000496</t>
  </si>
  <si>
    <t>21:0127:000496:0004:0001:00</t>
  </si>
  <si>
    <t>106D  :775048:00:------:--</t>
  </si>
  <si>
    <t>21:0282:000582</t>
  </si>
  <si>
    <t>21:0127:000497</t>
  </si>
  <si>
    <t>21:0127:000497:0004:0001:00</t>
  </si>
  <si>
    <t>106D  :775049:00:------:--</t>
  </si>
  <si>
    <t>21:0282:000583</t>
  </si>
  <si>
    <t>21:0127:000498</t>
  </si>
  <si>
    <t>21:0127:000498:0004:0001:00</t>
  </si>
  <si>
    <t>106D  :775050:10:------:--</t>
  </si>
  <si>
    <t>21:0282:000584</t>
  </si>
  <si>
    <t>21:0127:000499</t>
  </si>
  <si>
    <t>21:0127:000499:0004:0001:00</t>
  </si>
  <si>
    <t>106D  :775051:9D:------:--</t>
  </si>
  <si>
    <t>21:0282:000585</t>
  </si>
  <si>
    <t>106D  :775052:20:775050:10</t>
  </si>
  <si>
    <t>21:0282:000586</t>
  </si>
  <si>
    <t>21:0127:000499:0005:0001:00</t>
  </si>
  <si>
    <t>106D  :775053:00:------:--</t>
  </si>
  <si>
    <t>21:0282:000587</t>
  </si>
  <si>
    <t>21:0127:000500</t>
  </si>
  <si>
    <t>21:0127:000500:0004:0001:00</t>
  </si>
  <si>
    <t>106D  :775054:00:------:--</t>
  </si>
  <si>
    <t>21:0282:000588</t>
  </si>
  <si>
    <t>21:0127:000501</t>
  </si>
  <si>
    <t>21:0127:000501:0004:0001:00</t>
  </si>
  <si>
    <t>106D  :775055:00:------:--</t>
  </si>
  <si>
    <t>21:0282:000589</t>
  </si>
  <si>
    <t>21:0127:000502</t>
  </si>
  <si>
    <t>21:0127:000502:0004:0001:00</t>
  </si>
  <si>
    <t>106D  :775056:00:------:--</t>
  </si>
  <si>
    <t>21:0282:000590</t>
  </si>
  <si>
    <t>21:0127:000503</t>
  </si>
  <si>
    <t>21:0127:000503:0004:0001:00</t>
  </si>
  <si>
    <t>106D  :775057:00:------:--</t>
  </si>
  <si>
    <t>21:0282:000591</t>
  </si>
  <si>
    <t>21:0127:000504</t>
  </si>
  <si>
    <t>21:0127:000504:0004:0001:00</t>
  </si>
  <si>
    <t>106D  :775058:00:------:--</t>
  </si>
  <si>
    <t>21:0282:000592</t>
  </si>
  <si>
    <t>21:0127:000505</t>
  </si>
  <si>
    <t>21:0127:000505:0004:0001:00</t>
  </si>
  <si>
    <t>106D  :775059:00:------:--</t>
  </si>
  <si>
    <t>21:0282:000593</t>
  </si>
  <si>
    <t>21:0127:000506</t>
  </si>
  <si>
    <t>21:0127:000506:0004:0001:00</t>
  </si>
  <si>
    <t>106D  :775060:00:------:--</t>
  </si>
  <si>
    <t>21:0282:000594</t>
  </si>
  <si>
    <t>21:0127:000507</t>
  </si>
  <si>
    <t>21:0127:000507:0004:0001:00</t>
  </si>
  <si>
    <t>106D  :775061:80:775071:00</t>
  </si>
  <si>
    <t>21:0282:000595</t>
  </si>
  <si>
    <t>21:0127:000517</t>
  </si>
  <si>
    <t>21:0127:000517:0004:0001:02</t>
  </si>
  <si>
    <t>106D  :775062:00:------:--</t>
  </si>
  <si>
    <t>21:0282:000596</t>
  </si>
  <si>
    <t>21:0127:000508</t>
  </si>
  <si>
    <t>21:0127:000508:0004:0001:00</t>
  </si>
  <si>
    <t>106D  :775063:00:------:--</t>
  </si>
  <si>
    <t>21:0282:000597</t>
  </si>
  <si>
    <t>21:0127:000509</t>
  </si>
  <si>
    <t>21:0127:000509:0004:0001:00</t>
  </si>
  <si>
    <t>106D  :775064:00:------:--</t>
  </si>
  <si>
    <t>21:0282:000598</t>
  </si>
  <si>
    <t>21:0127:000510</t>
  </si>
  <si>
    <t>21:0127:000510:0004:0001:00</t>
  </si>
  <si>
    <t>106D  :775065:00:------:--</t>
  </si>
  <si>
    <t>21:0282:000599</t>
  </si>
  <si>
    <t>21:0127:000511</t>
  </si>
  <si>
    <t>21:0127:000511:0004:0001:00</t>
  </si>
  <si>
    <t>106D  :775066:00:------:--</t>
  </si>
  <si>
    <t>21:0282:000600</t>
  </si>
  <si>
    <t>21:0127:000512</t>
  </si>
  <si>
    <t>21:0127:000512:0004:0001:00</t>
  </si>
  <si>
    <t>106D  :775067:00:------:--</t>
  </si>
  <si>
    <t>21:0282:000601</t>
  </si>
  <si>
    <t>21:0127:000513</t>
  </si>
  <si>
    <t>21:0127:000513:0004:0001:00</t>
  </si>
  <si>
    <t>106D  :775068:00:------:--</t>
  </si>
  <si>
    <t>21:0282:000602</t>
  </si>
  <si>
    <t>21:0127:000514</t>
  </si>
  <si>
    <t>21:0127:000514:0004:0001:00</t>
  </si>
  <si>
    <t>106D  :775069:00:------:--</t>
  </si>
  <si>
    <t>21:0282:000603</t>
  </si>
  <si>
    <t>21:0127:000515</t>
  </si>
  <si>
    <t>21:0127:000515:0004:0001:00</t>
  </si>
  <si>
    <t>106D  :775070:00:------:--</t>
  </si>
  <si>
    <t>21:0282:000604</t>
  </si>
  <si>
    <t>21:0127:000516</t>
  </si>
  <si>
    <t>21:0127:000516:0004:0001:00</t>
  </si>
  <si>
    <t>106D  :775071:00:------:--</t>
  </si>
  <si>
    <t>21:0282:000605</t>
  </si>
  <si>
    <t>21:0127:000517:0004:0001:01</t>
  </si>
  <si>
    <t>106D  :775072:00:------:--</t>
  </si>
  <si>
    <t>21:0282:000606</t>
  </si>
  <si>
    <t>21:0127:000518</t>
  </si>
  <si>
    <t>21:0127:000518:0004:0001:00</t>
  </si>
  <si>
    <t>106D  :775073:00:------:--</t>
  </si>
  <si>
    <t>21:0282:000607</t>
  </si>
  <si>
    <t>21:0127:000519</t>
  </si>
  <si>
    <t>21:0127:000519:0004:0001:00</t>
  </si>
  <si>
    <t>106D  :775074:10:------:--</t>
  </si>
  <si>
    <t>21:0282:000608</t>
  </si>
  <si>
    <t>21:0127:000520</t>
  </si>
  <si>
    <t>21:0127:000520:0004:0001:00</t>
  </si>
  <si>
    <t>106D  :775075:20:775074:10</t>
  </si>
  <si>
    <t>21:0282:000609</t>
  </si>
  <si>
    <t>21:0127:000520:0005:0001:00</t>
  </si>
  <si>
    <t>106D  :775076:00:------:--</t>
  </si>
  <si>
    <t>21:0282:000610</t>
  </si>
  <si>
    <t>21:0127:000521</t>
  </si>
  <si>
    <t>21:0127:000521:0004:0001:00</t>
  </si>
  <si>
    <t>106D  :775077:00:------:--</t>
  </si>
  <si>
    <t>21:0282:000611</t>
  </si>
  <si>
    <t>21:0127:000522</t>
  </si>
  <si>
    <t>21:0127:000522:0004:0001:00</t>
  </si>
  <si>
    <t>106D  :775078:00:------:--</t>
  </si>
  <si>
    <t>21:0282:000612</t>
  </si>
  <si>
    <t>21:0127:000523</t>
  </si>
  <si>
    <t>21:0127:000523:0004:0001:00</t>
  </si>
  <si>
    <t>106D  :775079:9E:------:--</t>
  </si>
  <si>
    <t>21:0282:000613</t>
  </si>
  <si>
    <t>106D  :775080:00:------:--</t>
  </si>
  <si>
    <t>21:0282:000614</t>
  </si>
  <si>
    <t>21:0127:000524</t>
  </si>
  <si>
    <t>21:0127:000524:0004:0001:00</t>
  </si>
  <si>
    <t>106D  :775081:80:775099:00</t>
  </si>
  <si>
    <t>21:0282:000615</t>
  </si>
  <si>
    <t>21:0127:000540</t>
  </si>
  <si>
    <t>21:0127:000540:0004:0001:02</t>
  </si>
  <si>
    <t>106D  :775082:00:------:--</t>
  </si>
  <si>
    <t>21:0282:000616</t>
  </si>
  <si>
    <t>21:0127:000525</t>
  </si>
  <si>
    <t>21:0127:000525:0004:0001:00</t>
  </si>
  <si>
    <t>106D  :775083:00:------:--</t>
  </si>
  <si>
    <t>21:0282:000617</t>
  </si>
  <si>
    <t>21:0127:000526</t>
  </si>
  <si>
    <t>21:0127:000526:0004:0001:00</t>
  </si>
  <si>
    <t>106D  :775084:00:------:--</t>
  </si>
  <si>
    <t>21:0282:000618</t>
  </si>
  <si>
    <t>21:0127:000527</t>
  </si>
  <si>
    <t>21:0127:000527:0004:0001:00</t>
  </si>
  <si>
    <t>106D  :775085:9D:------:--</t>
  </si>
  <si>
    <t>21:0282:000619</t>
  </si>
  <si>
    <t>106D  :775086:00:------:--</t>
  </si>
  <si>
    <t>21:0282:000620</t>
  </si>
  <si>
    <t>21:0127:000528</t>
  </si>
  <si>
    <t>21:0127:000528:0004:0001:00</t>
  </si>
  <si>
    <t>106D  :775087:00:------:--</t>
  </si>
  <si>
    <t>21:0282:000621</t>
  </si>
  <si>
    <t>21:0127:000529</t>
  </si>
  <si>
    <t>21:0127:000529:0004:0001:00</t>
  </si>
  <si>
    <t>106D  :775088:00:------:--</t>
  </si>
  <si>
    <t>21:0282:000622</t>
  </si>
  <si>
    <t>21:0127:000530</t>
  </si>
  <si>
    <t>21:0127:000530:0004:0001:00</t>
  </si>
  <si>
    <t>106D  :775089:10:------:--</t>
  </si>
  <si>
    <t>21:0282:000623</t>
  </si>
  <si>
    <t>21:0127:000531</t>
  </si>
  <si>
    <t>21:0127:000531:0004:0001:00</t>
  </si>
  <si>
    <t>106D  :775090:20:775089:10</t>
  </si>
  <si>
    <t>21:0282:000624</t>
  </si>
  <si>
    <t>21:0127:000531:0005:0001:00</t>
  </si>
  <si>
    <t>106D  :775091:00:------:--</t>
  </si>
  <si>
    <t>21:0282:000625</t>
  </si>
  <si>
    <t>21:0127:000532</t>
  </si>
  <si>
    <t>21:0127:000532:0004:0001:00</t>
  </si>
  <si>
    <t>106D  :775092:00:------:--</t>
  </si>
  <si>
    <t>21:0282:000626</t>
  </si>
  <si>
    <t>21:0127:000533</t>
  </si>
  <si>
    <t>21:0127:000533:0004:0001:00</t>
  </si>
  <si>
    <t>106D  :775093:00:------:--</t>
  </si>
  <si>
    <t>21:0282:000627</t>
  </si>
  <si>
    <t>21:0127:000534</t>
  </si>
  <si>
    <t>21:0127:000534:0004:0001:00</t>
  </si>
  <si>
    <t>106D  :775094:00:------:--</t>
  </si>
  <si>
    <t>21:0282:000628</t>
  </si>
  <si>
    <t>21:0127:000535</t>
  </si>
  <si>
    <t>21:0127:000535:0004:0001:00</t>
  </si>
  <si>
    <t>106D  :775095:00:------:--</t>
  </si>
  <si>
    <t>21:0282:000629</t>
  </si>
  <si>
    <t>21:0127:000536</t>
  </si>
  <si>
    <t>21:0127:000536:0004:0001:00</t>
  </si>
  <si>
    <t>106D  :775096:00:------:--</t>
  </si>
  <si>
    <t>21:0282:000630</t>
  </si>
  <si>
    <t>21:0127:000537</t>
  </si>
  <si>
    <t>21:0127:000537:0004:0001:00</t>
  </si>
  <si>
    <t>106D  :775097:00:------:--</t>
  </si>
  <si>
    <t>21:0282:000631</t>
  </si>
  <si>
    <t>21:0127:000538</t>
  </si>
  <si>
    <t>21:0127:000538:0004:0001:00</t>
  </si>
  <si>
    <t>106D  :775098:00:------:--</t>
  </si>
  <si>
    <t>21:0282:000632</t>
  </si>
  <si>
    <t>21:0127:000539</t>
  </si>
  <si>
    <t>21:0127:000539:0004:0001:00</t>
  </si>
  <si>
    <t>106D  :775099:00:------:--</t>
  </si>
  <si>
    <t>21:0282:000633</t>
  </si>
  <si>
    <t>21:0127:000540:0004:0001:01</t>
  </si>
  <si>
    <t>106D  :775100:00:------:--</t>
  </si>
  <si>
    <t>21:0282:000634</t>
  </si>
  <si>
    <t>21:0127:000541</t>
  </si>
  <si>
    <t>21:0127:000541:0004:0001:00</t>
  </si>
  <si>
    <t>106D  :775101:80:775106:00</t>
  </si>
  <si>
    <t>21:0282:000635</t>
  </si>
  <si>
    <t>21:0127:000546</t>
  </si>
  <si>
    <t>21:0127:000546:0004:0001:02</t>
  </si>
  <si>
    <t>106D  :775102:00:------:--</t>
  </si>
  <si>
    <t>21:0282:000636</t>
  </si>
  <si>
    <t>21:0127:000542</t>
  </si>
  <si>
    <t>21:0127:000542:0004:0001:00</t>
  </si>
  <si>
    <t>106D  :775103:00:------:--</t>
  </si>
  <si>
    <t>21:0282:000637</t>
  </si>
  <si>
    <t>21:0127:000543</t>
  </si>
  <si>
    <t>21:0127:000543:0004:0001:00</t>
  </si>
  <si>
    <t>106D  :775104:00:------:--</t>
  </si>
  <si>
    <t>21:0282:000638</t>
  </si>
  <si>
    <t>21:0127:000544</t>
  </si>
  <si>
    <t>21:0127:000544:0004:0001:00</t>
  </si>
  <si>
    <t>106D  :775105:00:------:--</t>
  </si>
  <si>
    <t>21:0282:000639</t>
  </si>
  <si>
    <t>21:0127:000545</t>
  </si>
  <si>
    <t>21:0127:000545:0004:0001:00</t>
  </si>
  <si>
    <t>106D  :775106:00:------:--</t>
  </si>
  <si>
    <t>21:0282:000640</t>
  </si>
  <si>
    <t>21:0127:000546:0004:0001:01</t>
  </si>
  <si>
    <t>106D  :775107:00:------:--</t>
  </si>
  <si>
    <t>21:0282:000641</t>
  </si>
  <si>
    <t>21:0127:000547</t>
  </si>
  <si>
    <t>21:0127:000547:0004:0001:00</t>
  </si>
  <si>
    <t>106D  :775108:00:------:--</t>
  </si>
  <si>
    <t>21:0282:000642</t>
  </si>
  <si>
    <t>21:0127:000548</t>
  </si>
  <si>
    <t>21:0127:000548:0004:0001:00</t>
  </si>
  <si>
    <t>106D  :775109:91:------:--</t>
  </si>
  <si>
    <t>21:0282:000643</t>
  </si>
  <si>
    <t>106D  :775110:00:------:--</t>
  </si>
  <si>
    <t>21:0282:000644</t>
  </si>
  <si>
    <t>21:0127:000549</t>
  </si>
  <si>
    <t>21:0127:000549:0004:0001:00</t>
  </si>
  <si>
    <t>106D  :775111:00:------:--</t>
  </si>
  <si>
    <t>21:0282:000645</t>
  </si>
  <si>
    <t>21:0127:000550</t>
  </si>
  <si>
    <t>21:0127:000550:0004:0001:00</t>
  </si>
  <si>
    <t>106D  :775112:00:------:--</t>
  </si>
  <si>
    <t>21:0282:000646</t>
  </si>
  <si>
    <t>21:0127:000551</t>
  </si>
  <si>
    <t>21:0127:000551:0004:0001:00</t>
  </si>
  <si>
    <t>106D  :775113:00:------:--</t>
  </si>
  <si>
    <t>21:0282:000647</t>
  </si>
  <si>
    <t>21:0127:000552</t>
  </si>
  <si>
    <t>21:0127:000552:0004:0001:00</t>
  </si>
  <si>
    <t>106D  :775114:00:------:--</t>
  </si>
  <si>
    <t>21:0282:000648</t>
  </si>
  <si>
    <t>21:0127:000553</t>
  </si>
  <si>
    <t>21:0127:000553:0004:0001:00</t>
  </si>
  <si>
    <t>106D  :775115:00:------:--</t>
  </si>
  <si>
    <t>21:0282:000649</t>
  </si>
  <si>
    <t>21:0127:000554</t>
  </si>
  <si>
    <t>21:0127:000554:0004:0001:00</t>
  </si>
  <si>
    <t>106D  :775116:00:------:--</t>
  </si>
  <si>
    <t>21:0282:000650</t>
  </si>
  <si>
    <t>21:0127:000555</t>
  </si>
  <si>
    <t>21:0127:000555:0004:0001:00</t>
  </si>
  <si>
    <t>106D  :775117:10:------:--</t>
  </si>
  <si>
    <t>21:0282:000651</t>
  </si>
  <si>
    <t>21:0127:000556</t>
  </si>
  <si>
    <t>21:0127:000556:0004:0001:00</t>
  </si>
  <si>
    <t>106D  :775118:20:775117:10</t>
  </si>
  <si>
    <t>21:0282:000652</t>
  </si>
  <si>
    <t>21:0127:000556:0005:0001:00</t>
  </si>
  <si>
    <t>106D  :775119:00:------:--</t>
  </si>
  <si>
    <t>21:0282:000653</t>
  </si>
  <si>
    <t>21:0127:000557</t>
  </si>
  <si>
    <t>21:0127:000557:0004:0001:00</t>
  </si>
  <si>
    <t>106D  :775120:00:------:--</t>
  </si>
  <si>
    <t>21:0282:000654</t>
  </si>
  <si>
    <t>21:0127:000558</t>
  </si>
  <si>
    <t>21:0127:000558:0004:0001:00</t>
  </si>
  <si>
    <t>106D  :775121:80:775124:00</t>
  </si>
  <si>
    <t>21:0282:000655</t>
  </si>
  <si>
    <t>21:0127:000561</t>
  </si>
  <si>
    <t>21:0127:000561:0004:0001:02</t>
  </si>
  <si>
    <t>106D  :775122:00:------:--</t>
  </si>
  <si>
    <t>21:0282:000656</t>
  </si>
  <si>
    <t>21:0127:000559</t>
  </si>
  <si>
    <t>21:0127:000559:0004:0001:00</t>
  </si>
  <si>
    <t>106D  :775123:00:------:--</t>
  </si>
  <si>
    <t>21:0282:000657</t>
  </si>
  <si>
    <t>21:0127:000560</t>
  </si>
  <si>
    <t>21:0127:000560:0004:0001:00</t>
  </si>
  <si>
    <t>106D  :775124:00:------:--</t>
  </si>
  <si>
    <t>21:0282:000658</t>
  </si>
  <si>
    <t>21:0127:000561:0004:0001:01</t>
  </si>
  <si>
    <t>106D  :775125:00:------:--</t>
  </si>
  <si>
    <t>21:0282:000659</t>
  </si>
  <si>
    <t>21:0127:000562</t>
  </si>
  <si>
    <t>21:0127:000562:0004:0001:00</t>
  </si>
  <si>
    <t>106D  :775126:00:------:--</t>
  </si>
  <si>
    <t>21:0282:000660</t>
  </si>
  <si>
    <t>21:0127:000563</t>
  </si>
  <si>
    <t>21:0127:000563:0004:0001:00</t>
  </si>
  <si>
    <t>106D  :775127:9E:------:--</t>
  </si>
  <si>
    <t>21:0282:000661</t>
  </si>
  <si>
    <t>106D  :775128:00:------:--</t>
  </si>
  <si>
    <t>21:0282:000662</t>
  </si>
  <si>
    <t>21:0127:000564</t>
  </si>
  <si>
    <t>21:0127:000564:0004:0001:00</t>
  </si>
  <si>
    <t>106D  :775129:00:------:--</t>
  </si>
  <si>
    <t>21:0282:000663</t>
  </si>
  <si>
    <t>21:0127:000565</t>
  </si>
  <si>
    <t>21:0127:000565:0004:0001:00</t>
  </si>
  <si>
    <t>106D  :775130:00:------:--</t>
  </si>
  <si>
    <t>21:0282:000664</t>
  </si>
  <si>
    <t>21:0127:000566</t>
  </si>
  <si>
    <t>21:0127:000566:0004:0001:00</t>
  </si>
  <si>
    <t>106D  :775131:10:------:--</t>
  </si>
  <si>
    <t>21:0282:000665</t>
  </si>
  <si>
    <t>21:0127:000567</t>
  </si>
  <si>
    <t>21:0127:000567:0004:0001:00</t>
  </si>
  <si>
    <t>106D  :775132:20:775131:10</t>
  </si>
  <si>
    <t>21:0282:000666</t>
  </si>
  <si>
    <t>21:0127:000567:0005:0001:00</t>
  </si>
  <si>
    <t>106D  :775133:00:------:--</t>
  </si>
  <si>
    <t>21:0282:000667</t>
  </si>
  <si>
    <t>21:0127:000568</t>
  </si>
  <si>
    <t>21:0127:000568:0004:0001:00</t>
  </si>
  <si>
    <t>106D  :775134:00:------:--</t>
  </si>
  <si>
    <t>21:0282:000668</t>
  </si>
  <si>
    <t>21:0127:000569</t>
  </si>
  <si>
    <t>21:0127:000569:0004:0001:00</t>
  </si>
  <si>
    <t>106D  :775135:00:------:--</t>
  </si>
  <si>
    <t>21:0282:000669</t>
  </si>
  <si>
    <t>21:0127:000570</t>
  </si>
  <si>
    <t>21:0127:000570:0004:0001:00</t>
  </si>
  <si>
    <t>106D  :775136:00:------:--</t>
  </si>
  <si>
    <t>21:0282:000670</t>
  </si>
  <si>
    <t>21:0127:000571</t>
  </si>
  <si>
    <t>21:0127:000571:0004:0001:00</t>
  </si>
  <si>
    <t>106D  :775137:00:------:--</t>
  </si>
  <si>
    <t>21:0282:000671</t>
  </si>
  <si>
    <t>21:0127:000572</t>
  </si>
  <si>
    <t>21:0127:000572:0004:0001:00</t>
  </si>
  <si>
    <t>106D  :775138:00:------:--</t>
  </si>
  <si>
    <t>21:0282:000672</t>
  </si>
  <si>
    <t>21:0127:000573</t>
  </si>
  <si>
    <t>21:0127:000573:0004:0001:00</t>
  </si>
  <si>
    <t>106D  :775139:00:------:--</t>
  </si>
  <si>
    <t>21:0282:000673</t>
  </si>
  <si>
    <t>21:0127:000574</t>
  </si>
  <si>
    <t>21:0127:000574:0004:0001:00</t>
  </si>
  <si>
    <t>106D  :775140:00:------:--</t>
  </si>
  <si>
    <t>21:0282:000674</t>
  </si>
  <si>
    <t>21:0127:000575</t>
  </si>
  <si>
    <t>21:0127:000575:0004:0001:00</t>
  </si>
  <si>
    <t>106D  :775141:80:775147:00</t>
  </si>
  <si>
    <t>21:0282:000675</t>
  </si>
  <si>
    <t>21:0127:000581</t>
  </si>
  <si>
    <t>21:0127:000581:0004:0001:02</t>
  </si>
  <si>
    <t>106D  :775142:00:------:--</t>
  </si>
  <si>
    <t>21:0282:000676</t>
  </si>
  <si>
    <t>21:0127:000576</t>
  </si>
  <si>
    <t>21:0127:000576:0004:0001:00</t>
  </si>
  <si>
    <t>106D  :775143:00:------:--</t>
  </si>
  <si>
    <t>21:0282:000677</t>
  </si>
  <si>
    <t>21:0127:000577</t>
  </si>
  <si>
    <t>21:0127:000577:0004:0001:00</t>
  </si>
  <si>
    <t>106D  :775144:00:------:--</t>
  </si>
  <si>
    <t>21:0282:000678</t>
  </si>
  <si>
    <t>21:0127:000578</t>
  </si>
  <si>
    <t>21:0127:000578:0004:0001:00</t>
  </si>
  <si>
    <t>106D  :775145:00:------:--</t>
  </si>
  <si>
    <t>21:0282:000679</t>
  </si>
  <si>
    <t>21:0127:000579</t>
  </si>
  <si>
    <t>21:0127:000579:0004:0001:00</t>
  </si>
  <si>
    <t>106D  :775146:00:------:--</t>
  </si>
  <si>
    <t>21:0282:000680</t>
  </si>
  <si>
    <t>21:0127:000580</t>
  </si>
  <si>
    <t>21:0127:000580:0004:0001:00</t>
  </si>
  <si>
    <t>106D  :775147:00:------:--</t>
  </si>
  <si>
    <t>21:0282:000681</t>
  </si>
  <si>
    <t>21:0127:000581:0004:0001:01</t>
  </si>
  <si>
    <t>106D  :775148:00:------:--</t>
  </si>
  <si>
    <t>21:0282:000682</t>
  </si>
  <si>
    <t>21:0127:000582</t>
  </si>
  <si>
    <t>21:0127:000582:0004:0001:00</t>
  </si>
  <si>
    <t>106D  :775149:00:------:--</t>
  </si>
  <si>
    <t>21:0282:000683</t>
  </si>
  <si>
    <t>21:0127:000583</t>
  </si>
  <si>
    <t>21:0127:000583:0004:0001:00</t>
  </si>
  <si>
    <t>106D  :775150:9D:------:--</t>
  </si>
  <si>
    <t>21:0282:000684</t>
  </si>
  <si>
    <t>106D  :775151:10:------:--</t>
  </si>
  <si>
    <t>21:0282:000685</t>
  </si>
  <si>
    <t>21:0127:000584</t>
  </si>
  <si>
    <t>21:0127:000584:0004:0001:00</t>
  </si>
  <si>
    <t>106D  :775152:20:775151:10</t>
  </si>
  <si>
    <t>21:0282:000686</t>
  </si>
  <si>
    <t>21:0127:000584:0005:0001:00</t>
  </si>
  <si>
    <t>106D  :775153:00:------:--</t>
  </si>
  <si>
    <t>21:0282:000687</t>
  </si>
  <si>
    <t>21:0127:000585</t>
  </si>
  <si>
    <t>21:0127:000585:0004:0001:00</t>
  </si>
  <si>
    <t>106D  :775154:00:------:--</t>
  </si>
  <si>
    <t>21:0282:000688</t>
  </si>
  <si>
    <t>21:0127:000586</t>
  </si>
  <si>
    <t>21:0127:000586:0004:0001:00</t>
  </si>
  <si>
    <t>106D  :775155:00:------:--</t>
  </si>
  <si>
    <t>21:0282:000689</t>
  </si>
  <si>
    <t>21:0127:000587</t>
  </si>
  <si>
    <t>21:0127:000587:0004:0001:00</t>
  </si>
  <si>
    <t>106D  :775156:00:------:--</t>
  </si>
  <si>
    <t>21:0282:000690</t>
  </si>
  <si>
    <t>21:0127:000588</t>
  </si>
  <si>
    <t>21:0127:000588:0004:0001:00</t>
  </si>
  <si>
    <t>106D  :775157:00:------:--</t>
  </si>
  <si>
    <t>21:0282:000691</t>
  </si>
  <si>
    <t>21:0127:000589</t>
  </si>
  <si>
    <t>21:0127:000589:0004:0001:00</t>
  </si>
  <si>
    <t>106D  :775158:00:------:--</t>
  </si>
  <si>
    <t>21:0282:000692</t>
  </si>
  <si>
    <t>21:0127:000590</t>
  </si>
  <si>
    <t>21:0127:000590:0004:0001:00</t>
  </si>
  <si>
    <t>106D  :775159:00:------:--</t>
  </si>
  <si>
    <t>21:0282:000693</t>
  </si>
  <si>
    <t>21:0127:000591</t>
  </si>
  <si>
    <t>21:0127:000591:0004:0001:00</t>
  </si>
  <si>
    <t>106D  :775160:00:------:--</t>
  </si>
  <si>
    <t>21:0282:000694</t>
  </si>
  <si>
    <t>21:0127:000592</t>
  </si>
  <si>
    <t>21:0127:000592:0004:0001:00</t>
  </si>
  <si>
    <t>106D  :775161:80:775164:00</t>
  </si>
  <si>
    <t>21:0282:000695</t>
  </si>
  <si>
    <t>21:0127:000595</t>
  </si>
  <si>
    <t>21:0127:000595:0004:0001:02</t>
  </si>
  <si>
    <t>106D  :775162:00:------:--</t>
  </si>
  <si>
    <t>21:0282:000696</t>
  </si>
  <si>
    <t>21:0127:000593</t>
  </si>
  <si>
    <t>21:0127:000593:0004:0001:00</t>
  </si>
  <si>
    <t>106D  :775163:00:------:--</t>
  </si>
  <si>
    <t>21:0282:000697</t>
  </si>
  <si>
    <t>21:0127:000594</t>
  </si>
  <si>
    <t>21:0127:000594:0004:0001:00</t>
  </si>
  <si>
    <t>106D  :775164:00:------:--</t>
  </si>
  <si>
    <t>21:0282:000698</t>
  </si>
  <si>
    <t>21:0127:000595:0004:0001:01</t>
  </si>
  <si>
    <t>106D  :775165:00:------:--</t>
  </si>
  <si>
    <t>21:0282:000699</t>
  </si>
  <si>
    <t>21:0127:000596</t>
  </si>
  <si>
    <t>21:0127:000596:0004:0001:00</t>
  </si>
  <si>
    <t>106D  :775166:00:------:--</t>
  </si>
  <si>
    <t>21:0282:000700</t>
  </si>
  <si>
    <t>21:0127:000597</t>
  </si>
  <si>
    <t>21:0127:000597:0004:0001:00</t>
  </si>
  <si>
    <t>106D  :775167:00:------:--</t>
  </si>
  <si>
    <t>21:0282:000701</t>
  </si>
  <si>
    <t>21:0127:000598</t>
  </si>
  <si>
    <t>21:0127:000598:0004:0001:00</t>
  </si>
  <si>
    <t>106D  :775168:00:------:--</t>
  </si>
  <si>
    <t>21:0282:000702</t>
  </si>
  <si>
    <t>21:0127:000599</t>
  </si>
  <si>
    <t>21:0127:000599:0004:0001:00</t>
  </si>
  <si>
    <t>106D  :775169:9D:------:--</t>
  </si>
  <si>
    <t>21:0282:000703</t>
  </si>
  <si>
    <t>106D  :775170:00:------:--</t>
  </si>
  <si>
    <t>21:0282:000704</t>
  </si>
  <si>
    <t>21:0127:000600</t>
  </si>
  <si>
    <t>21:0127:000600:0004:0001:00</t>
  </si>
  <si>
    <t>106D  :775171:00:------:--</t>
  </si>
  <si>
    <t>21:0282:000705</t>
  </si>
  <si>
    <t>21:0127:000601</t>
  </si>
  <si>
    <t>21:0127:000601:0004:0001:00</t>
  </si>
  <si>
    <t>106D  :775172:00:------:--</t>
  </si>
  <si>
    <t>21:0282:000706</t>
  </si>
  <si>
    <t>21:0127:000602</t>
  </si>
  <si>
    <t>21:0127:000602:0004:0001:00</t>
  </si>
  <si>
    <t>106D  :775173:00:------:--</t>
  </si>
  <si>
    <t>21:0282:000707</t>
  </si>
  <si>
    <t>21:0127:000603</t>
  </si>
  <si>
    <t>21:0127:000603:0004:0001:00</t>
  </si>
  <si>
    <t>106D  :775174:00:------:--</t>
  </si>
  <si>
    <t>21:0282:000708</t>
  </si>
  <si>
    <t>21:0127:000604</t>
  </si>
  <si>
    <t>21:0127:000604:0004:0001:00</t>
  </si>
  <si>
    <t>106D  :775175:00:------:--</t>
  </si>
  <si>
    <t>21:0282:000709</t>
  </si>
  <si>
    <t>21:0127:000605</t>
  </si>
  <si>
    <t>21:0127:000605:0004:0001:00</t>
  </si>
  <si>
    <t>106D  :775176:00:------:--</t>
  </si>
  <si>
    <t>21:0282:000710</t>
  </si>
  <si>
    <t>21:0127:000606</t>
  </si>
  <si>
    <t>21:0127:000606:0004:0001:00</t>
  </si>
  <si>
    <t>106D  :775177:00:------:--</t>
  </si>
  <si>
    <t>21:0282:000711</t>
  </si>
  <si>
    <t>21:0127:000607</t>
  </si>
  <si>
    <t>21:0127:000607:0004:0001:00</t>
  </si>
  <si>
    <t>106D  :775178:00:------:--</t>
  </si>
  <si>
    <t>21:0282:000712</t>
  </si>
  <si>
    <t>21:0127:000608</t>
  </si>
  <si>
    <t>21:0127:000608:0004:0001:00</t>
  </si>
  <si>
    <t>106D  :775179:00:------:--</t>
  </si>
  <si>
    <t>21:0282:000713</t>
  </si>
  <si>
    <t>21:0127:000609</t>
  </si>
  <si>
    <t>21:0127:000609:0004:0001:00</t>
  </si>
  <si>
    <t>106D  :775180:00:------:--</t>
  </si>
  <si>
    <t>21:0282:000714</t>
  </si>
  <si>
    <t>21:0127:000610</t>
  </si>
  <si>
    <t>21:0127:000610:0004:0001:00</t>
  </si>
  <si>
    <t>106D  :775181:80:775195:00</t>
  </si>
  <si>
    <t>21:0282:000715</t>
  </si>
  <si>
    <t>21:0127:000623</t>
  </si>
  <si>
    <t>21:0127:000623:0004:0001:02</t>
  </si>
  <si>
    <t>106D  :775182:00:------:--</t>
  </si>
  <si>
    <t>21:0282:000716</t>
  </si>
  <si>
    <t>21:0127:000611</t>
  </si>
  <si>
    <t>21:0127:000611:0004:0001:00</t>
  </si>
  <si>
    <t>106D  :775183:00:------:--</t>
  </si>
  <si>
    <t>21:0282:000717</t>
  </si>
  <si>
    <t>21:0127:000612</t>
  </si>
  <si>
    <t>21:0127:000612:0004:0001:00</t>
  </si>
  <si>
    <t>106D  :775184:00:------:--</t>
  </si>
  <si>
    <t>21:0282:000718</t>
  </si>
  <si>
    <t>21:0127:000613</t>
  </si>
  <si>
    <t>21:0127:000613:0004:0001:00</t>
  </si>
  <si>
    <t>106D  :775185:00:------:--</t>
  </si>
  <si>
    <t>21:0282:000719</t>
  </si>
  <si>
    <t>21:0127:000614</t>
  </si>
  <si>
    <t>21:0127:000614:0004:0001:00</t>
  </si>
  <si>
    <t>106D  :775186:10:------:--</t>
  </si>
  <si>
    <t>21:0282:000720</t>
  </si>
  <si>
    <t>21:0127:000615</t>
  </si>
  <si>
    <t>21:0127:000615:0004:0001:00</t>
  </si>
  <si>
    <t>106D  :775187:20:775186:10</t>
  </si>
  <si>
    <t>21:0282:000721</t>
  </si>
  <si>
    <t>21:0127:000615:0005:0001:00</t>
  </si>
  <si>
    <t>106D  :775188:00:------:--</t>
  </si>
  <si>
    <t>21:0282:000722</t>
  </si>
  <si>
    <t>21:0127:000616</t>
  </si>
  <si>
    <t>21:0127:000616:0004:0001:00</t>
  </si>
  <si>
    <t>106D  :775189:00:------:--</t>
  </si>
  <si>
    <t>21:0282:000723</t>
  </si>
  <si>
    <t>21:0127:000617</t>
  </si>
  <si>
    <t>21:0127:000617:0004:0001:00</t>
  </si>
  <si>
    <t>106D  :775190:00:------:--</t>
  </si>
  <si>
    <t>21:0282:000724</t>
  </si>
  <si>
    <t>21:0127:000618</t>
  </si>
  <si>
    <t>21:0127:000618:0004:0001:00</t>
  </si>
  <si>
    <t>106D  :775191:00:------:--</t>
  </si>
  <si>
    <t>21:0282:000725</t>
  </si>
  <si>
    <t>21:0127:000619</t>
  </si>
  <si>
    <t>21:0127:000619:0004:0001:00</t>
  </si>
  <si>
    <t>106D  :775192:00:------:--</t>
  </si>
  <si>
    <t>21:0282:000726</t>
  </si>
  <si>
    <t>21:0127:000620</t>
  </si>
  <si>
    <t>21:0127:000620:0004:0001:00</t>
  </si>
  <si>
    <t>106D  :775193:00:------:--</t>
  </si>
  <si>
    <t>21:0282:000727</t>
  </si>
  <si>
    <t>21:0127:000621</t>
  </si>
  <si>
    <t>21:0127:000621:0004:0001:00</t>
  </si>
  <si>
    <t>106D  :775194:00:------:--</t>
  </si>
  <si>
    <t>21:0282:000728</t>
  </si>
  <si>
    <t>21:0127:000622</t>
  </si>
  <si>
    <t>21:0127:000622:0004:0001:00</t>
  </si>
  <si>
    <t>106D  :775195:00:------:--</t>
  </si>
  <si>
    <t>21:0282:000729</t>
  </si>
  <si>
    <t>21:0127:000623:0004:0001:01</t>
  </si>
  <si>
    <t>106D  :775196:9E:------:--</t>
  </si>
  <si>
    <t>21:0282:000730</t>
  </si>
  <si>
    <t>106D  :775197:00:------:--</t>
  </si>
  <si>
    <t>21:0282:000731</t>
  </si>
  <si>
    <t>21:0127:000624</t>
  </si>
  <si>
    <t>21:0127:000624:0004:0001:00</t>
  </si>
  <si>
    <t>106D  :775198:00:------:--</t>
  </si>
  <si>
    <t>21:0282:000732</t>
  </si>
  <si>
    <t>21:0127:000625</t>
  </si>
  <si>
    <t>21:0127:000625:0004:0001:00</t>
  </si>
  <si>
    <t>106D  :775199:00:------:--</t>
  </si>
  <si>
    <t>21:0282:000733</t>
  </si>
  <si>
    <t>21:0127:000626</t>
  </si>
  <si>
    <t>21:0127:000626:0004:0001:00</t>
  </si>
  <si>
    <t>106D  :775200:00:------:--</t>
  </si>
  <si>
    <t>21:0282:000734</t>
  </si>
  <si>
    <t>21:0127:000627</t>
  </si>
  <si>
    <t>21:0127:000627:0004:0001:00</t>
  </si>
  <si>
    <t>106D  :775201:80:775214:00</t>
  </si>
  <si>
    <t>21:0282:000735</t>
  </si>
  <si>
    <t>21:0127:000638</t>
  </si>
  <si>
    <t>21:0127:000638:0004:0001:02</t>
  </si>
  <si>
    <t>106D  :775202:10:------:--</t>
  </si>
  <si>
    <t>21:0282:000736</t>
  </si>
  <si>
    <t>21:0127:000628</t>
  </si>
  <si>
    <t>21:0127:000628:0004:0001:00</t>
  </si>
  <si>
    <t>106D  :775203:20:775202:10</t>
  </si>
  <si>
    <t>21:0282:000737</t>
  </si>
  <si>
    <t>21:0127:000628:0005:0001:00</t>
  </si>
  <si>
    <t>106D  :775204:00:------:--</t>
  </si>
  <si>
    <t>21:0282:000738</t>
  </si>
  <si>
    <t>21:0127:000629</t>
  </si>
  <si>
    <t>21:0127:000629:0004:0001:00</t>
  </si>
  <si>
    <t>106D  :775205:9D:------:--</t>
  </si>
  <si>
    <t>21:0282:000739</t>
  </si>
  <si>
    <t>106D  :775206:00:------:--</t>
  </si>
  <si>
    <t>21:0282:000740</t>
  </si>
  <si>
    <t>21:0127:000630</t>
  </si>
  <si>
    <t>21:0127:000630:0004:0001:00</t>
  </si>
  <si>
    <t>106D  :775207:00:------:--</t>
  </si>
  <si>
    <t>21:0282:000741</t>
  </si>
  <si>
    <t>21:0127:000631</t>
  </si>
  <si>
    <t>21:0127:000631:0004:0001:00</t>
  </si>
  <si>
    <t>106D  :775208:00:------:--</t>
  </si>
  <si>
    <t>21:0282:000742</t>
  </si>
  <si>
    <t>21:0127:000632</t>
  </si>
  <si>
    <t>21:0127:000632:0004:0001:00</t>
  </si>
  <si>
    <t>106D  :775209:00:------:--</t>
  </si>
  <si>
    <t>21:0282:000743</t>
  </si>
  <si>
    <t>21:0127:000633</t>
  </si>
  <si>
    <t>21:0127:000633:0004:0001:00</t>
  </si>
  <si>
    <t>106D  :775210:00:------:--</t>
  </si>
  <si>
    <t>21:0282:000744</t>
  </si>
  <si>
    <t>21:0127:000634</t>
  </si>
  <si>
    <t>21:0127:000634:0004:0001:00</t>
  </si>
  <si>
    <t>106D  :775211:00:------:--</t>
  </si>
  <si>
    <t>21:0282:000745</t>
  </si>
  <si>
    <t>21:0127:000635</t>
  </si>
  <si>
    <t>21:0127:000635:0004:0001:00</t>
  </si>
  <si>
    <t>106D  :775212:00:------:--</t>
  </si>
  <si>
    <t>21:0282:000746</t>
  </si>
  <si>
    <t>21:0127:000636</t>
  </si>
  <si>
    <t>21:0127:000636:0004:0001:00</t>
  </si>
  <si>
    <t>106D  :775213:00:------:--</t>
  </si>
  <si>
    <t>21:0282:000747</t>
  </si>
  <si>
    <t>21:0127:000637</t>
  </si>
  <si>
    <t>21:0127:000637:0004:0001:00</t>
  </si>
  <si>
    <t>106D  :775214:00:------:--</t>
  </si>
  <si>
    <t>21:0282:000748</t>
  </si>
  <si>
    <t>21:0127:000638:0004:0001:01</t>
  </si>
  <si>
    <t>106D  :775215:00:------:--</t>
  </si>
  <si>
    <t>21:0282:000749</t>
  </si>
  <si>
    <t>21:0127:000639</t>
  </si>
  <si>
    <t>21:0127:000639:0004:0001:00</t>
  </si>
  <si>
    <t>106D  :775216:00:------:--</t>
  </si>
  <si>
    <t>21:0282:000750</t>
  </si>
  <si>
    <t>21:0127:000640</t>
  </si>
  <si>
    <t>21:0127:000640:0004:0001:00</t>
  </si>
  <si>
    <t>106D  :775217:00:------:--</t>
  </si>
  <si>
    <t>21:0282:000751</t>
  </si>
  <si>
    <t>21:0127:000641</t>
  </si>
  <si>
    <t>21:0127:000641:0004:0001:00</t>
  </si>
  <si>
    <t>106D  :775218:00:------:--</t>
  </si>
  <si>
    <t>21:0282:000752</t>
  </si>
  <si>
    <t>21:0127:000642</t>
  </si>
  <si>
    <t>21:0127:000642:0004:0001:00</t>
  </si>
  <si>
    <t>106D  :775219:00:------:--</t>
  </si>
  <si>
    <t>21:0282:000753</t>
  </si>
  <si>
    <t>21:0127:000643</t>
  </si>
  <si>
    <t>21:0127:000643:0004:0001:00</t>
  </si>
  <si>
    <t>106D  :775220:00:------:--</t>
  </si>
  <si>
    <t>21:0282:000754</t>
  </si>
  <si>
    <t>21:0127:000644</t>
  </si>
  <si>
    <t>21:0127:000644:0004:0001:00</t>
  </si>
  <si>
    <t>106D  :775221:80:775230:00</t>
  </si>
  <si>
    <t>21:0282:000755</t>
  </si>
  <si>
    <t>21:0127:000652</t>
  </si>
  <si>
    <t>21:0127:000652:0004:0001:02</t>
  </si>
  <si>
    <t>106D  :775222:00:------:--</t>
  </si>
  <si>
    <t>21:0282:000756</t>
  </si>
  <si>
    <t>21:0127:000645</t>
  </si>
  <si>
    <t>21:0127:000645:0004:0001:00</t>
  </si>
  <si>
    <t>106D  :775223:00:------:--</t>
  </si>
  <si>
    <t>21:0282:000757</t>
  </si>
  <si>
    <t>21:0127:000646</t>
  </si>
  <si>
    <t>21:0127:000646:0004:0001:00</t>
  </si>
  <si>
    <t>106D  :775224:00:------:--</t>
  </si>
  <si>
    <t>21:0282:000758</t>
  </si>
  <si>
    <t>21:0127:000647</t>
  </si>
  <si>
    <t>21:0127:000647:0004:0001:00</t>
  </si>
  <si>
    <t>106D  :775225:10:------:--</t>
  </si>
  <si>
    <t>21:0282:000759</t>
  </si>
  <si>
    <t>21:0127:000648</t>
  </si>
  <si>
    <t>21:0127:000648:0004:0001:00</t>
  </si>
  <si>
    <t>106D  :775226:20:775225:10</t>
  </si>
  <si>
    <t>21:0282:000760</t>
  </si>
  <si>
    <t>21:0127:000648:0005:0001:00</t>
  </si>
  <si>
    <t>106D  :775227:00:------:--</t>
  </si>
  <si>
    <t>21:0282:000761</t>
  </si>
  <si>
    <t>21:0127:000649</t>
  </si>
  <si>
    <t>21:0127:000649:0004:0001:00</t>
  </si>
  <si>
    <t>106D  :775228:00:------:--</t>
  </si>
  <si>
    <t>21:0282:000762</t>
  </si>
  <si>
    <t>21:0127:000650</t>
  </si>
  <si>
    <t>21:0127:000650:0004:0001:00</t>
  </si>
  <si>
    <t>106D  :775229:00:------:--</t>
  </si>
  <si>
    <t>21:0282:000763</t>
  </si>
  <si>
    <t>21:0127:000651</t>
  </si>
  <si>
    <t>21:0127:000651:0004:0001:00</t>
  </si>
  <si>
    <t>106D  :775230:00:------:--</t>
  </si>
  <si>
    <t>21:0282:000764</t>
  </si>
  <si>
    <t>21:0127:000652:0004:0001:01</t>
  </si>
  <si>
    <t>106D  :775231:00:------:--</t>
  </si>
  <si>
    <t>21:0282:000765</t>
  </si>
  <si>
    <t>21:0127:000653</t>
  </si>
  <si>
    <t>21:0127:000653:0004:0001:00</t>
  </si>
  <si>
    <t>106D  :775232:00:------:--</t>
  </si>
  <si>
    <t>21:0282:000766</t>
  </si>
  <si>
    <t>21:0127:000654</t>
  </si>
  <si>
    <t>21:0127:000654:0004:0001:00</t>
  </si>
  <si>
    <t>106D  :775233:91:------:--</t>
  </si>
  <si>
    <t>21:0282:000767</t>
  </si>
  <si>
    <t>106D  :775234:00:------:--</t>
  </si>
  <si>
    <t>21:0282:000768</t>
  </si>
  <si>
    <t>21:0127:000655</t>
  </si>
  <si>
    <t>21:0127:000655:0004:0001:00</t>
  </si>
  <si>
    <t>106D  :775235:00:------:--</t>
  </si>
  <si>
    <t>21:0282:000769</t>
  </si>
  <si>
    <t>21:0127:000656</t>
  </si>
  <si>
    <t>21:0127:000656:0004:0001:00</t>
  </si>
  <si>
    <t>106D  :775236:00:------:--</t>
  </si>
  <si>
    <t>21:0282:000770</t>
  </si>
  <si>
    <t>21:0127:000657</t>
  </si>
  <si>
    <t>21:0127:000657:0004:0001:00</t>
  </si>
  <si>
    <t>106D  :775237:00:------:--</t>
  </si>
  <si>
    <t>21:0282:000771</t>
  </si>
  <si>
    <t>21:0127:000658</t>
  </si>
  <si>
    <t>21:0127:000658:0004:0001:00</t>
  </si>
  <si>
    <t>106D  :775238:00:------:--</t>
  </si>
  <si>
    <t>21:0282:000772</t>
  </si>
  <si>
    <t>21:0127:000659</t>
  </si>
  <si>
    <t>21:0127:000659:0004:0001:00</t>
  </si>
  <si>
    <t>106D  :775239:00:------:--</t>
  </si>
  <si>
    <t>21:0282:000773</t>
  </si>
  <si>
    <t>21:0127:000660</t>
  </si>
  <si>
    <t>21:0127:000660:0004:0001:00</t>
  </si>
  <si>
    <t>106D  :775240:00:------:--</t>
  </si>
  <si>
    <t>21:0282:000774</t>
  </si>
  <si>
    <t>21:0127:000661</t>
  </si>
  <si>
    <t>21:0127:000661:0004:0001:00</t>
  </si>
  <si>
    <t>106D  :775241:80:775252:10</t>
  </si>
  <si>
    <t>21:0282:000775</t>
  </si>
  <si>
    <t>21:0127:000671</t>
  </si>
  <si>
    <t>21:0127:000671:0004:0001:02</t>
  </si>
  <si>
    <t>106D  :775242:00:------:--</t>
  </si>
  <si>
    <t>21:0282:000776</t>
  </si>
  <si>
    <t>21:0127:000662</t>
  </si>
  <si>
    <t>21:0127:000662:0004:0001:00</t>
  </si>
  <si>
    <t>106D  :775243:00:------:--</t>
  </si>
  <si>
    <t>21:0282:000777</t>
  </si>
  <si>
    <t>21:0127:000663</t>
  </si>
  <si>
    <t>21:0127:000663:0004:0001:00</t>
  </si>
  <si>
    <t>106D  :775244:00:------:--</t>
  </si>
  <si>
    <t>21:0282:000778</t>
  </si>
  <si>
    <t>21:0127:000664</t>
  </si>
  <si>
    <t>21:0127:000664:0004:0001:00</t>
  </si>
  <si>
    <t>106D  :775245:00:------:--</t>
  </si>
  <si>
    <t>21:0282:000779</t>
  </si>
  <si>
    <t>21:0127:000665</t>
  </si>
  <si>
    <t>21:0127:000665:0004:0001:00</t>
  </si>
  <si>
    <t>106D  :775246:00:------:--</t>
  </si>
  <si>
    <t>21:0282:000780</t>
  </si>
  <si>
    <t>21:0127:000666</t>
  </si>
  <si>
    <t>21:0127:000666:0004:0001:00</t>
  </si>
  <si>
    <t>106D  :775247:00:------:--</t>
  </si>
  <si>
    <t>21:0282:000781</t>
  </si>
  <si>
    <t>21:0127:000667</t>
  </si>
  <si>
    <t>21:0127:000667:0004:0001:00</t>
  </si>
  <si>
    <t>106D  :775248:00:------:--</t>
  </si>
  <si>
    <t>21:0282:000782</t>
  </si>
  <si>
    <t>21:0127:000668</t>
  </si>
  <si>
    <t>21:0127:000668:0004:0001:00</t>
  </si>
  <si>
    <t>106D  :775249:00:------:--</t>
  </si>
  <si>
    <t>21:0282:000783</t>
  </si>
  <si>
    <t>21:0127:000669</t>
  </si>
  <si>
    <t>21:0127:000669:0004:0001:00</t>
  </si>
  <si>
    <t>106D  :775250:00:------:--</t>
  </si>
  <si>
    <t>21:0282:000784</t>
  </si>
  <si>
    <t>21:0127:000670</t>
  </si>
  <si>
    <t>21:0127:000670:0004:0001:00</t>
  </si>
  <si>
    <t>106D  :775252:10:------:--</t>
  </si>
  <si>
    <t>21:0282:000785</t>
  </si>
  <si>
    <t>21:0127:000671:0004:0001:01</t>
  </si>
  <si>
    <t>106D  :775253:20:775252:10</t>
  </si>
  <si>
    <t>21:0282:000786</t>
  </si>
  <si>
    <t>21:0127:000671:0005:0001:00</t>
  </si>
  <si>
    <t>106D  :775254:00:------:--</t>
  </si>
  <si>
    <t>21:0282:000787</t>
  </si>
  <si>
    <t>21:0127:000672</t>
  </si>
  <si>
    <t>21:0127:000672:0004:0001:00</t>
  </si>
  <si>
    <t>106D  :775255:00:------:--</t>
  </si>
  <si>
    <t>21:0282:000788</t>
  </si>
  <si>
    <t>21:0127:000673</t>
  </si>
  <si>
    <t>21:0127:000673:0004:0001:00</t>
  </si>
  <si>
    <t>106D  :775256:00:------:--</t>
  </si>
  <si>
    <t>21:0282:000789</t>
  </si>
  <si>
    <t>21:0127:000674</t>
  </si>
  <si>
    <t>21:0127:000674:0004:0001:00</t>
  </si>
  <si>
    <t>106D  :775257:00:------:--</t>
  </si>
  <si>
    <t>21:0282:000790</t>
  </si>
  <si>
    <t>21:0127:000675</t>
  </si>
  <si>
    <t>21:0127:000675:0004:0001:00</t>
  </si>
  <si>
    <t>106D  :775258:00:------:--</t>
  </si>
  <si>
    <t>21:0282:000791</t>
  </si>
  <si>
    <t>21:0127:000676</t>
  </si>
  <si>
    <t>21:0127:000676:0004:0001:00</t>
  </si>
  <si>
    <t>106D  :775259:00:------:--</t>
  </si>
  <si>
    <t>21:0282:000792</t>
  </si>
  <si>
    <t>21:0127:000677</t>
  </si>
  <si>
    <t>21:0127:000677:0004:0001:00</t>
  </si>
  <si>
    <t>106D  :775260:00:------:--</t>
  </si>
  <si>
    <t>21:0282:000793</t>
  </si>
  <si>
    <t>21:0127:000678</t>
  </si>
  <si>
    <t>21:0127:000678:0004:0001:00</t>
  </si>
  <si>
    <t>106D  :775261:80:775278:00</t>
  </si>
  <si>
    <t>21:0282:000794</t>
  </si>
  <si>
    <t>21:0127:000693</t>
  </si>
  <si>
    <t>21:0127:000693:0004:0001:02</t>
  </si>
  <si>
    <t>106D  :775262:00:------:--</t>
  </si>
  <si>
    <t>21:0282:000795</t>
  </si>
  <si>
    <t>21:0127:000679</t>
  </si>
  <si>
    <t>21:0127:000679:0004:0001:00</t>
  </si>
  <si>
    <t>106D  :775263:00:------:--</t>
  </si>
  <si>
    <t>21:0282:000796</t>
  </si>
  <si>
    <t>21:0127:000680</t>
  </si>
  <si>
    <t>21:0127:000680:0004:0001:00</t>
  </si>
  <si>
    <t>106D  :775264:00:------:--</t>
  </si>
  <si>
    <t>21:0282:000797</t>
  </si>
  <si>
    <t>21:0127:000681</t>
  </si>
  <si>
    <t>21:0127:000681:0004:0001:00</t>
  </si>
  <si>
    <t>106D  :775265:00:------:--</t>
  </si>
  <si>
    <t>21:0282:000798</t>
  </si>
  <si>
    <t>21:0127:000682</t>
  </si>
  <si>
    <t>21:0127:000682:0004:0001:00</t>
  </si>
  <si>
    <t>106D  :775266:10:------:--</t>
  </si>
  <si>
    <t>21:0282:000799</t>
  </si>
  <si>
    <t>21:0127:000683</t>
  </si>
  <si>
    <t>21:0127:000683:0004:0001:00</t>
  </si>
  <si>
    <t>106D  :775267:20:775266:10</t>
  </si>
  <si>
    <t>21:0282:000800</t>
  </si>
  <si>
    <t>21:0127:000683:0005:0001:00</t>
  </si>
  <si>
    <t>106D  :775268:00:------:--</t>
  </si>
  <si>
    <t>21:0282:000801</t>
  </si>
  <si>
    <t>21:0127:000684</t>
  </si>
  <si>
    <t>21:0127:000684:0004:0001:00</t>
  </si>
  <si>
    <t>106D  :775269:00:------:--</t>
  </si>
  <si>
    <t>21:0282:000802</t>
  </si>
  <si>
    <t>21:0127:000685</t>
  </si>
  <si>
    <t>21:0127:000685:0004:0001:00</t>
  </si>
  <si>
    <t>106D  :775270:00:------:--</t>
  </si>
  <si>
    <t>21:0282:000803</t>
  </si>
  <si>
    <t>21:0127:000686</t>
  </si>
  <si>
    <t>21:0127:000686:0004:0001:00</t>
  </si>
  <si>
    <t>106D  :775271:00:------:--</t>
  </si>
  <si>
    <t>21:0282:000804</t>
  </si>
  <si>
    <t>21:0127:000687</t>
  </si>
  <si>
    <t>21:0127:000687:0004:0001:00</t>
  </si>
  <si>
    <t>106D  :775272:00:------:--</t>
  </si>
  <si>
    <t>21:0282:000805</t>
  </si>
  <si>
    <t>21:0127:000688</t>
  </si>
  <si>
    <t>21:0127:000688:0004:0001:00</t>
  </si>
  <si>
    <t>106D  :775273:00:------:--</t>
  </si>
  <si>
    <t>21:0282:000806</t>
  </si>
  <si>
    <t>21:0127:000689</t>
  </si>
  <si>
    <t>21:0127:000689:0004:0001:00</t>
  </si>
  <si>
    <t>1.04</t>
  </si>
  <si>
    <t>106D  :775274:00:------:--</t>
  </si>
  <si>
    <t>21:0282:000807</t>
  </si>
  <si>
    <t>21:0127:000690</t>
  </si>
  <si>
    <t>21:0127:000690:0004:0001:00</t>
  </si>
  <si>
    <t>106D  :775275:00:------:--</t>
  </si>
  <si>
    <t>21:0282:000808</t>
  </si>
  <si>
    <t>21:0127:000691</t>
  </si>
  <si>
    <t>21:0127:000691:0004:0001:00</t>
  </si>
  <si>
    <t>106D  :775276:9E:------:--</t>
  </si>
  <si>
    <t>21:0282:000809</t>
  </si>
  <si>
    <t>106D  :775277:00:------:--</t>
  </si>
  <si>
    <t>21:0282:000810</t>
  </si>
  <si>
    <t>21:0127:000692</t>
  </si>
  <si>
    <t>21:0127:000692:0004:0001:00</t>
  </si>
  <si>
    <t>106D  :775278:00:------:--</t>
  </si>
  <si>
    <t>21:0282:000811</t>
  </si>
  <si>
    <t>21:0127:000693:0004:0001:01</t>
  </si>
  <si>
    <t>106D  :775279:00:------:--</t>
  </si>
  <si>
    <t>21:0282:000812</t>
  </si>
  <si>
    <t>21:0127:000694</t>
  </si>
  <si>
    <t>21:0127:000694:0004:0001:00</t>
  </si>
  <si>
    <t>106D  :775280:00:------:--</t>
  </si>
  <si>
    <t>21:0282:000813</t>
  </si>
  <si>
    <t>21:0127:000695</t>
  </si>
  <si>
    <t>21:0127:000695:0004:0001:00</t>
  </si>
  <si>
    <t>106D  :775281:80:775285:00</t>
  </si>
  <si>
    <t>21:0282:000814</t>
  </si>
  <si>
    <t>21:0127:000699</t>
  </si>
  <si>
    <t>21:0127:000699:0004:0001:02</t>
  </si>
  <si>
    <t>106D  :775282:00:------:--</t>
  </si>
  <si>
    <t>21:0282:000815</t>
  </si>
  <si>
    <t>21:0127:000696</t>
  </si>
  <si>
    <t>21:0127:000696:0004:0001:00</t>
  </si>
  <si>
    <t>106D  :775283:00:------:--</t>
  </si>
  <si>
    <t>21:0282:000816</t>
  </si>
  <si>
    <t>21:0127:000697</t>
  </si>
  <si>
    <t>21:0127:000697:0004:0001:00</t>
  </si>
  <si>
    <t>106D  :775284:00:------:--</t>
  </si>
  <si>
    <t>21:0282:000817</t>
  </si>
  <si>
    <t>21:0127:000698</t>
  </si>
  <si>
    <t>21:0127:000698:0004:0001:00</t>
  </si>
  <si>
    <t>106D  :775285:00:------:--</t>
  </si>
  <si>
    <t>21:0282:000818</t>
  </si>
  <si>
    <t>21:0127:000699:0004:0001:01</t>
  </si>
  <si>
    <t>106D  :775286:00:------:--</t>
  </si>
  <si>
    <t>21:0282:000819</t>
  </si>
  <si>
    <t>21:0127:000700</t>
  </si>
  <si>
    <t>21:0127:000700:0004:0001:00</t>
  </si>
  <si>
    <t>106D  :775287:00:------:--</t>
  </si>
  <si>
    <t>21:0282:000820</t>
  </si>
  <si>
    <t>21:0127:000701</t>
  </si>
  <si>
    <t>21:0127:000701:0004:0001:00</t>
  </si>
  <si>
    <t>106D  :775288:00:------:--</t>
  </si>
  <si>
    <t>21:0282:000821</t>
  </si>
  <si>
    <t>21:0127:000702</t>
  </si>
  <si>
    <t>21:0127:000702:0004:0001:00</t>
  </si>
  <si>
    <t>106D  :775289:00:------:--</t>
  </si>
  <si>
    <t>21:0282:000822</t>
  </si>
  <si>
    <t>21:0127:000703</t>
  </si>
  <si>
    <t>21:0127:000703:0004:0001:00</t>
  </si>
  <si>
    <t>106D  :775290:00:------:--</t>
  </si>
  <si>
    <t>21:0282:000823</t>
  </si>
  <si>
    <t>21:0127:000704</t>
  </si>
  <si>
    <t>21:0127:000704:0004:0001:00</t>
  </si>
  <si>
    <t>106D  :775291:00:------:--</t>
  </si>
  <si>
    <t>21:0282:000824</t>
  </si>
  <si>
    <t>21:0127:000705</t>
  </si>
  <si>
    <t>21:0127:000705:0004:0001:00</t>
  </si>
  <si>
    <t>106D  :775292:00:------:--</t>
  </si>
  <si>
    <t>21:0282:000825</t>
  </si>
  <si>
    <t>21:0127:000706</t>
  </si>
  <si>
    <t>21:0127:000706:0004:0001:00</t>
  </si>
  <si>
    <t>106D  :775293:9D:------:--</t>
  </si>
  <si>
    <t>21:0282:000826</t>
  </si>
  <si>
    <t>106D  :775294:00:------:--</t>
  </si>
  <si>
    <t>21:0282:000827</t>
  </si>
  <si>
    <t>21:0127:000707</t>
  </si>
  <si>
    <t>21:0127:000707:0004:0001:00</t>
  </si>
  <si>
    <t>106D  :775295:00:------:--</t>
  </si>
  <si>
    <t>21:0282:000828</t>
  </si>
  <si>
    <t>21:0127:000708</t>
  </si>
  <si>
    <t>21:0127:000708:0004:0001:00</t>
  </si>
  <si>
    <t>106D  :775296:00:------:--</t>
  </si>
  <si>
    <t>21:0282:000829</t>
  </si>
  <si>
    <t>21:0127:000709</t>
  </si>
  <si>
    <t>21:0127:000709:0004:0001:00</t>
  </si>
  <si>
    <t>106D  :775297:00:------:--</t>
  </si>
  <si>
    <t>21:0282:000830</t>
  </si>
  <si>
    <t>21:0127:000710</t>
  </si>
  <si>
    <t>21:0127:000710:0004:0001:00</t>
  </si>
  <si>
    <t>106D  :775298:00:------:--</t>
  </si>
  <si>
    <t>21:0282:000831</t>
  </si>
  <si>
    <t>21:0127:000711</t>
  </si>
  <si>
    <t>21:0127:000711:0004:0001:00</t>
  </si>
  <si>
    <t>106D  :775299:00:------:--</t>
  </si>
  <si>
    <t>21:0282:000832</t>
  </si>
  <si>
    <t>21:0127:000712</t>
  </si>
  <si>
    <t>21:0127:000712:0004:0001:00</t>
  </si>
  <si>
    <t>106D  :775300:00:------:--</t>
  </si>
  <si>
    <t>21:0282:000833</t>
  </si>
  <si>
    <t>21:0127:000713</t>
  </si>
  <si>
    <t>21:0127:000713:0004:0001:00</t>
  </si>
  <si>
    <t>106D  :775301:80:775307:00</t>
  </si>
  <si>
    <t>21:0282:000834</t>
  </si>
  <si>
    <t>21:0127:000718</t>
  </si>
  <si>
    <t>21:0127:000718:0004:0001:02</t>
  </si>
  <si>
    <t>106D  :775302:00:------:--</t>
  </si>
  <si>
    <t>21:0282:000835</t>
  </si>
  <si>
    <t>21:0127:000714</t>
  </si>
  <si>
    <t>21:0127:000714:0004:0001:00</t>
  </si>
  <si>
    <t>106D  :775303:00:------:--</t>
  </si>
  <si>
    <t>21:0282:000836</t>
  </si>
  <si>
    <t>21:0127:000715</t>
  </si>
  <si>
    <t>21:0127:000715:0004:0001:00</t>
  </si>
  <si>
    <t>106D  :775304:00:------:--</t>
  </si>
  <si>
    <t>21:0282:000837</t>
  </si>
  <si>
    <t>21:0127:000716</t>
  </si>
  <si>
    <t>21:0127:000716:0004:0001:00</t>
  </si>
  <si>
    <t>106D  :775305:9E:------:--</t>
  </si>
  <si>
    <t>21:0282:000838</t>
  </si>
  <si>
    <t>106D  :775306:00:------:--</t>
  </si>
  <si>
    <t>21:0282:000839</t>
  </si>
  <si>
    <t>21:0127:000717</t>
  </si>
  <si>
    <t>21:0127:000717:0004:0001:00</t>
  </si>
  <si>
    <t>106D  :775307:00:------:--</t>
  </si>
  <si>
    <t>21:0282:000840</t>
  </si>
  <si>
    <t>21:0127:000718:0004:0001:01</t>
  </si>
  <si>
    <t>106D  :775308:00:------:--</t>
  </si>
  <si>
    <t>21:0282:000841</t>
  </si>
  <si>
    <t>21:0127:000719</t>
  </si>
  <si>
    <t>21:0127:000719:0004:0001:00</t>
  </si>
  <si>
    <t>106D  :775309:00:------:--</t>
  </si>
  <si>
    <t>21:0282:000842</t>
  </si>
  <si>
    <t>21:0127:000720</t>
  </si>
  <si>
    <t>21:0127:000720:0004:0001:00</t>
  </si>
  <si>
    <t>0.53</t>
  </si>
  <si>
    <t>106D  :775310:10:------:--</t>
  </si>
  <si>
    <t>21:0282:000843</t>
  </si>
  <si>
    <t>21:0127:000721</t>
  </si>
  <si>
    <t>21:0127:000721:0004:0001:00</t>
  </si>
  <si>
    <t>106D  :775311:20:775310:10</t>
  </si>
  <si>
    <t>21:0282:000844</t>
  </si>
  <si>
    <t>21:0127:000721:0005:0001:00</t>
  </si>
  <si>
    <t>106D  :775312:00:------:--</t>
  </si>
  <si>
    <t>21:0282:000845</t>
  </si>
  <si>
    <t>21:0127:000722</t>
  </si>
  <si>
    <t>21:0127:000722:0004:0001:00</t>
  </si>
  <si>
    <t>106D  :775313:00:------:--</t>
  </si>
  <si>
    <t>21:0282:000846</t>
  </si>
  <si>
    <t>21:0127:000723</t>
  </si>
  <si>
    <t>21:0127:000723:0004:0001:00</t>
  </si>
  <si>
    <t>106D  :775314:00:------:--</t>
  </si>
  <si>
    <t>21:0282:000847</t>
  </si>
  <si>
    <t>21:0127:000724</t>
  </si>
  <si>
    <t>21:0127:000724:0004:0001:00</t>
  </si>
  <si>
    <t>106D  :775315:00:------:--</t>
  </si>
  <si>
    <t>21:0282:000848</t>
  </si>
  <si>
    <t>21:0127:000725</t>
  </si>
  <si>
    <t>21:0127:000725:0004:0001:00</t>
  </si>
  <si>
    <t>106D  :775316:00:------:--</t>
  </si>
  <si>
    <t>21:0282:000849</t>
  </si>
  <si>
    <t>21:0127:000726</t>
  </si>
  <si>
    <t>21:0127:000726:0004:0001:00</t>
  </si>
  <si>
    <t>106D  :775317:00:------:--</t>
  </si>
  <si>
    <t>21:0282:000850</t>
  </si>
  <si>
    <t>21:0127:000727</t>
  </si>
  <si>
    <t>21:0127:000727:0004:0001:00</t>
  </si>
  <si>
    <t>106D  :775318:00:------:--</t>
  </si>
  <si>
    <t>21:0282:000851</t>
  </si>
  <si>
    <t>21:0127:000728</t>
  </si>
  <si>
    <t>21:0127:000728:0004:0001:00</t>
  </si>
  <si>
    <t>106D  :775319:00:------:--</t>
  </si>
  <si>
    <t>21:0282:000852</t>
  </si>
  <si>
    <t>21:0127:000729</t>
  </si>
  <si>
    <t>21:0127:000729:0004:0001:00</t>
  </si>
  <si>
    <t>106D  :775320:00:------:--</t>
  </si>
  <si>
    <t>21:0282:000853</t>
  </si>
  <si>
    <t>21:0127:000730</t>
  </si>
  <si>
    <t>21:0127:000730:0004:0001:00</t>
  </si>
  <si>
    <t>106D  :775321:80:775333:00</t>
  </si>
  <si>
    <t>21:0282:000854</t>
  </si>
  <si>
    <t>21:0127:000742</t>
  </si>
  <si>
    <t>21:0127:000742:0004:0001:02</t>
  </si>
  <si>
    <t>106D  :775322:00:------:--</t>
  </si>
  <si>
    <t>21:0282:000855</t>
  </si>
  <si>
    <t>21:0127:000731</t>
  </si>
  <si>
    <t>21:0127:000731:0004:0001:00</t>
  </si>
  <si>
    <t>106D  :775323:00:------:--</t>
  </si>
  <si>
    <t>21:0282:000856</t>
  </si>
  <si>
    <t>21:0127:000732</t>
  </si>
  <si>
    <t>21:0127:000732:0004:0001:00</t>
  </si>
  <si>
    <t>106D  :775324:00:------:--</t>
  </si>
  <si>
    <t>21:0282:000857</t>
  </si>
  <si>
    <t>21:0127:000733</t>
  </si>
  <si>
    <t>21:0127:000733:0004:0001:00</t>
  </si>
  <si>
    <t>106D  :775325:00:------:--</t>
  </si>
  <si>
    <t>21:0282:000858</t>
  </si>
  <si>
    <t>21:0127:000734</t>
  </si>
  <si>
    <t>21:0127:000734:0004:0001:00</t>
  </si>
  <si>
    <t>106D  :775326:00:------:--</t>
  </si>
  <si>
    <t>21:0282:000859</t>
  </si>
  <si>
    <t>21:0127:000735</t>
  </si>
  <si>
    <t>21:0127:000735:0004:0001:00</t>
  </si>
  <si>
    <t>106D  :775327:00:------:--</t>
  </si>
  <si>
    <t>21:0282:000860</t>
  </si>
  <si>
    <t>21:0127:000736</t>
  </si>
  <si>
    <t>21:0127:000736:0004:0001:00</t>
  </si>
  <si>
    <t>106D  :775328:00:------:--</t>
  </si>
  <si>
    <t>21:0282:000861</t>
  </si>
  <si>
    <t>21:0127:000737</t>
  </si>
  <si>
    <t>21:0127:000737:0004:0001:00</t>
  </si>
  <si>
    <t>106D  :775329:00:------:--</t>
  </si>
  <si>
    <t>21:0282:000862</t>
  </si>
  <si>
    <t>21:0127:000738</t>
  </si>
  <si>
    <t>21:0127:000738:0004:0001:00</t>
  </si>
  <si>
    <t>106D  :775330:00:------:--</t>
  </si>
  <si>
    <t>21:0282:000863</t>
  </si>
  <si>
    <t>21:0127:000739</t>
  </si>
  <si>
    <t>21:0127:000739:0004:0001:00</t>
  </si>
  <si>
    <t>106D  :775331:00:------:--</t>
  </si>
  <si>
    <t>21:0282:000864</t>
  </si>
  <si>
    <t>21:0127:000740</t>
  </si>
  <si>
    <t>21:0127:000740:0004:0001:00</t>
  </si>
  <si>
    <t>106D  :775332:00:------:--</t>
  </si>
  <si>
    <t>21:0282:000865</t>
  </si>
  <si>
    <t>21:0127:000741</t>
  </si>
  <si>
    <t>21:0127:000741:0004:0001:00</t>
  </si>
  <si>
    <t>106D  :775333:00:------:--</t>
  </si>
  <si>
    <t>21:0282:000866</t>
  </si>
  <si>
    <t>21:0127:000742:0004:0001:01</t>
  </si>
  <si>
    <t>106D  :775334:10:------:--</t>
  </si>
  <si>
    <t>21:0282:000867</t>
  </si>
  <si>
    <t>21:0127:000743</t>
  </si>
  <si>
    <t>21:0127:000743:0004:0001:00</t>
  </si>
  <si>
    <t>106D  :775335:20:775334:10</t>
  </si>
  <si>
    <t>21:0282:000868</t>
  </si>
  <si>
    <t>21:0127:000743:0005:0001:00</t>
  </si>
  <si>
    <t>106D  :775336:9E:------:--</t>
  </si>
  <si>
    <t>21:0282:000869</t>
  </si>
  <si>
    <t>106D  :775337:00:------:--</t>
  </si>
  <si>
    <t>21:0282:000870</t>
  </si>
  <si>
    <t>21:0127:000744</t>
  </si>
  <si>
    <t>21:0127:000744:0004:0001:00</t>
  </si>
  <si>
    <t>106D  :775338:00:------:--</t>
  </si>
  <si>
    <t>21:0282:000871</t>
  </si>
  <si>
    <t>21:0127:000745</t>
  </si>
  <si>
    <t>21:0127:000745:0004:0001:00</t>
  </si>
  <si>
    <t>106D  :775339:00:------:--</t>
  </si>
  <si>
    <t>21:0282:000872</t>
  </si>
  <si>
    <t>21:0127:000746</t>
  </si>
  <si>
    <t>21:0127:000746:0004:0001:00</t>
  </si>
  <si>
    <t>106D  :775340:00:------:--</t>
  </si>
  <si>
    <t>21:0282:000873</t>
  </si>
  <si>
    <t>21:0127:000747</t>
  </si>
  <si>
    <t>21:0127:000747:0004:0001:00</t>
  </si>
  <si>
    <t>106D  :775341:80:775349:10</t>
  </si>
  <si>
    <t>21:0282:000874</t>
  </si>
  <si>
    <t>21:0127:000755</t>
  </si>
  <si>
    <t>21:0127:000755:0004:0001:02</t>
  </si>
  <si>
    <t>106D  :775342:00:------:--</t>
  </si>
  <si>
    <t>21:0282:000875</t>
  </si>
  <si>
    <t>21:0127:000748</t>
  </si>
  <si>
    <t>21:0127:000748:0004:0001:00</t>
  </si>
  <si>
    <t>106D  :775343:00:------:--</t>
  </si>
  <si>
    <t>21:0282:000876</t>
  </si>
  <si>
    <t>21:0127:000749</t>
  </si>
  <si>
    <t>21:0127:000749:0004:0001:00</t>
  </si>
  <si>
    <t>106D  :775344:00:------:--</t>
  </si>
  <si>
    <t>21:0282:000877</t>
  </si>
  <si>
    <t>21:0127:000750</t>
  </si>
  <si>
    <t>21:0127:000750:0004:0001:00</t>
  </si>
  <si>
    <t>106D  :775345:00:------:--</t>
  </si>
  <si>
    <t>21:0282:000878</t>
  </si>
  <si>
    <t>21:0127:000751</t>
  </si>
  <si>
    <t>21:0127:000751:0004:0001:00</t>
  </si>
  <si>
    <t>106D  :775346:00:------:--</t>
  </si>
  <si>
    <t>21:0282:000879</t>
  </si>
  <si>
    <t>21:0127:000752</t>
  </si>
  <si>
    <t>21:0127:000752:0004:0001:00</t>
  </si>
  <si>
    <t>106D  :775347:00:------:--</t>
  </si>
  <si>
    <t>21:0282:000880</t>
  </si>
  <si>
    <t>21:0127:000753</t>
  </si>
  <si>
    <t>21:0127:000753:0004:0001:00</t>
  </si>
  <si>
    <t>106D  :775348:00:------:--</t>
  </si>
  <si>
    <t>21:0282:000881</t>
  </si>
  <si>
    <t>21:0127:000754</t>
  </si>
  <si>
    <t>21:0127:000754:0004:0001:00</t>
  </si>
  <si>
    <t>106D  :775349:10:------:--</t>
  </si>
  <si>
    <t>21:0282:000882</t>
  </si>
  <si>
    <t>21:0127:000755:0004:0001:01</t>
  </si>
  <si>
    <t>106D  :775350:20:775349:10</t>
  </si>
  <si>
    <t>21:0282:000883</t>
  </si>
  <si>
    <t>21:0127:000755:0005:0001:00</t>
  </si>
  <si>
    <t>106D  :775351:00:------:--</t>
  </si>
  <si>
    <t>21:0282:000884</t>
  </si>
  <si>
    <t>21:0127:000756</t>
  </si>
  <si>
    <t>21:0127:000756:0004:0001:00</t>
  </si>
  <si>
    <t>106D  :775352:00:------:--</t>
  </si>
  <si>
    <t>21:0282:000885</t>
  </si>
  <si>
    <t>21:0127:000757</t>
  </si>
  <si>
    <t>21:0127:000757:0004:0001:00</t>
  </si>
  <si>
    <t>106D  :775353:00:------:--</t>
  </si>
  <si>
    <t>21:0282:000886</t>
  </si>
  <si>
    <t>21:0127:000758</t>
  </si>
  <si>
    <t>21:0127:000758:0004:0001:00</t>
  </si>
  <si>
    <t>106D  :775354:00:------:--</t>
  </si>
  <si>
    <t>21:0282:000887</t>
  </si>
  <si>
    <t>21:0127:000759</t>
  </si>
  <si>
    <t>21:0127:000759:0004:0001:00</t>
  </si>
  <si>
    <t>106D  :775355:00:------:--</t>
  </si>
  <si>
    <t>21:0282:000888</t>
  </si>
  <si>
    <t>21:0127:000760</t>
  </si>
  <si>
    <t>21:0127:000760:0004:0001:00</t>
  </si>
  <si>
    <t>106D  :775356:9D:------:--</t>
  </si>
  <si>
    <t>21:0282:000889</t>
  </si>
  <si>
    <t>106D  :775357:00:------:--</t>
  </si>
  <si>
    <t>21:0282:000890</t>
  </si>
  <si>
    <t>21:0127:000761</t>
  </si>
  <si>
    <t>21:0127:000761:0004:0001:00</t>
  </si>
  <si>
    <t>106D  :775358:00:------:--</t>
  </si>
  <si>
    <t>21:0282:000891</t>
  </si>
  <si>
    <t>21:0127:000762</t>
  </si>
  <si>
    <t>21:0127:000762:0004:0001:00</t>
  </si>
  <si>
    <t>106D  :775359:00:------:--</t>
  </si>
  <si>
    <t>21:0282:000892</t>
  </si>
  <si>
    <t>21:0127:000763</t>
  </si>
  <si>
    <t>21:0127:000763:0004:0001:00</t>
  </si>
  <si>
    <t>106D  :775360:00:------:--</t>
  </si>
  <si>
    <t>21:0282:000893</t>
  </si>
  <si>
    <t>21:0127:000764</t>
  </si>
  <si>
    <t>21:0127:000764:0004:0001:00</t>
  </si>
  <si>
    <t>106D  :775361:80:775375:10</t>
  </si>
  <si>
    <t>21:0282:000894</t>
  </si>
  <si>
    <t>21:0127:000777</t>
  </si>
  <si>
    <t>21:0127:000777:0004:0001:02</t>
  </si>
  <si>
    <t>106D  :775362:91:------:--</t>
  </si>
  <si>
    <t>21:0282:000895</t>
  </si>
  <si>
    <t>106D  :775363:00:------:--</t>
  </si>
  <si>
    <t>21:0282:000896</t>
  </si>
  <si>
    <t>21:0127:000765</t>
  </si>
  <si>
    <t>21:0127:000765:0004:0001:00</t>
  </si>
  <si>
    <t>106D  :775364:00:------:--</t>
  </si>
  <si>
    <t>21:0282:000897</t>
  </si>
  <si>
    <t>21:0127:000766</t>
  </si>
  <si>
    <t>21:0127:000766:0004:0001:00</t>
  </si>
  <si>
    <t>106D  :775365:00:------:--</t>
  </si>
  <si>
    <t>21:0282:000898</t>
  </si>
  <si>
    <t>21:0127:000767</t>
  </si>
  <si>
    <t>21:0127:000767:0004:0001:00</t>
  </si>
  <si>
    <t>106D  :775366:00:------:--</t>
  </si>
  <si>
    <t>21:0282:000899</t>
  </si>
  <si>
    <t>21:0127:000768</t>
  </si>
  <si>
    <t>21:0127:000768:0004:0001:00</t>
  </si>
  <si>
    <t>106D  :775367:00:------:--</t>
  </si>
  <si>
    <t>21:0282:000900</t>
  </si>
  <si>
    <t>21:0127:000769</t>
  </si>
  <si>
    <t>21:0127:000769:0004:0001:00</t>
  </si>
  <si>
    <t>106D  :775368:00:------:--</t>
  </si>
  <si>
    <t>21:0282:000901</t>
  </si>
  <si>
    <t>21:0127:000770</t>
  </si>
  <si>
    <t>21:0127:000770:0004:0001:00</t>
  </si>
  <si>
    <t>106D  :775369:00:------:--</t>
  </si>
  <si>
    <t>21:0282:000902</t>
  </si>
  <si>
    <t>21:0127:000771</t>
  </si>
  <si>
    <t>21:0127:000771:0004:0001:00</t>
  </si>
  <si>
    <t>106D  :775370:00:------:--</t>
  </si>
  <si>
    <t>21:0282:000903</t>
  </si>
  <si>
    <t>21:0127:000772</t>
  </si>
  <si>
    <t>21:0127:000772:0004:0001:00</t>
  </si>
  <si>
    <t>106D  :775371:00:------:--</t>
  </si>
  <si>
    <t>21:0282:000904</t>
  </si>
  <si>
    <t>21:0127:000773</t>
  </si>
  <si>
    <t>21:0127:000773:0004:0001:00</t>
  </si>
  <si>
    <t>106D  :775372:00:------:--</t>
  </si>
  <si>
    <t>21:0282:000905</t>
  </si>
  <si>
    <t>21:0127:000774</t>
  </si>
  <si>
    <t>21:0127:000774:0004:0001:00</t>
  </si>
  <si>
    <t>106D  :775373:00:------:--</t>
  </si>
  <si>
    <t>21:0282:000906</t>
  </si>
  <si>
    <t>21:0127:000775</t>
  </si>
  <si>
    <t>21:0127:000775:0004:0001:00</t>
  </si>
  <si>
    <t>106D  :775374:00:------:--</t>
  </si>
  <si>
    <t>21:0282:000907</t>
  </si>
  <si>
    <t>21:0127:000776</t>
  </si>
  <si>
    <t>21:0127:000776:0004:0001:00</t>
  </si>
  <si>
    <t>106D  :775375:10:------:--</t>
  </si>
  <si>
    <t>21:0282:000908</t>
  </si>
  <si>
    <t>21:0127:000777:0004:0001:01</t>
  </si>
  <si>
    <t>106D  :775376:20:775375:10</t>
  </si>
  <si>
    <t>21:0282:000909</t>
  </si>
  <si>
    <t>21:0127:000777:0005:0001:00</t>
  </si>
  <si>
    <t>106D  :775377:00:------:--</t>
  </si>
  <si>
    <t>21:0282:000910</t>
  </si>
  <si>
    <t>21:0127:000778</t>
  </si>
  <si>
    <t>21:0127:000778:0004:0001:00</t>
  </si>
  <si>
    <t>106D  :775378:00:------:--</t>
  </si>
  <si>
    <t>21:0282:000911</t>
  </si>
  <si>
    <t>21:0127:000779</t>
  </si>
  <si>
    <t>21:0127:000779:0004:0001:00</t>
  </si>
  <si>
    <t>106D  :775379:00:------:--</t>
  </si>
  <si>
    <t>21:0282:000912</t>
  </si>
  <si>
    <t>21:0127:000780</t>
  </si>
  <si>
    <t>21:0127:000780:0004:0001:00</t>
  </si>
  <si>
    <t>106D  :775380:00:------:--</t>
  </si>
  <si>
    <t>21:0282:000913</t>
  </si>
  <si>
    <t>21:0127:000781</t>
  </si>
  <si>
    <t>21:0127:000781:0004:0001:00</t>
  </si>
  <si>
    <t>106D  :775381:80:775396:20</t>
  </si>
  <si>
    <t>21:0282:000914</t>
  </si>
  <si>
    <t>21:0127:000794</t>
  </si>
  <si>
    <t>21:0127:000794:0005:0001:02</t>
  </si>
  <si>
    <t>106D  :775382:00:------:--</t>
  </si>
  <si>
    <t>21:0282:000915</t>
  </si>
  <si>
    <t>21:0127:000782</t>
  </si>
  <si>
    <t>21:0127:000782:0004:0001:00</t>
  </si>
  <si>
    <t>106D  :775383:00:------:--</t>
  </si>
  <si>
    <t>21:0282:000916</t>
  </si>
  <si>
    <t>21:0127:000783</t>
  </si>
  <si>
    <t>21:0127:000783:0004:0001:00</t>
  </si>
  <si>
    <t>106D  :775384:00:------:--</t>
  </si>
  <si>
    <t>21:0282:000917</t>
  </si>
  <si>
    <t>21:0127:000784</t>
  </si>
  <si>
    <t>21:0127:000784:0004:0001:00</t>
  </si>
  <si>
    <t>106D  :775385:00:------:--</t>
  </si>
  <si>
    <t>21:0282:000918</t>
  </si>
  <si>
    <t>21:0127:000785</t>
  </si>
  <si>
    <t>21:0127:000785:0004:0001:00</t>
  </si>
  <si>
    <t>106D  :775386:00:------:--</t>
  </si>
  <si>
    <t>21:0282:000919</t>
  </si>
  <si>
    <t>21:0127:000786</t>
  </si>
  <si>
    <t>21:0127:000786:0004:0001:00</t>
  </si>
  <si>
    <t>106D  :775387:00:------:--</t>
  </si>
  <si>
    <t>21:0282:000920</t>
  </si>
  <si>
    <t>21:0127:000787</t>
  </si>
  <si>
    <t>21:0127:000787:0004:0001:00</t>
  </si>
  <si>
    <t>106D  :775388:9D:------:--</t>
  </si>
  <si>
    <t>21:0282:000921</t>
  </si>
  <si>
    <t>106D  :775389:00:------:--</t>
  </si>
  <si>
    <t>21:0282:000922</t>
  </si>
  <si>
    <t>21:0127:000788</t>
  </si>
  <si>
    <t>21:0127:000788:0004:0001:00</t>
  </si>
  <si>
    <t>106D  :775390:00:------:--</t>
  </si>
  <si>
    <t>21:0282:000923</t>
  </si>
  <si>
    <t>21:0127:000789</t>
  </si>
  <si>
    <t>21:0127:000789:0004:0001:00</t>
  </si>
  <si>
    <t>106D  :775391:00:------:--</t>
  </si>
  <si>
    <t>21:0282:000924</t>
  </si>
  <si>
    <t>21:0127:000790</t>
  </si>
  <si>
    <t>21:0127:000790:0004:0001:00</t>
  </si>
  <si>
    <t>106D  :775392:00:------:--</t>
  </si>
  <si>
    <t>21:0282:000925</t>
  </si>
  <si>
    <t>21:0127:000791</t>
  </si>
  <si>
    <t>21:0127:000791:0004:0001:00</t>
  </si>
  <si>
    <t>106D  :775393:00:------:--</t>
  </si>
  <si>
    <t>21:0282:000926</t>
  </si>
  <si>
    <t>21:0127:000792</t>
  </si>
  <si>
    <t>21:0127:000792:0004:0001:00</t>
  </si>
  <si>
    <t>106D  :775394:00:------:--</t>
  </si>
  <si>
    <t>21:0282:000927</t>
  </si>
  <si>
    <t>21:0127:000793</t>
  </si>
  <si>
    <t>21:0127:000793:0004:0001:00</t>
  </si>
  <si>
    <t>106D  :775395:10:------:--</t>
  </si>
  <si>
    <t>21:0282:000928</t>
  </si>
  <si>
    <t>21:0127:000794:0004:0001:00</t>
  </si>
  <si>
    <t>106D  :775396:20:775395:10</t>
  </si>
  <si>
    <t>21:0282:000929</t>
  </si>
  <si>
    <t>21:0127:000794:0005:0001:01</t>
  </si>
  <si>
    <t>106D  :775397:00:------:--</t>
  </si>
  <si>
    <t>21:0282:000930</t>
  </si>
  <si>
    <t>21:0127:000795</t>
  </si>
  <si>
    <t>21:0127:000795:0004:0001:00</t>
  </si>
  <si>
    <t>106D  :775398:00:------:--</t>
  </si>
  <si>
    <t>21:0282:000931</t>
  </si>
  <si>
    <t>21:0127:000796</t>
  </si>
  <si>
    <t>21:0127:000796:0004:0001:00</t>
  </si>
  <si>
    <t>106D  :775399:00:------:--</t>
  </si>
  <si>
    <t>21:0282:000932</t>
  </si>
  <si>
    <t>21:0127:000797</t>
  </si>
  <si>
    <t>21:0127:000797:0004:0001:00</t>
  </si>
  <si>
    <t>106D  :775400:00:------:--</t>
  </si>
  <si>
    <t>21:0282:000933</t>
  </si>
  <si>
    <t>21:0127:000798</t>
  </si>
  <si>
    <t>21:0127:000798:0004:0001:00</t>
  </si>
  <si>
    <t>106D  :775401:80:775407:20</t>
  </si>
  <si>
    <t>21:0282:000934</t>
  </si>
  <si>
    <t>21:0127:000803</t>
  </si>
  <si>
    <t>21:0127:000803:0005:0001:02</t>
  </si>
  <si>
    <t>106D  :775402:00:------:--</t>
  </si>
  <si>
    <t>21:0282:000935</t>
  </si>
  <si>
    <t>21:0127:000799</t>
  </si>
  <si>
    <t>21:0127:000799:0004:0001:00</t>
  </si>
  <si>
    <t>106D  :775403:00:------:--</t>
  </si>
  <si>
    <t>21:0282:000936</t>
  </si>
  <si>
    <t>21:0127:000800</t>
  </si>
  <si>
    <t>21:0127:000800:0004:0001:00</t>
  </si>
  <si>
    <t>106D  :775404:00:------:--</t>
  </si>
  <si>
    <t>21:0282:000937</t>
  </si>
  <si>
    <t>21:0127:000801</t>
  </si>
  <si>
    <t>21:0127:000801:0004:0001:00</t>
  </si>
  <si>
    <t>106D  :775405:00:------:--</t>
  </si>
  <si>
    <t>21:0282:000938</t>
  </si>
  <si>
    <t>21:0127:000802</t>
  </si>
  <si>
    <t>21:0127:000802:0004:0001:00</t>
  </si>
  <si>
    <t>106D  :775406:10:------:--</t>
  </si>
  <si>
    <t>21:0282:000939</t>
  </si>
  <si>
    <t>21:0127:000803:0004:0001:00</t>
  </si>
  <si>
    <t>106D  :775407:20:775406:10</t>
  </si>
  <si>
    <t>21:0282:000940</t>
  </si>
  <si>
    <t>21:0127:000803:0005:0001:01</t>
  </si>
  <si>
    <t>106D  :775408:00:------:--</t>
  </si>
  <si>
    <t>21:0282:000941</t>
  </si>
  <si>
    <t>21:0127:000804</t>
  </si>
  <si>
    <t>21:0127:000804:0004:0001:00</t>
  </si>
  <si>
    <t>106D  :775409:00:------:--</t>
  </si>
  <si>
    <t>21:0282:000942</t>
  </si>
  <si>
    <t>21:0127:000805</t>
  </si>
  <si>
    <t>21:0127:000805:0004:0001:00</t>
  </si>
  <si>
    <t>106D  :775410:00:------:--</t>
  </si>
  <si>
    <t>21:0282:000943</t>
  </si>
  <si>
    <t>21:0127:000806</t>
  </si>
  <si>
    <t>21:0127:000806:0004:0001:00</t>
  </si>
  <si>
    <t>106D  :775411:00:------:--</t>
  </si>
  <si>
    <t>21:0282:000944</t>
  </si>
  <si>
    <t>21:0127:000807</t>
  </si>
  <si>
    <t>21:0127:000807:0004:0001:00</t>
  </si>
  <si>
    <t>106D  :775412:91:------:--</t>
  </si>
  <si>
    <t>21:0282:000945</t>
  </si>
  <si>
    <t>106D  :775413:00:------:--</t>
  </si>
  <si>
    <t>21:0282:000946</t>
  </si>
  <si>
    <t>21:0127:000808</t>
  </si>
  <si>
    <t>21:0127:000808:0004:0001:00</t>
  </si>
  <si>
    <t>106D  :775414:00:------:--</t>
  </si>
  <si>
    <t>21:0282:000947</t>
  </si>
  <si>
    <t>21:0127:000809</t>
  </si>
  <si>
    <t>21:0127:000809:0004:0001:00</t>
  </si>
  <si>
    <t>106D  :775415:00:------:--</t>
  </si>
  <si>
    <t>21:0282:000948</t>
  </si>
  <si>
    <t>21:0127:000810</t>
  </si>
  <si>
    <t>21:0127:000810:0004:0001:00</t>
  </si>
  <si>
    <t>106D  :775416:00:------:--</t>
  </si>
  <si>
    <t>21:0282:000949</t>
  </si>
  <si>
    <t>21:0127:000811</t>
  </si>
  <si>
    <t>21:0127:000811:0004:0001:00</t>
  </si>
  <si>
    <t>106D  :775417:00:------:--</t>
  </si>
  <si>
    <t>21:0282:000950</t>
  </si>
  <si>
    <t>21:0127:000812</t>
  </si>
  <si>
    <t>21:0127:000812:0004:0001:00</t>
  </si>
  <si>
    <t>106D  :775418:00:------:--</t>
  </si>
  <si>
    <t>21:0282:000951</t>
  </si>
  <si>
    <t>21:0127:000813</t>
  </si>
  <si>
    <t>21:0127:000813:0004:0001:00</t>
  </si>
  <si>
    <t>106D  :775419:00:------:--</t>
  </si>
  <si>
    <t>21:0282:000952</t>
  </si>
  <si>
    <t>21:0127:000814</t>
  </si>
  <si>
    <t>21:0127:000814:0004:0001:00</t>
  </si>
  <si>
    <t>106D  :775420:00:------:--</t>
  </si>
  <si>
    <t>21:0282:000953</t>
  </si>
  <si>
    <t>21:0127:000815</t>
  </si>
  <si>
    <t>21:0127:000815:0004:0001:00</t>
  </si>
  <si>
    <t>106D  :775421:80:775424:00</t>
  </si>
  <si>
    <t>21:0282:000954</t>
  </si>
  <si>
    <t>21:0127:000818</t>
  </si>
  <si>
    <t>21:0127:000818:0004:0001:02</t>
  </si>
  <si>
    <t>106D  :775422:00:------:--</t>
  </si>
  <si>
    <t>21:0282:000955</t>
  </si>
  <si>
    <t>21:0127:000816</t>
  </si>
  <si>
    <t>21:0127:000816:0004:0001:00</t>
  </si>
  <si>
    <t>106D  :775423:00:------:--</t>
  </si>
  <si>
    <t>21:0282:000956</t>
  </si>
  <si>
    <t>21:0127:000817</t>
  </si>
  <si>
    <t>21:0127:000817:0004:0001:00</t>
  </si>
  <si>
    <t>106D  :775424:00:------:--</t>
  </si>
  <si>
    <t>21:0282:000957</t>
  </si>
  <si>
    <t>21:0127:000818:0004:0001:01</t>
  </si>
  <si>
    <t>106D  :775425:00:------:--</t>
  </si>
  <si>
    <t>21:0282:000958</t>
  </si>
  <si>
    <t>21:0127:000819</t>
  </si>
  <si>
    <t>21:0127:000819:0004:0001:00</t>
  </si>
  <si>
    <t>106D  :775426:00:------:--</t>
  </si>
  <si>
    <t>21:0282:000959</t>
  </si>
  <si>
    <t>21:0127:000820</t>
  </si>
  <si>
    <t>21:0127:000820:0004:0001:00</t>
  </si>
  <si>
    <t>106D  :775427:10:------:--</t>
  </si>
  <si>
    <t>21:0282:000960</t>
  </si>
  <si>
    <t>21:0127:000821</t>
  </si>
  <si>
    <t>21:0127:000821:0004:0001:00</t>
  </si>
  <si>
    <t>106D  :775428:20:775427:10</t>
  </si>
  <si>
    <t>21:0282:000961</t>
  </si>
  <si>
    <t>21:0127:000821:0005:0001:00</t>
  </si>
  <si>
    <t>106D  :775429:00:------:--</t>
  </si>
  <si>
    <t>21:0282:000962</t>
  </si>
  <si>
    <t>21:0127:000822</t>
  </si>
  <si>
    <t>21:0127:000822:0004:0001:00</t>
  </si>
  <si>
    <t>106D  :775430:00:------:--</t>
  </si>
  <si>
    <t>21:0282:000963</t>
  </si>
  <si>
    <t>21:0127:000823</t>
  </si>
  <si>
    <t>21:0127:000823:0004:0001:00</t>
  </si>
  <si>
    <t>106D  :775431:9E:------:--</t>
  </si>
  <si>
    <t>21:0282:000964</t>
  </si>
  <si>
    <t>106D  :775432:00:------:--</t>
  </si>
  <si>
    <t>21:0282:000965</t>
  </si>
  <si>
    <t>21:0127:000824</t>
  </si>
  <si>
    <t>21:0127:000824:0004:0001:00</t>
  </si>
  <si>
    <t>106D  :775433:00:------:--</t>
  </si>
  <si>
    <t>21:0282:000966</t>
  </si>
  <si>
    <t>21:0127:000825</t>
  </si>
  <si>
    <t>21:0127:000825:0004:0001:00</t>
  </si>
  <si>
    <t>106D  :775434:00:------:--</t>
  </si>
  <si>
    <t>21:0282:000967</t>
  </si>
  <si>
    <t>21:0127:000826</t>
  </si>
  <si>
    <t>21:0127:000826:0004:0001:00</t>
  </si>
  <si>
    <t>106D  :775435:00:------:--</t>
  </si>
  <si>
    <t>21:0282:000968</t>
  </si>
  <si>
    <t>21:0127:000827</t>
  </si>
  <si>
    <t>21:0127:000827:0004:0001:00</t>
  </si>
  <si>
    <t>106D  :775436:00:------:--</t>
  </si>
  <si>
    <t>21:0282:000969</t>
  </si>
  <si>
    <t>21:0127:000828</t>
  </si>
  <si>
    <t>21:0127:000828:0004:0001:00</t>
  </si>
  <si>
    <t>106D  :775437:00:------:--</t>
  </si>
  <si>
    <t>21:0282:000970</t>
  </si>
  <si>
    <t>21:0127:000829</t>
  </si>
  <si>
    <t>21:0127:000829:0004:0001:00</t>
  </si>
  <si>
    <t>106D  :775438:00:------:--</t>
  </si>
  <si>
    <t>21:0282:000971</t>
  </si>
  <si>
    <t>21:0127:000830</t>
  </si>
  <si>
    <t>21:0127:000830:0004:0001:00</t>
  </si>
  <si>
    <t>106D  :775439:00:------:--</t>
  </si>
  <si>
    <t>21:0282:000972</t>
  </si>
  <si>
    <t>21:0127:000831</t>
  </si>
  <si>
    <t>21:0127:000831:0004:0001:00</t>
  </si>
  <si>
    <t>106D  :775440:00:------:--</t>
  </si>
  <si>
    <t>21:0282:000973</t>
  </si>
  <si>
    <t>21:0127:000832</t>
  </si>
  <si>
    <t>21:0127:000832:0004:0001:00</t>
  </si>
  <si>
    <t>106D  :775441:80:775443:00</t>
  </si>
  <si>
    <t>21:0282:000974</t>
  </si>
  <si>
    <t>21:0127:000834</t>
  </si>
  <si>
    <t>21:0127:000834:0004:0001:02</t>
  </si>
  <si>
    <t>106D  :775442:00:------:--</t>
  </si>
  <si>
    <t>21:0282:000975</t>
  </si>
  <si>
    <t>21:0127:000833</t>
  </si>
  <si>
    <t>21:0127:000833:0004:0001:00</t>
  </si>
  <si>
    <t>106D  :775443:00:------:--</t>
  </si>
  <si>
    <t>21:0282:000976</t>
  </si>
  <si>
    <t>21:0127:000834:0004:0001:01</t>
  </si>
  <si>
    <t>106D  :775444:00:------:--</t>
  </si>
  <si>
    <t>21:0282:000977</t>
  </si>
  <si>
    <t>21:0127:000835</t>
  </si>
  <si>
    <t>21:0127:000835:0004:0001:00</t>
  </si>
  <si>
    <t>106D  :775445:00:------:--</t>
  </si>
  <si>
    <t>21:0282:000978</t>
  </si>
  <si>
    <t>21:0127:000836</t>
  </si>
  <si>
    <t>21:0127:000836:0004:0001:00</t>
  </si>
  <si>
    <t>106D  :775446:00:------:--</t>
  </si>
  <si>
    <t>21:0282:000979</t>
  </si>
  <si>
    <t>21:0127:000837</t>
  </si>
  <si>
    <t>21:0127:000837:0004:0001:00</t>
  </si>
  <si>
    <t>106D  :775447:00:------:--</t>
  </si>
  <si>
    <t>21:0282:000980</t>
  </si>
  <si>
    <t>21:0127:000838</t>
  </si>
  <si>
    <t>21:0127:000838:0004:0001:00</t>
  </si>
  <si>
    <t>106D  :775448:00:------:--</t>
  </si>
  <si>
    <t>21:0282:000981</t>
  </si>
  <si>
    <t>21:0127:000839</t>
  </si>
  <si>
    <t>21:0127:000839:0004:0001:00</t>
  </si>
  <si>
    <t>106D  :775449:00:------:--</t>
  </si>
  <si>
    <t>21:0282:000982</t>
  </si>
  <si>
    <t>21:0127:000840</t>
  </si>
  <si>
    <t>21:0127:000840:0004:0001:00</t>
  </si>
  <si>
    <t>106D  :775450:00:------:--</t>
  </si>
  <si>
    <t>21:0282:000983</t>
  </si>
  <si>
    <t>21:0127:000841</t>
  </si>
  <si>
    <t>21:0127:000841:0004:0001:00</t>
  </si>
  <si>
    <t>106D  :775451:00:------:--</t>
  </si>
  <si>
    <t>21:0282:000984</t>
  </si>
  <si>
    <t>21:0127:000842</t>
  </si>
  <si>
    <t>21:0127:000842:0004:0001:00</t>
  </si>
  <si>
    <t>106D  :775452:00:------:--</t>
  </si>
  <si>
    <t>21:0282:000985</t>
  </si>
  <si>
    <t>21:0127:000843</t>
  </si>
  <si>
    <t>21:0127:000843:0004:0001:00</t>
  </si>
  <si>
    <t>106D  :775453:00:------:--</t>
  </si>
  <si>
    <t>21:0282:000986</t>
  </si>
  <si>
    <t>21:0127:000844</t>
  </si>
  <si>
    <t>21:0127:000844:0004:0001:00</t>
  </si>
  <si>
    <t>106D  :775454:10:------:--</t>
  </si>
  <si>
    <t>21:0282:000987</t>
  </si>
  <si>
    <t>21:0127:000845</t>
  </si>
  <si>
    <t>21:0127:000845:0004:0001:00</t>
  </si>
  <si>
    <t>106D  :775455:20:775454:10</t>
  </si>
  <si>
    <t>21:0282:000988</t>
  </si>
  <si>
    <t>21:0127:000845:0005:0001:00</t>
  </si>
  <si>
    <t>106D  :775456:00:------:--</t>
  </si>
  <si>
    <t>21:0282:000989</t>
  </si>
  <si>
    <t>21:0127:000846</t>
  </si>
  <si>
    <t>21:0127:000846:0004:0001:00</t>
  </si>
  <si>
    <t>106D  :775457:00:------:--</t>
  </si>
  <si>
    <t>21:0282:000990</t>
  </si>
  <si>
    <t>21:0127:000847</t>
  </si>
  <si>
    <t>21:0127:000847:0004:0001:00</t>
  </si>
  <si>
    <t>106D  :775458:9E:------:--</t>
  </si>
  <si>
    <t>21:0282:000991</t>
  </si>
  <si>
    <t>106D  :775459:00:------:--</t>
  </si>
  <si>
    <t>21:0282:000992</t>
  </si>
  <si>
    <t>21:0127:000848</t>
  </si>
  <si>
    <t>21:0127:000848:0004:0001:00</t>
  </si>
  <si>
    <t>106D  :775460:00:------:--</t>
  </si>
  <si>
    <t>21:0282:000993</t>
  </si>
  <si>
    <t>21:0127:000849</t>
  </si>
  <si>
    <t>21:0127:000849:0004:0001:00</t>
  </si>
  <si>
    <t>106D  :775461:80:775464:00</t>
  </si>
  <si>
    <t>21:0282:000994</t>
  </si>
  <si>
    <t>21:0127:000852</t>
  </si>
  <si>
    <t>21:0127:000852:0004:0001:02</t>
  </si>
  <si>
    <t>106D  :775462:00:------:--</t>
  </si>
  <si>
    <t>21:0282:000995</t>
  </si>
  <si>
    <t>21:0127:000850</t>
  </si>
  <si>
    <t>21:0127:000850:0004:0001:00</t>
  </si>
  <si>
    <t>106D  :775463:00:------:--</t>
  </si>
  <si>
    <t>21:0282:000996</t>
  </si>
  <si>
    <t>21:0127:000851</t>
  </si>
  <si>
    <t>21:0127:000851:0004:0001:00</t>
  </si>
  <si>
    <t>106D  :775464:00:------:--</t>
  </si>
  <si>
    <t>21:0282:000997</t>
  </si>
  <si>
    <t>21:0127:000852:0004:0001:01</t>
  </si>
  <si>
    <t>106D  :775465:00:------:--</t>
  </si>
  <si>
    <t>21:0282:000998</t>
  </si>
  <si>
    <t>21:0127:000853</t>
  </si>
  <si>
    <t>21:0127:000853:0004:0001:00</t>
  </si>
  <si>
    <t>106D  :775466:00:------:--</t>
  </si>
  <si>
    <t>21:0282:000999</t>
  </si>
  <si>
    <t>21:0127:000854</t>
  </si>
  <si>
    <t>21:0127:000854:0004:0001:00</t>
  </si>
  <si>
    <t>106D  :775467:00:------:--</t>
  </si>
  <si>
    <t>21:0282:001000</t>
  </si>
  <si>
    <t>21:0127:000855</t>
  </si>
  <si>
    <t>21:0127:000855:0004:0001:00</t>
  </si>
  <si>
    <t>106D  :775468:00:------:--</t>
  </si>
  <si>
    <t>21:0282:001001</t>
  </si>
  <si>
    <t>21:0127:000856</t>
  </si>
  <si>
    <t>21:0127:000856:0004:0001:00</t>
  </si>
  <si>
    <t>106D  :775469:00:------:--</t>
  </si>
  <si>
    <t>21:0282:001002</t>
  </si>
  <si>
    <t>21:0127:000857</t>
  </si>
  <si>
    <t>21:0127:000857:0004:0001:00</t>
  </si>
  <si>
    <t>106D  :775470:00:------:--</t>
  </si>
  <si>
    <t>21:0282:001003</t>
  </si>
  <si>
    <t>21:0127:000858</t>
  </si>
  <si>
    <t>21:0127:000858:0004:0001:00</t>
  </si>
  <si>
    <t>106D  :775471:00:------:--</t>
  </si>
  <si>
    <t>21:0282:001004</t>
  </si>
  <si>
    <t>21:0127:000859</t>
  </si>
  <si>
    <t>21:0127:000859:0004:0001:00</t>
  </si>
  <si>
    <t>106D  :775472:00:------:--</t>
  </si>
  <si>
    <t>21:0282:001005</t>
  </si>
  <si>
    <t>21:0127:000860</t>
  </si>
  <si>
    <t>21:0127:000860:0004:0001:00</t>
  </si>
  <si>
    <t>106D  :775473:00:------:--</t>
  </si>
  <si>
    <t>21:0282:001006</t>
  </si>
  <si>
    <t>21:0127:000861</t>
  </si>
  <si>
    <t>21:0127:000861:0004:0001:00</t>
  </si>
  <si>
    <t>106D  :775474:10:------:--</t>
  </si>
  <si>
    <t>21:0282:001007</t>
  </si>
  <si>
    <t>21:0127:000862</t>
  </si>
  <si>
    <t>21:0127:000862:0004:0001:00</t>
  </si>
  <si>
    <t>106D  :775475:20:775474:10</t>
  </si>
  <si>
    <t>21:0282:001008</t>
  </si>
  <si>
    <t>21:0127:000862:0005:0001:00</t>
  </si>
  <si>
    <t>106D  :775476:00:------:--</t>
  </si>
  <si>
    <t>21:0282:001009</t>
  </si>
  <si>
    <t>21:0127:000863</t>
  </si>
  <si>
    <t>21:0127:000863:0004:0001:00</t>
  </si>
  <si>
    <t>106D  :775477:91:------:--</t>
  </si>
  <si>
    <t>21:0282:001010</t>
  </si>
  <si>
    <t>106D  :775478:00:------:--</t>
  </si>
  <si>
    <t>21:0282:001011</t>
  </si>
  <si>
    <t>21:0127:000864</t>
  </si>
  <si>
    <t>21:0127:000864:0004:0001:00</t>
  </si>
  <si>
    <t>106D  :775479:00:------:--</t>
  </si>
  <si>
    <t>21:0282:001012</t>
  </si>
  <si>
    <t>21:0127:000865</t>
  </si>
  <si>
    <t>21:0127:000865:0004:0001:00</t>
  </si>
  <si>
    <t>106D  :775480:00:------:--</t>
  </si>
  <si>
    <t>21:0282:001013</t>
  </si>
  <si>
    <t>21:0127:000866</t>
  </si>
  <si>
    <t>21:0127:000866:0004:0001:00</t>
  </si>
  <si>
    <t>106D  :775481:80:775500:00</t>
  </si>
  <si>
    <t>21:0282:001014</t>
  </si>
  <si>
    <t>21:0127:000883</t>
  </si>
  <si>
    <t>21:0127:000883:0004:0001:02</t>
  </si>
  <si>
    <t>106D  :775482:9E:------:--</t>
  </si>
  <si>
    <t>21:0282:001015</t>
  </si>
  <si>
    <t>106D  :775483:00:------:--</t>
  </si>
  <si>
    <t>21:0282:001016</t>
  </si>
  <si>
    <t>21:0127:000867</t>
  </si>
  <si>
    <t>21:0127:000867:0004:0001:00</t>
  </si>
  <si>
    <t>106D  :775484:00:------:--</t>
  </si>
  <si>
    <t>21:0282:001017</t>
  </si>
  <si>
    <t>21:0127:000868</t>
  </si>
  <si>
    <t>21:0127:000868:0004:0001:00</t>
  </si>
  <si>
    <t>106D  :775485:00:------:--</t>
  </si>
  <si>
    <t>21:0282:001018</t>
  </si>
  <si>
    <t>21:0127:000869</t>
  </si>
  <si>
    <t>21:0127:000869:0004:0001:00</t>
  </si>
  <si>
    <t>106D  :775486:00:------:--</t>
  </si>
  <si>
    <t>21:0282:001019</t>
  </si>
  <si>
    <t>21:0127:000870</t>
  </si>
  <si>
    <t>21:0127:000870:0004:0001:00</t>
  </si>
  <si>
    <t>106D  :775487:00:------:--</t>
  </si>
  <si>
    <t>21:0282:001020</t>
  </si>
  <si>
    <t>21:0127:000871</t>
  </si>
  <si>
    <t>21:0127:000871:0004:0001:00</t>
  </si>
  <si>
    <t>106D  :775488:00:------:--</t>
  </si>
  <si>
    <t>21:0282:001021</t>
  </si>
  <si>
    <t>21:0127:000872</t>
  </si>
  <si>
    <t>21:0127:000872:0004:0001:00</t>
  </si>
  <si>
    <t>106D  :775489:00:------:--</t>
  </si>
  <si>
    <t>21:0282:001022</t>
  </si>
  <si>
    <t>21:0127:000873</t>
  </si>
  <si>
    <t>21:0127:000873:0004:0001:00</t>
  </si>
  <si>
    <t>106D  :775490:00:------:--</t>
  </si>
  <si>
    <t>21:0282:001023</t>
  </si>
  <si>
    <t>21:0127:000874</t>
  </si>
  <si>
    <t>21:0127:000874:0004:0001:00</t>
  </si>
  <si>
    <t>106D  :775491:00:------:--</t>
  </si>
  <si>
    <t>21:0282:001024</t>
  </si>
  <si>
    <t>21:0127:000875</t>
  </si>
  <si>
    <t>21:0127:000875:0004:0001:00</t>
  </si>
  <si>
    <t>106D  :775492:00:------:--</t>
  </si>
  <si>
    <t>21:0282:001025</t>
  </si>
  <si>
    <t>21:0127:000876</t>
  </si>
  <si>
    <t>21:0127:000876:0004:0001:00</t>
  </si>
  <si>
    <t>106D  :775493:00:------:--</t>
  </si>
  <si>
    <t>21:0282:001026</t>
  </si>
  <si>
    <t>21:0127:000877</t>
  </si>
  <si>
    <t>21:0127:000877:0004:0001:00</t>
  </si>
  <si>
    <t>106D  :775494:00:------:--</t>
  </si>
  <si>
    <t>21:0282:001027</t>
  </si>
  <si>
    <t>21:0127:000878</t>
  </si>
  <si>
    <t>21:0127:000878:0004:0001:00</t>
  </si>
  <si>
    <t>106D  :775495:00:------:--</t>
  </si>
  <si>
    <t>21:0282:001028</t>
  </si>
  <si>
    <t>21:0127:000879</t>
  </si>
  <si>
    <t>21:0127:000879:0004:0001:00</t>
  </si>
  <si>
    <t>106D  :775496:00:------:--</t>
  </si>
  <si>
    <t>21:0282:001029</t>
  </si>
  <si>
    <t>21:0127:000880</t>
  </si>
  <si>
    <t>21:0127:000880:0004:0001:00</t>
  </si>
  <si>
    <t>106D  :775497:10:------:--</t>
  </si>
  <si>
    <t>21:0282:001030</t>
  </si>
  <si>
    <t>21:0127:000881</t>
  </si>
  <si>
    <t>21:0127:000881:0004:0001:00</t>
  </si>
  <si>
    <t>106D  :775498:20:775497:10</t>
  </si>
  <si>
    <t>21:0282:001031</t>
  </si>
  <si>
    <t>21:0127:000881:0005:0001:00</t>
  </si>
  <si>
    <t>106D  :775499:00:------:--</t>
  </si>
  <si>
    <t>21:0282:001032</t>
  </si>
  <si>
    <t>21:0127:000882</t>
  </si>
  <si>
    <t>21:0127:000882:0004:0001:00</t>
  </si>
  <si>
    <t>106D  :775500:00:------:--</t>
  </si>
  <si>
    <t>21:0282:001033</t>
  </si>
  <si>
    <t>21:0127:000883:0004:0001:01</t>
  </si>
  <si>
    <t>106D  :775501:80:775509:10</t>
  </si>
  <si>
    <t>21:0282:001034</t>
  </si>
  <si>
    <t>21:0127:000891</t>
  </si>
  <si>
    <t>21:0127:000891:0004:0001:02</t>
  </si>
  <si>
    <t>106D  :775502:00:------:--</t>
  </si>
  <si>
    <t>21:0282:001035</t>
  </si>
  <si>
    <t>21:0127:000884</t>
  </si>
  <si>
    <t>21:0127:000884:0004:0001:00</t>
  </si>
  <si>
    <t>106D  :775503:00:------:--</t>
  </si>
  <si>
    <t>21:0282:001036</t>
  </si>
  <si>
    <t>21:0127:000885</t>
  </si>
  <si>
    <t>21:0127:000885:0004:0001:00</t>
  </si>
  <si>
    <t>106D  :775504:00:------:--</t>
  </si>
  <si>
    <t>21:0282:001037</t>
  </si>
  <si>
    <t>21:0127:000886</t>
  </si>
  <si>
    <t>21:0127:000886:0004:0001:00</t>
  </si>
  <si>
    <t>106D  :775505:00:------:--</t>
  </si>
  <si>
    <t>21:0282:001038</t>
  </si>
  <si>
    <t>21:0127:000887</t>
  </si>
  <si>
    <t>21:0127:000887:0004:0001:00</t>
  </si>
  <si>
    <t>106D  :775506:00:------:--</t>
  </si>
  <si>
    <t>21:0282:001039</t>
  </si>
  <si>
    <t>21:0127:000888</t>
  </si>
  <si>
    <t>21:0127:000888:0004:0001:00</t>
  </si>
  <si>
    <t>106D  :775507:00:------:--</t>
  </si>
  <si>
    <t>21:0282:001040</t>
  </si>
  <si>
    <t>21:0127:000889</t>
  </si>
  <si>
    <t>21:0127:000889:0004:0001:00</t>
  </si>
  <si>
    <t>106D  :775508:00:------:--</t>
  </si>
  <si>
    <t>21:0282:001041</t>
  </si>
  <si>
    <t>21:0127:000890</t>
  </si>
  <si>
    <t>21:0127:000890:0004:0001:00</t>
  </si>
  <si>
    <t>106D  :775509:10:------:--</t>
  </si>
  <si>
    <t>21:0282:001042</t>
  </si>
  <si>
    <t>21:0127:000891:0004:0001:01</t>
  </si>
  <si>
    <t>106D  :775510:20:775509:10</t>
  </si>
  <si>
    <t>21:0282:001043</t>
  </si>
  <si>
    <t>21:0127:000891:0005:0001:00</t>
  </si>
  <si>
    <t>106D  :775511:00:------:--</t>
  </si>
  <si>
    <t>21:0282:001044</t>
  </si>
  <si>
    <t>21:0127:000892</t>
  </si>
  <si>
    <t>21:0127:000892:0004:0001:00</t>
  </si>
  <si>
    <t>106D  :775512:00:------:--</t>
  </si>
  <si>
    <t>21:0282:001045</t>
  </si>
  <si>
    <t>21:0127:000893</t>
  </si>
  <si>
    <t>21:0127:000893:0004:0001:00</t>
  </si>
  <si>
    <t>106D  :775513:00:------:--</t>
  </si>
  <si>
    <t>21:0282:001046</t>
  </si>
  <si>
    <t>21:0127:000894</t>
  </si>
  <si>
    <t>21:0127:000894:0004:0001:00</t>
  </si>
  <si>
    <t>106D  :775514:00:------:--</t>
  </si>
  <si>
    <t>21:0282:001047</t>
  </si>
  <si>
    <t>21:0127:000895</t>
  </si>
  <si>
    <t>21:0127:000895:0004:0001:00</t>
  </si>
  <si>
    <t>106D  :775515:00:------:--</t>
  </si>
  <si>
    <t>21:0282:001048</t>
  </si>
  <si>
    <t>21:0127:000896</t>
  </si>
  <si>
    <t>21:0127:000896:0004:0001:00</t>
  </si>
  <si>
    <t>106D  :775516:00:------:--</t>
  </si>
  <si>
    <t>21:0282:001049</t>
  </si>
  <si>
    <t>21:0127:000897</t>
  </si>
  <si>
    <t>21:0127:000897:0004:0001:00</t>
  </si>
  <si>
    <t>106D  :775517:00:------:--</t>
  </si>
  <si>
    <t>21:0282:001050</t>
  </si>
  <si>
    <t>21:0127:000898</t>
  </si>
  <si>
    <t>21:0127:000898:0004:0001:00</t>
  </si>
  <si>
    <t>106D  :775518:00:------:--</t>
  </si>
  <si>
    <t>21:0282:001051</t>
  </si>
  <si>
    <t>21:0127:000899</t>
  </si>
  <si>
    <t>21:0127:000899:0004:0001:00</t>
  </si>
  <si>
    <t>106D  :775519:00:------:--</t>
  </si>
  <si>
    <t>21:0282:001052</t>
  </si>
  <si>
    <t>21:0127:000900</t>
  </si>
  <si>
    <t>21:0127:000900:0004:0001:00</t>
  </si>
  <si>
    <t>106D  :775520:9D:------:--</t>
  </si>
  <si>
    <t>21:0282:001053</t>
  </si>
  <si>
    <t>106D  :775521:80:775531:00</t>
  </si>
  <si>
    <t>21:0282:001054</t>
  </si>
  <si>
    <t>21:0127:000909</t>
  </si>
  <si>
    <t>21:0127:000909:0004:0001:02</t>
  </si>
  <si>
    <t>106D  :775522:00:------:--</t>
  </si>
  <si>
    <t>21:0282:001055</t>
  </si>
  <si>
    <t>21:0127:000901</t>
  </si>
  <si>
    <t>21:0127:000901:0004:0001:00</t>
  </si>
  <si>
    <t>106D  :775523:00:------:--</t>
  </si>
  <si>
    <t>21:0282:001056</t>
  </si>
  <si>
    <t>21:0127:000902</t>
  </si>
  <si>
    <t>21:0127:000902:0004:0001:00</t>
  </si>
  <si>
    <t>106D  :775524:00:------:--</t>
  </si>
  <si>
    <t>21:0282:001057</t>
  </si>
  <si>
    <t>21:0127:000903</t>
  </si>
  <si>
    <t>21:0127:000903:0004:0001:00</t>
  </si>
  <si>
    <t>106D  :775525:00:------:--</t>
  </si>
  <si>
    <t>21:0282:001058</t>
  </si>
  <si>
    <t>21:0127:000904</t>
  </si>
  <si>
    <t>21:0127:000904:0004:0001:00</t>
  </si>
  <si>
    <t>106D  :775526:00:------:--</t>
  </si>
  <si>
    <t>21:0282:001059</t>
  </si>
  <si>
    <t>21:0127:000905</t>
  </si>
  <si>
    <t>21:0127:000905:0004:0001:00</t>
  </si>
  <si>
    <t>106D  :775527:00:------:--</t>
  </si>
  <si>
    <t>21:0282:001060</t>
  </si>
  <si>
    <t>21:0127:000906</t>
  </si>
  <si>
    <t>21:0127:000906:0004:0001:00</t>
  </si>
  <si>
    <t>106D  :775528:00:------:--</t>
  </si>
  <si>
    <t>21:0282:001061</t>
  </si>
  <si>
    <t>21:0127:000907</t>
  </si>
  <si>
    <t>21:0127:000907:0004:0001:00</t>
  </si>
  <si>
    <t>106D  :775529:10:------:--</t>
  </si>
  <si>
    <t>21:0282:001062</t>
  </si>
  <si>
    <t>21:0127:000908</t>
  </si>
  <si>
    <t>21:0127:000908:0004:0001:00</t>
  </si>
  <si>
    <t>106D  :775530:20:775529:10</t>
  </si>
  <si>
    <t>21:0282:001063</t>
  </si>
  <si>
    <t>21:0127:000908:0005:0001:00</t>
  </si>
  <si>
    <t>106D  :775531:00:------:--</t>
  </si>
  <si>
    <t>21:0282:001064</t>
  </si>
  <si>
    <t>21:0127:000909:0004:0001:01</t>
  </si>
  <si>
    <t>106D  :775532:00:------:--</t>
  </si>
  <si>
    <t>21:0282:001065</t>
  </si>
  <si>
    <t>21:0127:000910</t>
  </si>
  <si>
    <t>21:0127:000910:0004:0001:00</t>
  </si>
  <si>
    <t>106D  :775533:00:------:--</t>
  </si>
  <si>
    <t>21:0282:001066</t>
  </si>
  <si>
    <t>21:0127:000911</t>
  </si>
  <si>
    <t>21:0127:000911:0004:0001:00</t>
  </si>
  <si>
    <t>106D  :775534:00:------:--</t>
  </si>
  <si>
    <t>21:0282:001067</t>
  </si>
  <si>
    <t>21:0127:000912</t>
  </si>
  <si>
    <t>21:0127:000912:0004:0001:00</t>
  </si>
  <si>
    <t>106D  :775535:00:------:--</t>
  </si>
  <si>
    <t>21:0282:001068</t>
  </si>
  <si>
    <t>21:0127:000913</t>
  </si>
  <si>
    <t>21:0127:000913:0004:0001:00</t>
  </si>
  <si>
    <t>106D  :775536:00:------:--</t>
  </si>
  <si>
    <t>21:0282:001069</t>
  </si>
  <si>
    <t>21:0127:000914</t>
  </si>
  <si>
    <t>21:0127:000914:0004:0001:00</t>
  </si>
  <si>
    <t>106D  :775537:00:------:--</t>
  </si>
  <si>
    <t>21:0282:001070</t>
  </si>
  <si>
    <t>21:0127:000915</t>
  </si>
  <si>
    <t>21:0127:000915:0004:0001:00</t>
  </si>
  <si>
    <t>106D  :775538:00:------:--</t>
  </si>
  <si>
    <t>21:0282:001071</t>
  </si>
  <si>
    <t>21:0127:000916</t>
  </si>
  <si>
    <t>21:0127:000916:0004:0001:00</t>
  </si>
  <si>
    <t>106D  :775539:91:------:--</t>
  </si>
  <si>
    <t>21:0282:001072</t>
  </si>
  <si>
    <t>106D  :775540:00:------:--</t>
  </si>
  <si>
    <t>21:0282:001073</t>
  </si>
  <si>
    <t>21:0127:000917</t>
  </si>
  <si>
    <t>21:0127:000917:0004:0001:00</t>
  </si>
  <si>
    <t>106D  :775541:80:775545:00</t>
  </si>
  <si>
    <t>21:0282:001074</t>
  </si>
  <si>
    <t>21:0127:000921</t>
  </si>
  <si>
    <t>21:0127:000921:0004:0001:02</t>
  </si>
  <si>
    <t>106D  :775542:00:------:--</t>
  </si>
  <si>
    <t>21:0282:001075</t>
  </si>
  <si>
    <t>21:0127:000918</t>
  </si>
  <si>
    <t>21:0127:000918:0004:0001:00</t>
  </si>
  <si>
    <t>106D  :775543:00:------:--</t>
  </si>
  <si>
    <t>21:0282:001076</t>
  </si>
  <si>
    <t>21:0127:000919</t>
  </si>
  <si>
    <t>21:0127:000919:0004:0001:00</t>
  </si>
  <si>
    <t>106D  :775544:00:------:--</t>
  </si>
  <si>
    <t>21:0282:001077</t>
  </si>
  <si>
    <t>21:0127:000920</t>
  </si>
  <si>
    <t>21:0127:000920:0004:0001:00</t>
  </si>
  <si>
    <t>106D  :775545:00:------:--</t>
  </si>
  <si>
    <t>21:0282:001078</t>
  </si>
  <si>
    <t>21:0127:000921:0004:0001:01</t>
  </si>
  <si>
    <t>106D  :775546:00:------:--</t>
  </si>
  <si>
    <t>21:0282:001079</t>
  </si>
  <si>
    <t>21:0127:000922</t>
  </si>
  <si>
    <t>21:0127:000922:0004:0001:00</t>
  </si>
  <si>
    <t>106D  :775547:00:------:--</t>
  </si>
  <si>
    <t>21:0282:001080</t>
  </si>
  <si>
    <t>21:0127:000923</t>
  </si>
  <si>
    <t>21:0127:000923:0004:0001:00</t>
  </si>
  <si>
    <t>106D  :775548:00:------:--</t>
  </si>
  <si>
    <t>21:0282:001081</t>
  </si>
  <si>
    <t>21:0127:000924</t>
  </si>
  <si>
    <t>21:0127:000924:0004:0001:00</t>
  </si>
  <si>
    <t>106D  :775549:00:------:--</t>
  </si>
  <si>
    <t>21:0282:001082</t>
  </si>
  <si>
    <t>21:0127:000925</t>
  </si>
  <si>
    <t>21:0127:000925:0004:0001:00</t>
  </si>
  <si>
    <t>106D  :775550:10:------:--</t>
  </si>
  <si>
    <t>21:0282:001083</t>
  </si>
  <si>
    <t>21:0127:000926</t>
  </si>
  <si>
    <t>21:0127:000926:0004:0001:00</t>
  </si>
  <si>
    <t>106D  :775551:20:775550:10</t>
  </si>
  <si>
    <t>21:0282:001084</t>
  </si>
  <si>
    <t>21:0127:000926:0005:0001:00</t>
  </si>
  <si>
    <t>106D  :775552:00:------:--</t>
  </si>
  <si>
    <t>21:0282:001085</t>
  </si>
  <si>
    <t>21:0127:000927</t>
  </si>
  <si>
    <t>21:0127:000927:0004:0001:00</t>
  </si>
  <si>
    <t>106D  :775553:00:------:--</t>
  </si>
  <si>
    <t>21:0282:001086</t>
  </si>
  <si>
    <t>21:0127:000928</t>
  </si>
  <si>
    <t>21:0127:000928:0004:0001:00</t>
  </si>
  <si>
    <t>106D  :775554:00:------:--</t>
  </si>
  <si>
    <t>21:0282:001087</t>
  </si>
  <si>
    <t>21:0127:000929</t>
  </si>
  <si>
    <t>21:0127:000929:0004:0001:00</t>
  </si>
  <si>
    <t>106D  :775555:00:------:--</t>
  </si>
  <si>
    <t>21:0282:001088</t>
  </si>
  <si>
    <t>21:0127:000930</t>
  </si>
  <si>
    <t>21:0127:000930:0004:0001:00</t>
  </si>
  <si>
    <t>106D  :775556:00:------:--</t>
  </si>
  <si>
    <t>21:0282:001089</t>
  </si>
  <si>
    <t>21:0127:000931</t>
  </si>
  <si>
    <t>21:0127:000931:0004:0001:00</t>
  </si>
  <si>
    <t>106D  :775557:00:------:--</t>
  </si>
  <si>
    <t>21:0282:001090</t>
  </si>
  <si>
    <t>21:0127:000932</t>
  </si>
  <si>
    <t>21:0127:000932:0004:0001:00</t>
  </si>
  <si>
    <t>106D  :775558:9E:------:--</t>
  </si>
  <si>
    <t>21:0282:001091</t>
  </si>
  <si>
    <t>106D  :775559:00:------:--</t>
  </si>
  <si>
    <t>21:0282:001092</t>
  </si>
  <si>
    <t>21:0127:000933</t>
  </si>
  <si>
    <t>21:0127:000933:0004:0001:00</t>
  </si>
  <si>
    <t>106D  :775560:00:------:--</t>
  </si>
  <si>
    <t>21:0282:001093</t>
  </si>
  <si>
    <t>21:0127:000934</t>
  </si>
  <si>
    <t>21:0127:000934:0004:0001:00</t>
  </si>
  <si>
    <t>106D  :775561:80:775565:00</t>
  </si>
  <si>
    <t>21:0282:001094</t>
  </si>
  <si>
    <t>21:0127:000937</t>
  </si>
  <si>
    <t>21:0127:000937:0004:0001:02</t>
  </si>
  <si>
    <t>106D  :775562:00:------:--</t>
  </si>
  <si>
    <t>21:0282:001095</t>
  </si>
  <si>
    <t>21:0127:000935</t>
  </si>
  <si>
    <t>21:0127:000935:0004:0001:00</t>
  </si>
  <si>
    <t>12.8</t>
  </si>
  <si>
    <t>106D  :775563:00:------:--</t>
  </si>
  <si>
    <t>21:0282:001096</t>
  </si>
  <si>
    <t>21:0127:000936</t>
  </si>
  <si>
    <t>21:0127:000936:0004:0001:00</t>
  </si>
  <si>
    <t>18.5</t>
  </si>
  <si>
    <t>106D  :775564:9D:------:--</t>
  </si>
  <si>
    <t>21:0282:001097</t>
  </si>
  <si>
    <t>106D  :775565:00:------:--</t>
  </si>
  <si>
    <t>21:0282:001098</t>
  </si>
  <si>
    <t>21:0127:000937:0004:0001:01</t>
  </si>
  <si>
    <t>6.5</t>
  </si>
  <si>
    <t>106D  :775566:00:------:--</t>
  </si>
  <si>
    <t>21:0282:001099</t>
  </si>
  <si>
    <t>21:0127:000938</t>
  </si>
  <si>
    <t>21:0127:000938:0004:0001:00</t>
  </si>
  <si>
    <t>37.8</t>
  </si>
  <si>
    <t>106D  :775567:10:------:--</t>
  </si>
  <si>
    <t>21:0282:001100</t>
  </si>
  <si>
    <t>21:0127:000939</t>
  </si>
  <si>
    <t>21:0127:000939:0004:0001:00</t>
  </si>
  <si>
    <t>106D  :775568:20:775567:10</t>
  </si>
  <si>
    <t>21:0282:001101</t>
  </si>
  <si>
    <t>21:0127:000939:0005:0001:00</t>
  </si>
  <si>
    <t>2.7</t>
  </si>
  <si>
    <t>106D  :775569:00:------:--</t>
  </si>
  <si>
    <t>21:0282:001102</t>
  </si>
  <si>
    <t>21:0127:000940</t>
  </si>
  <si>
    <t>21:0127:000940:0004:0001:00</t>
  </si>
  <si>
    <t>106D  :775570:00:------:--</t>
  </si>
  <si>
    <t>21:0282:001103</t>
  </si>
  <si>
    <t>21:0127:000941</t>
  </si>
  <si>
    <t>21:0127:000941:0004:0001:00</t>
  </si>
  <si>
    <t>106D  :775571:00:------:--</t>
  </si>
  <si>
    <t>21:0282:001104</t>
  </si>
  <si>
    <t>21:0127:000942</t>
  </si>
  <si>
    <t>21:0127:000942:0004:0001:00</t>
  </si>
  <si>
    <t>106D  :775572:00:------:--</t>
  </si>
  <si>
    <t>21:0282:001105</t>
  </si>
  <si>
    <t>21:0127:000943</t>
  </si>
  <si>
    <t>21:0127:000943:0004:0001:00</t>
  </si>
  <si>
    <t>106D  :775573:00:------:--</t>
  </si>
  <si>
    <t>21:0282:001106</t>
  </si>
  <si>
    <t>21:0127:000944</t>
  </si>
  <si>
    <t>21:0127:000944:0004:0001:00</t>
  </si>
  <si>
    <t>106D  :775574:00:------:--</t>
  </si>
  <si>
    <t>21:0282:001107</t>
  </si>
  <si>
    <t>21:0127:000945</t>
  </si>
  <si>
    <t>21:0127:000945:0004:0001:00</t>
  </si>
  <si>
    <t>106D  :775575:00:------:--</t>
  </si>
  <si>
    <t>21:0282:001108</t>
  </si>
  <si>
    <t>21:0127:000946</t>
  </si>
  <si>
    <t>21:0127:000946:0004:0001:00</t>
  </si>
  <si>
    <t>106D  :775576:00:------:--</t>
  </si>
  <si>
    <t>21:0282:001109</t>
  </si>
  <si>
    <t>21:0127:000947</t>
  </si>
  <si>
    <t>21:0127:000947:0004:0001:00</t>
  </si>
  <si>
    <t>4.1</t>
  </si>
  <si>
    <t>106D  :775577:00:------:--</t>
  </si>
  <si>
    <t>21:0282:001110</t>
  </si>
  <si>
    <t>21:0127:000948</t>
  </si>
  <si>
    <t>21:0127:000948:0004:0001:00</t>
  </si>
  <si>
    <t>4.6</t>
  </si>
  <si>
    <t>106D  :775578:00:------:--</t>
  </si>
  <si>
    <t>21:0282:001111</t>
  </si>
  <si>
    <t>21:0127:000949</t>
  </si>
  <si>
    <t>21:0127:000949:0004:0001:00</t>
  </si>
  <si>
    <t>106D  :775579:00:------:--</t>
  </si>
  <si>
    <t>21:0282:001112</t>
  </si>
  <si>
    <t>21:0127:000950</t>
  </si>
  <si>
    <t>21:0127:000950:0004:0001:00</t>
  </si>
  <si>
    <t>5.3</t>
  </si>
  <si>
    <t>106D  :775580:00:------:--</t>
  </si>
  <si>
    <t>21:0282:001113</t>
  </si>
  <si>
    <t>21:0127:000951</t>
  </si>
  <si>
    <t>21:0127:000951:0004:0001:00</t>
  </si>
  <si>
    <t>106D  :775581:80:775588:00</t>
  </si>
  <si>
    <t>21:0282:001114</t>
  </si>
  <si>
    <t>21:0127:000958</t>
  </si>
  <si>
    <t>21:0127:000958:0004:0001:02</t>
  </si>
  <si>
    <t>106D  :775582:00:------:--</t>
  </si>
  <si>
    <t>21:0282:001115</t>
  </si>
  <si>
    <t>21:0127:000952</t>
  </si>
  <si>
    <t>21:0127:000952:0004:0001:00</t>
  </si>
  <si>
    <t>106D  :775583:00:------:--</t>
  </si>
  <si>
    <t>21:0282:001116</t>
  </si>
  <si>
    <t>21:0127:000953</t>
  </si>
  <si>
    <t>21:0127:000953:0004:0001:00</t>
  </si>
  <si>
    <t>106D  :775584:00:------:--</t>
  </si>
  <si>
    <t>21:0282:001117</t>
  </si>
  <si>
    <t>21:0127:000954</t>
  </si>
  <si>
    <t>21:0127:000954:0004:0001:00</t>
  </si>
  <si>
    <t>106D  :775585:00:------:--</t>
  </si>
  <si>
    <t>21:0282:001118</t>
  </si>
  <si>
    <t>21:0127:000955</t>
  </si>
  <si>
    <t>21:0127:000955:0004:0001:00</t>
  </si>
  <si>
    <t>106D  :775586:00:------:--</t>
  </si>
  <si>
    <t>21:0282:001119</t>
  </si>
  <si>
    <t>21:0127:000956</t>
  </si>
  <si>
    <t>21:0127:000956:0004:0001:00</t>
  </si>
  <si>
    <t>106D  :775587:00:------:--</t>
  </si>
  <si>
    <t>21:0282:001120</t>
  </si>
  <si>
    <t>21:0127:000957</t>
  </si>
  <si>
    <t>21:0127:000957:0004:0001:00</t>
  </si>
  <si>
    <t>106D  :775588:00:------:--</t>
  </si>
  <si>
    <t>21:0282:001121</t>
  </si>
  <si>
    <t>21:0127:000958:0004:0001:01</t>
  </si>
  <si>
    <t>106D  :775589:00:------:--</t>
  </si>
  <si>
    <t>21:0282:001122</t>
  </si>
  <si>
    <t>21:0127:000959</t>
  </si>
  <si>
    <t>21:0127:000959:0004:0001:00</t>
  </si>
  <si>
    <t>106D  :775590:00:------:--</t>
  </si>
  <si>
    <t>21:0282:001123</t>
  </si>
  <si>
    <t>21:0127:000960</t>
  </si>
  <si>
    <t>21:0127:000960:0004:0001:00</t>
  </si>
  <si>
    <t>106D  :775591:00:------:--</t>
  </si>
  <si>
    <t>21:0282:001124</t>
  </si>
  <si>
    <t>21:0127:000961</t>
  </si>
  <si>
    <t>21:0127:000961:0004:0001:00</t>
  </si>
  <si>
    <t>106D  :775592:00:------:--</t>
  </si>
  <si>
    <t>21:0282:001125</t>
  </si>
  <si>
    <t>21:0127:000962</t>
  </si>
  <si>
    <t>21:0127:000962:0004:0001:00</t>
  </si>
  <si>
    <t>106D  :775593:00:------:--</t>
  </si>
  <si>
    <t>21:0282:001126</t>
  </si>
  <si>
    <t>21:0127:000963</t>
  </si>
  <si>
    <t>21:0127:000963:0004:0001:00</t>
  </si>
  <si>
    <t>106D  :775594:00:------:--</t>
  </si>
  <si>
    <t>21:0282:001127</t>
  </si>
  <si>
    <t>21:0127:000964</t>
  </si>
  <si>
    <t>21:0127:000964:0004:0001:00</t>
  </si>
  <si>
    <t>106D  :775595:00:------:--</t>
  </si>
  <si>
    <t>21:0282:001128</t>
  </si>
  <si>
    <t>21:0127:000965</t>
  </si>
  <si>
    <t>21:0127:000965:0004:0001:00</t>
  </si>
  <si>
    <t>106E  :775001:80:775019:00</t>
  </si>
  <si>
    <t>21:0282:001129</t>
  </si>
  <si>
    <t>21:0127:000981</t>
  </si>
  <si>
    <t>21:0127:000981:0004:0001:02</t>
  </si>
  <si>
    <t>106E  :775002:00:------:--</t>
  </si>
  <si>
    <t>21:0282:001130</t>
  </si>
  <si>
    <t>21:0127:000966</t>
  </si>
  <si>
    <t>21:0127:000966:0004:0001:00</t>
  </si>
  <si>
    <t>106E  :775003:00:------:--</t>
  </si>
  <si>
    <t>21:0282:001131</t>
  </si>
  <si>
    <t>21:0127:000967</t>
  </si>
  <si>
    <t>21:0127:000967:0004:0001:00</t>
  </si>
  <si>
    <t>106E  :775004:00:------:--</t>
  </si>
  <si>
    <t>21:0282:001132</t>
  </si>
  <si>
    <t>21:0127:000968</t>
  </si>
  <si>
    <t>21:0127:000968:0004:0001:00</t>
  </si>
  <si>
    <t>106E  :775005:00:------:--</t>
  </si>
  <si>
    <t>21:0282:001133</t>
  </si>
  <si>
    <t>21:0127:000969</t>
  </si>
  <si>
    <t>21:0127:000969:0004:0001:00</t>
  </si>
  <si>
    <t>106E  :775006:00:------:--</t>
  </si>
  <si>
    <t>21:0282:001134</t>
  </si>
  <si>
    <t>21:0127:000970</t>
  </si>
  <si>
    <t>21:0127:000970:0004:0001:00</t>
  </si>
  <si>
    <t>106E  :775007:00:------:--</t>
  </si>
  <si>
    <t>21:0282:001135</t>
  </si>
  <si>
    <t>21:0127:000971</t>
  </si>
  <si>
    <t>21:0127:000971:0004:0001:00</t>
  </si>
  <si>
    <t>106E  :775008:00:------:--</t>
  </si>
  <si>
    <t>21:0282:001136</t>
  </si>
  <si>
    <t>21:0127:000972</t>
  </si>
  <si>
    <t>21:0127:000972:0004:0001:00</t>
  </si>
  <si>
    <t>106E  :775009:00:------:--</t>
  </si>
  <si>
    <t>21:0282:001137</t>
  </si>
  <si>
    <t>21:0127:000973</t>
  </si>
  <si>
    <t>21:0127:000973:0004:0001:00</t>
  </si>
  <si>
    <t>106E  :775010:00:------:--</t>
  </si>
  <si>
    <t>21:0282:001138</t>
  </si>
  <si>
    <t>21:0127:000974</t>
  </si>
  <si>
    <t>21:0127:000974:0004:0001:00</t>
  </si>
  <si>
    <t>106E  :775011:00:------:--</t>
  </si>
  <si>
    <t>21:0282:001139</t>
  </si>
  <si>
    <t>21:0127:000975</t>
  </si>
  <si>
    <t>21:0127:000975:0004:0001:00</t>
  </si>
  <si>
    <t>106E  :775012:10:------:--</t>
  </si>
  <si>
    <t>21:0282:001140</t>
  </si>
  <si>
    <t>21:0127:000976</t>
  </si>
  <si>
    <t>21:0127:000976:0004:0001:00</t>
  </si>
  <si>
    <t>106E  :775013:20:775012:10</t>
  </si>
  <si>
    <t>21:0282:001141</t>
  </si>
  <si>
    <t>21:0127:000976:0005:0001:00</t>
  </si>
  <si>
    <t>106E  :775014:00:------:--</t>
  </si>
  <si>
    <t>21:0282:001142</t>
  </si>
  <si>
    <t>21:0127:000977</t>
  </si>
  <si>
    <t>21:0127:000977:0004:0001:00</t>
  </si>
  <si>
    <t>106E  :775015:00:------:--</t>
  </si>
  <si>
    <t>21:0282:001143</t>
  </si>
  <si>
    <t>21:0127:000978</t>
  </si>
  <si>
    <t>21:0127:000978:0004:0001:00</t>
  </si>
  <si>
    <t>106E  :775016:00:------:--</t>
  </si>
  <si>
    <t>21:0282:001144</t>
  </si>
  <si>
    <t>21:0127:000979</t>
  </si>
  <si>
    <t>21:0127:000979:0004:0001:00</t>
  </si>
  <si>
    <t>106E  :775017:91:------:--</t>
  </si>
  <si>
    <t>21:0282:001145</t>
  </si>
  <si>
    <t>106E  :775018:00:------:--</t>
  </si>
  <si>
    <t>21:0282:001146</t>
  </si>
  <si>
    <t>21:0127:000980</t>
  </si>
  <si>
    <t>21:0127:000980:0004:0001:00</t>
  </si>
  <si>
    <t>106E  :775019:00:------:--</t>
  </si>
  <si>
    <t>21:0282:001147</t>
  </si>
  <si>
    <t>21:0127:000981:0004:0001:01</t>
  </si>
  <si>
    <t>106E  :775020:00:------:--</t>
  </si>
  <si>
    <t>21:0282:001148</t>
  </si>
  <si>
    <t>21:0127:000982</t>
  </si>
  <si>
    <t>21:0127:000982:0004:0001:00</t>
  </si>
  <si>
    <t>106E  :775021:80:775035:00</t>
  </si>
  <si>
    <t>21:0282:001149</t>
  </si>
  <si>
    <t>21:0127:000994</t>
  </si>
  <si>
    <t>21:0127:000994:0004:0001:02</t>
  </si>
  <si>
    <t>106E  :775022:00:------:--</t>
  </si>
  <si>
    <t>21:0282:001150</t>
  </si>
  <si>
    <t>21:0127:000983</t>
  </si>
  <si>
    <t>21:0127:000983:0004:0001:00</t>
  </si>
  <si>
    <t>106E  :775023:00:------:--</t>
  </si>
  <si>
    <t>21:0282:001151</t>
  </si>
  <si>
    <t>21:0127:000984</t>
  </si>
  <si>
    <t>21:0127:000984:0004:0001:00</t>
  </si>
  <si>
    <t>106E  :775024:00:------:--</t>
  </si>
  <si>
    <t>21:0282:001152</t>
  </si>
  <si>
    <t>21:0127:000985</t>
  </si>
  <si>
    <t>21:0127:000985:0004:0001:00</t>
  </si>
  <si>
    <t>270</t>
  </si>
  <si>
    <t>106E  :775025:00:------:--</t>
  </si>
  <si>
    <t>21:0282:001153</t>
  </si>
  <si>
    <t>21:0127:000986</t>
  </si>
  <si>
    <t>21:0127:000986:0004:0001:00</t>
  </si>
  <si>
    <t>106E  :775026:91:------:--</t>
  </si>
  <si>
    <t>21:0282:001154</t>
  </si>
  <si>
    <t>350</t>
  </si>
  <si>
    <t>106E  :775027:00:------:--</t>
  </si>
  <si>
    <t>21:0282:001155</t>
  </si>
  <si>
    <t>21:0127:000987</t>
  </si>
  <si>
    <t>21:0127:000987:0004:0001:00</t>
  </si>
  <si>
    <t>106E  :775028:00:------:--</t>
  </si>
  <si>
    <t>21:0282:001156</t>
  </si>
  <si>
    <t>21:0127:000988</t>
  </si>
  <si>
    <t>21:0127:000988:0004:0001:00</t>
  </si>
  <si>
    <t>106E  :775029:00:------:--</t>
  </si>
  <si>
    <t>21:0282:001157</t>
  </si>
  <si>
    <t>21:0127:000989</t>
  </si>
  <si>
    <t>21:0127:000989:0004:0001:00</t>
  </si>
  <si>
    <t>106E  :775030:10:------:--</t>
  </si>
  <si>
    <t>21:0282:001158</t>
  </si>
  <si>
    <t>21:0127:000990</t>
  </si>
  <si>
    <t>21:0127:000990:0004:0001:00</t>
  </si>
  <si>
    <t>106E  :775031:20:775030:10</t>
  </si>
  <si>
    <t>21:0282:001159</t>
  </si>
  <si>
    <t>21:0127:000990:0005:0001:00</t>
  </si>
  <si>
    <t>106E  :775032:00:------:--</t>
  </si>
  <si>
    <t>21:0282:001160</t>
  </si>
  <si>
    <t>21:0127:000991</t>
  </si>
  <si>
    <t>21:0127:000991:0004:0001:00</t>
  </si>
  <si>
    <t>106E  :775033:00:------:--</t>
  </si>
  <si>
    <t>21:0282:001161</t>
  </si>
  <si>
    <t>21:0127:000992</t>
  </si>
  <si>
    <t>21:0127:000992:0004:0001:00</t>
  </si>
  <si>
    <t>106E  :775034:00:------:--</t>
  </si>
  <si>
    <t>21:0282:001162</t>
  </si>
  <si>
    <t>21:0127:000993</t>
  </si>
  <si>
    <t>21:0127:000993:0004:0001:00</t>
  </si>
  <si>
    <t>106E  :775035:00:------:--</t>
  </si>
  <si>
    <t>21:0282:001163</t>
  </si>
  <si>
    <t>21:0127:000994:0004:0001:01</t>
  </si>
  <si>
    <t>106E  :775036:00:------:--</t>
  </si>
  <si>
    <t>21:0282:001164</t>
  </si>
  <si>
    <t>21:0127:000995</t>
  </si>
  <si>
    <t>21:0127:000995:0004:0001:00</t>
  </si>
  <si>
    <t>106E  :775037:00:------:--</t>
  </si>
  <si>
    <t>21:0282:001165</t>
  </si>
  <si>
    <t>21:0127:000996</t>
  </si>
  <si>
    <t>21:0127:000996:0004:0001:00</t>
  </si>
  <si>
    <t>106E  :775038:00:------:--</t>
  </si>
  <si>
    <t>21:0282:001166</t>
  </si>
  <si>
    <t>21:0127:000997</t>
  </si>
  <si>
    <t>21:0127:000997:0004:0001:00</t>
  </si>
  <si>
    <t>106E  :775039:00:------:--</t>
  </si>
  <si>
    <t>21:0282:001167</t>
  </si>
  <si>
    <t>21:0127:000998</t>
  </si>
  <si>
    <t>21:0127:000998:0004:0001:00</t>
  </si>
  <si>
    <t>106E  :775040:00:------:--</t>
  </si>
  <si>
    <t>21:0282:001168</t>
  </si>
  <si>
    <t>21:0127:000999</t>
  </si>
  <si>
    <t>21:0127:000999:0004:0001:00</t>
  </si>
  <si>
    <t>106E  :775041:80:775047:00</t>
  </si>
  <si>
    <t>21:0282:001169</t>
  </si>
  <si>
    <t>21:0127:001004</t>
  </si>
  <si>
    <t>21:0127:001004:0004:0001:02</t>
  </si>
  <si>
    <t>106E  :775042:00:------:--</t>
  </si>
  <si>
    <t>21:0282:001170</t>
  </si>
  <si>
    <t>21:0127:001000</t>
  </si>
  <si>
    <t>21:0127:001000:0004:0001:00</t>
  </si>
  <si>
    <t>106E  :775043:00:------:--</t>
  </si>
  <si>
    <t>21:0282:001171</t>
  </si>
  <si>
    <t>21:0127:001001</t>
  </si>
  <si>
    <t>21:0127:001001:0004:0001:00</t>
  </si>
  <si>
    <t>106E  :775044:00:------:--</t>
  </si>
  <si>
    <t>21:0282:001172</t>
  </si>
  <si>
    <t>21:0127:001002</t>
  </si>
  <si>
    <t>21:0127:001002:0004:0001:00</t>
  </si>
  <si>
    <t>106E  :775045:10:------:--</t>
  </si>
  <si>
    <t>21:0282:001173</t>
  </si>
  <si>
    <t>21:0127:001003</t>
  </si>
  <si>
    <t>21:0127:001003:0004:0001:00</t>
  </si>
  <si>
    <t>106E  :775046:20:775045:10</t>
  </si>
  <si>
    <t>21:0282:001174</t>
  </si>
  <si>
    <t>21:0127:001003:0005:0001:00</t>
  </si>
  <si>
    <t>106E  :775047:00:------:--</t>
  </si>
  <si>
    <t>21:0282:001175</t>
  </si>
  <si>
    <t>21:0127:001004:0004:0001:01</t>
  </si>
  <si>
    <t>106E  :775048:9E:------:--</t>
  </si>
  <si>
    <t>21:0282:001176</t>
  </si>
  <si>
    <t>106E  :775049:00:------:--</t>
  </si>
  <si>
    <t>21:0282:001177</t>
  </si>
  <si>
    <t>21:0127:001005</t>
  </si>
  <si>
    <t>21:0127:001005:0004:0001:00</t>
  </si>
  <si>
    <t>106E  :775050:00:------:--</t>
  </si>
  <si>
    <t>21:0282:001178</t>
  </si>
  <si>
    <t>21:0127:001006</t>
  </si>
  <si>
    <t>21:0127:001006:0004:0001:00</t>
  </si>
  <si>
    <t>106E  :775051:00:------:--</t>
  </si>
  <si>
    <t>21:0282:001179</t>
  </si>
  <si>
    <t>21:0127:001007</t>
  </si>
  <si>
    <t>21:0127:001007:0004:0001:00</t>
  </si>
  <si>
    <t>106E  :775052:00:------:--</t>
  </si>
  <si>
    <t>21:0282:001180</t>
  </si>
  <si>
    <t>21:0127:001008</t>
  </si>
  <si>
    <t>21:0127:001008:0004:0001:00</t>
  </si>
  <si>
    <t>106E  :775053:00:------:--</t>
  </si>
  <si>
    <t>21:0282:001181</t>
  </si>
  <si>
    <t>21:0127:001009</t>
  </si>
  <si>
    <t>21:0127:001009:0004:0001:00</t>
  </si>
  <si>
    <t>106E  :775054:00:------:--</t>
  </si>
  <si>
    <t>21:0282:001182</t>
  </si>
  <si>
    <t>21:0127:001010</t>
  </si>
  <si>
    <t>21:0127:001010:0004:0001:00</t>
  </si>
  <si>
    <t>106E  :775055:00:------:--</t>
  </si>
  <si>
    <t>21:0282:001183</t>
  </si>
  <si>
    <t>21:0127:001011</t>
  </si>
  <si>
    <t>21:0127:001011:0004:0001:00</t>
  </si>
  <si>
    <t>106E  :775056:00:------:--</t>
  </si>
  <si>
    <t>21:0282:001184</t>
  </si>
  <si>
    <t>21:0127:001012</t>
  </si>
  <si>
    <t>21:0127:001012:0004:0001:00</t>
  </si>
  <si>
    <t>106E  :775057:00:------:--</t>
  </si>
  <si>
    <t>21:0282:001185</t>
  </si>
  <si>
    <t>21:0127:001013</t>
  </si>
  <si>
    <t>21:0127:001013:0004:0001:00</t>
  </si>
  <si>
    <t>106E  :775058:00:------:--</t>
  </si>
  <si>
    <t>21:0282:001186</t>
  </si>
  <si>
    <t>21:0127:001014</t>
  </si>
  <si>
    <t>21:0127:001014:0004:0001:00</t>
  </si>
  <si>
    <t>106E  :775059:00:------:--</t>
  </si>
  <si>
    <t>21:0282:001187</t>
  </si>
  <si>
    <t>21:0127:001015</t>
  </si>
  <si>
    <t>21:0127:001015:0004:0001:00</t>
  </si>
  <si>
    <t>106E  :775060:00:------:--</t>
  </si>
  <si>
    <t>21:0282:001188</t>
  </si>
  <si>
    <t>21:0127:001016</t>
  </si>
  <si>
    <t>21:0127:001016:0004:0001:00</t>
  </si>
  <si>
    <t>106E  :775061:80:775069:00</t>
  </si>
  <si>
    <t>21:0282:001189</t>
  </si>
  <si>
    <t>21:0127:001023</t>
  </si>
  <si>
    <t>21:0127:001023:0004:0001:02</t>
  </si>
  <si>
    <t>106E  :775062:00:------:--</t>
  </si>
  <si>
    <t>21:0282:001190</t>
  </si>
  <si>
    <t>21:0127:001017</t>
  </si>
  <si>
    <t>21:0127:001017:0004:0001:00</t>
  </si>
  <si>
    <t>106E  :775063:00:------:--</t>
  </si>
  <si>
    <t>21:0282:001191</t>
  </si>
  <si>
    <t>21:0127:001018</t>
  </si>
  <si>
    <t>21:0127:001018:0004:0001:00</t>
  </si>
  <si>
    <t>106E  :775064:00:------:--</t>
  </si>
  <si>
    <t>21:0282:001192</t>
  </si>
  <si>
    <t>21:0127:001019</t>
  </si>
  <si>
    <t>21:0127:001019:0004:0001:00</t>
  </si>
  <si>
    <t>106E  :775065:00:------:--</t>
  </si>
  <si>
    <t>21:0282:001193</t>
  </si>
  <si>
    <t>21:0127:001020</t>
  </si>
  <si>
    <t>21:0127:001020:0004:0001:00</t>
  </si>
  <si>
    <t>106E  :775066:00:------:--</t>
  </si>
  <si>
    <t>21:0282:001194</t>
  </si>
  <si>
    <t>21:0127:001021</t>
  </si>
  <si>
    <t>21:0127:001021:0004:0001:00</t>
  </si>
  <si>
    <t>106E  :775067:10:------:--</t>
  </si>
  <si>
    <t>21:0282:001195</t>
  </si>
  <si>
    <t>21:0127:001022</t>
  </si>
  <si>
    <t>21:0127:001022:0004:0001:00</t>
  </si>
  <si>
    <t>106E  :775068:20:775067:10</t>
  </si>
  <si>
    <t>21:0282:001196</t>
  </si>
  <si>
    <t>21:0127:001022:0005:0001:00</t>
  </si>
  <si>
    <t>106E  :775069:00:------:--</t>
  </si>
  <si>
    <t>21:0282:001197</t>
  </si>
  <si>
    <t>21:0127:001023:0004:0001:01</t>
  </si>
  <si>
    <t>106E  :775070:00:------:--</t>
  </si>
  <si>
    <t>21:0282:001198</t>
  </si>
  <si>
    <t>21:0127:001024</t>
  </si>
  <si>
    <t>21:0127:001024:0004:0001:00</t>
  </si>
  <si>
    <t>106E  :775071:00:------:--</t>
  </si>
  <si>
    <t>21:0282:001199</t>
  </si>
  <si>
    <t>21:0127:001025</t>
  </si>
  <si>
    <t>21:0127:001025:0004:0001:00</t>
  </si>
  <si>
    <t>106E  :775072:00:------:--</t>
  </si>
  <si>
    <t>21:0282:001200</t>
  </si>
  <si>
    <t>21:0127:001026</t>
  </si>
  <si>
    <t>21:0127:001026:0004:0001:00</t>
  </si>
  <si>
    <t>106E  :775073:91:------:--</t>
  </si>
  <si>
    <t>21:0282:001201</t>
  </si>
  <si>
    <t>106E  :775074:00:------:--</t>
  </si>
  <si>
    <t>21:0282:001202</t>
  </si>
  <si>
    <t>21:0127:001027</t>
  </si>
  <si>
    <t>21:0127:001027:0004:0001:00</t>
  </si>
  <si>
    <t>106E  :775075:00:------:--</t>
  </si>
  <si>
    <t>21:0282:001203</t>
  </si>
  <si>
    <t>21:0127:001028</t>
  </si>
  <si>
    <t>21:0127:001028:0004:0001:00</t>
  </si>
  <si>
    <t>106E  :775076:00:------:--</t>
  </si>
  <si>
    <t>21:0282:001204</t>
  </si>
  <si>
    <t>21:0127:001029</t>
  </si>
  <si>
    <t>21:0127:001029:0004:0001:00</t>
  </si>
  <si>
    <t>106E  :775077:00:------:--</t>
  </si>
  <si>
    <t>21:0282:001205</t>
  </si>
  <si>
    <t>21:0127:001030</t>
  </si>
  <si>
    <t>21:0127:001030:0004:0001:00</t>
  </si>
  <si>
    <t>106E  :775078:00:------:--</t>
  </si>
  <si>
    <t>21:0282:001206</t>
  </si>
  <si>
    <t>21:0127:001031</t>
  </si>
  <si>
    <t>21:0127:001031:0004:0001:00</t>
  </si>
  <si>
    <t>106E  :775079:00:------:--</t>
  </si>
  <si>
    <t>21:0282:001207</t>
  </si>
  <si>
    <t>21:0127:001032</t>
  </si>
  <si>
    <t>21:0127:001032:0004:0001:00</t>
  </si>
  <si>
    <t>106E  :775080:00:------:--</t>
  </si>
  <si>
    <t>21:0282:001208</t>
  </si>
  <si>
    <t>21:0127:001033</t>
  </si>
  <si>
    <t>21:0127:001033:0004:0001:00</t>
  </si>
  <si>
    <t>106E  :775081:80:775084:00</t>
  </si>
  <si>
    <t>21:0282:001209</t>
  </si>
  <si>
    <t>21:0127:001036</t>
  </si>
  <si>
    <t>21:0127:001036:0004:0001:02</t>
  </si>
  <si>
    <t>106E  :775082:00:------:--</t>
  </si>
  <si>
    <t>21:0282:001210</t>
  </si>
  <si>
    <t>21:0127:001034</t>
  </si>
  <si>
    <t>21:0127:001034:0004:0001:00</t>
  </si>
  <si>
    <t>106E  :775083:00:------:--</t>
  </si>
  <si>
    <t>21:0282:001211</t>
  </si>
  <si>
    <t>21:0127:001035</t>
  </si>
  <si>
    <t>21:0127:001035:0004:0001:00</t>
  </si>
  <si>
    <t>106E  :775084:00:------:--</t>
  </si>
  <si>
    <t>21:0282:001212</t>
  </si>
  <si>
    <t>21:0127:001036:0004:0001:01</t>
  </si>
  <si>
    <t>106E  :775085:00:------:--</t>
  </si>
  <si>
    <t>21:0282:001213</t>
  </si>
  <si>
    <t>21:0127:001037</t>
  </si>
  <si>
    <t>21:0127:001037:0004:0001:00</t>
  </si>
  <si>
    <t>106E  :775086:9D:------:--</t>
  </si>
  <si>
    <t>21:0282:001214</t>
  </si>
  <si>
    <t>106E  :775087:00:------:--</t>
  </si>
  <si>
    <t>21:0282:001215</t>
  </si>
  <si>
    <t>21:0127:001038</t>
  </si>
  <si>
    <t>21:0127:001038:0004:0001:00</t>
  </si>
  <si>
    <t>106E  :775088:00:------:--</t>
  </si>
  <si>
    <t>21:0282:001216</t>
  </si>
  <si>
    <t>21:0127:001039</t>
  </si>
  <si>
    <t>21:0127:001039:0004:0001:00</t>
  </si>
  <si>
    <t>106E  :775089:10:------:--</t>
  </si>
  <si>
    <t>21:0282:001217</t>
  </si>
  <si>
    <t>21:0127:001040</t>
  </si>
  <si>
    <t>21:0127:001040:0004:0001:00</t>
  </si>
  <si>
    <t>106E  :775090:20:775089:10</t>
  </si>
  <si>
    <t>21:0282:001218</t>
  </si>
  <si>
    <t>21:0127:001040:0005:0001:00</t>
  </si>
  <si>
    <t>106E  :775091:00:------:--</t>
  </si>
  <si>
    <t>21:0282:001219</t>
  </si>
  <si>
    <t>21:0127:001041</t>
  </si>
  <si>
    <t>21:0127:001041:0004:0001:00</t>
  </si>
  <si>
    <t>106E  :775092:00:------:--</t>
  </si>
  <si>
    <t>21:0282:001220</t>
  </si>
  <si>
    <t>21:0127:001042</t>
  </si>
  <si>
    <t>21:0127:001042:0004:0001:00</t>
  </si>
  <si>
    <t>106E  :775093:00:------:--</t>
  </si>
  <si>
    <t>21:0282:001221</t>
  </si>
  <si>
    <t>21:0127:001043</t>
  </si>
  <si>
    <t>21:0127:001043:0004:0001:00</t>
  </si>
  <si>
    <t>106E  :775094:00:------:--</t>
  </si>
  <si>
    <t>21:0282:001222</t>
  </si>
  <si>
    <t>21:0127:001044</t>
  </si>
  <si>
    <t>21:0127:001044:0004:0001:00</t>
  </si>
  <si>
    <t>106E  :775095:00:------:--</t>
  </si>
  <si>
    <t>21:0282:001223</t>
  </si>
  <si>
    <t>21:0127:001045</t>
  </si>
  <si>
    <t>21:0127:001045:0004:0001:00</t>
  </si>
  <si>
    <t>106E  :775096:00:------:--</t>
  </si>
  <si>
    <t>21:0282:001224</t>
  </si>
  <si>
    <t>21:0127:001046</t>
  </si>
  <si>
    <t>21:0127:001046:0004:0001:00</t>
  </si>
  <si>
    <t>106E  :775097:00:------:--</t>
  </si>
  <si>
    <t>21:0282:001225</t>
  </si>
  <si>
    <t>21:0127:001047</t>
  </si>
  <si>
    <t>21:0127:001047:0004:0001:00</t>
  </si>
  <si>
    <t>106E  :775098:00:------:--</t>
  </si>
  <si>
    <t>21:0282:001226</t>
  </si>
  <si>
    <t>21:0127:001048</t>
  </si>
  <si>
    <t>21:0127:001048:0004:0001:00</t>
  </si>
  <si>
    <t>106E  :775099:00:------:--</t>
  </si>
  <si>
    <t>21:0282:001227</t>
  </si>
  <si>
    <t>21:0127:001049</t>
  </si>
  <si>
    <t>21:0127:001049:0004:0001:00</t>
  </si>
  <si>
    <t>106E  :775100:00:------:--</t>
  </si>
  <si>
    <t>21:0282:001228</t>
  </si>
  <si>
    <t>21:0127:001050</t>
  </si>
  <si>
    <t>21:0127:001050:0004:0001:00</t>
  </si>
  <si>
    <t>106E  :775101:80:775109:00</t>
  </si>
  <si>
    <t>21:0282:001229</t>
  </si>
  <si>
    <t>21:0127:001058</t>
  </si>
  <si>
    <t>21:0127:001058:0004:0001:02</t>
  </si>
  <si>
    <t>106E  :775102:00:------:--</t>
  </si>
  <si>
    <t>21:0282:001230</t>
  </si>
  <si>
    <t>21:0127:001051</t>
  </si>
  <si>
    <t>21:0127:001051:0004:0001:00</t>
  </si>
  <si>
    <t>106E  :775103:00:------:--</t>
  </si>
  <si>
    <t>21:0282:001231</t>
  </si>
  <si>
    <t>21:0127:001052</t>
  </si>
  <si>
    <t>21:0127:001052:0004:0001:00</t>
  </si>
  <si>
    <t>106E  :775104:00:------:--</t>
  </si>
  <si>
    <t>21:0282:001232</t>
  </si>
  <si>
    <t>21:0127:001053</t>
  </si>
  <si>
    <t>21:0127:001053:0004:0001:00</t>
  </si>
  <si>
    <t>106E  :775105:00:------:--</t>
  </si>
  <si>
    <t>21:0282:001233</t>
  </si>
  <si>
    <t>21:0127:001054</t>
  </si>
  <si>
    <t>21:0127:001054:0004:0001:00</t>
  </si>
  <si>
    <t>106E  :775106:00:------:--</t>
  </si>
  <si>
    <t>21:0282:001234</t>
  </si>
  <si>
    <t>21:0127:001055</t>
  </si>
  <si>
    <t>21:0127:001055:0004:0001:00</t>
  </si>
  <si>
    <t>106E  :775107:00:------:--</t>
  </si>
  <si>
    <t>21:0282:001235</t>
  </si>
  <si>
    <t>21:0127:001056</t>
  </si>
  <si>
    <t>21:0127:001056:0004:0001:00</t>
  </si>
  <si>
    <t>106E  :775108:00:------:--</t>
  </si>
  <si>
    <t>21:0282:001236</t>
  </si>
  <si>
    <t>21:0127:001057</t>
  </si>
  <si>
    <t>21:0127:001057:0004:0001:00</t>
  </si>
  <si>
    <t>106E  :775109:00:------:--</t>
  </si>
  <si>
    <t>21:0282:001237</t>
  </si>
  <si>
    <t>21:0127:001058:0004:0001:01</t>
  </si>
  <si>
    <t>106E  :775110:9D:------:--</t>
  </si>
  <si>
    <t>21:0282:001238</t>
  </si>
  <si>
    <t>106E  :775111:00:------:--</t>
  </si>
  <si>
    <t>21:0282:001239</t>
  </si>
  <si>
    <t>21:0127:001059</t>
  </si>
  <si>
    <t>21:0127:001059:0004:0001:00</t>
  </si>
  <si>
    <t>106E  :775112:00:------:--</t>
  </si>
  <si>
    <t>21:0282:001240</t>
  </si>
  <si>
    <t>21:0127:001060</t>
  </si>
  <si>
    <t>21:0127:001060:0004:0001:00</t>
  </si>
  <si>
    <t>106E  :775113:00:------:--</t>
  </si>
  <si>
    <t>21:0282:001241</t>
  </si>
  <si>
    <t>21:0127:001061</t>
  </si>
  <si>
    <t>21:0127:001061:0004:0001:00</t>
  </si>
  <si>
    <t>106E  :775114:00:------:--</t>
  </si>
  <si>
    <t>21:0282:001242</t>
  </si>
  <si>
    <t>21:0127:001062</t>
  </si>
  <si>
    <t>21:0127:001062:0004:0001:00</t>
  </si>
  <si>
    <t>106E  :775115:00:------:--</t>
  </si>
  <si>
    <t>21:0282:001243</t>
  </si>
  <si>
    <t>21:0127:001063</t>
  </si>
  <si>
    <t>21:0127:001063:0004:0001:00</t>
  </si>
  <si>
    <t>106E  :775116:00:------:--</t>
  </si>
  <si>
    <t>21:0282:001244</t>
  </si>
  <si>
    <t>21:0127:001064</t>
  </si>
  <si>
    <t>21:0127:001064:0004:0001:00</t>
  </si>
  <si>
    <t>106E  :775117:00:------:--</t>
  </si>
  <si>
    <t>21:0282:001245</t>
  </si>
  <si>
    <t>21:0127:001065</t>
  </si>
  <si>
    <t>21:0127:001065:0004:0001:00</t>
  </si>
  <si>
    <t>106E  :775118:00:------:--</t>
  </si>
  <si>
    <t>21:0282:001246</t>
  </si>
  <si>
    <t>21:0127:001066</t>
  </si>
  <si>
    <t>21:0127:001066:0004:0001:00</t>
  </si>
  <si>
    <t>106E  :775119:00:------:--</t>
  </si>
  <si>
    <t>21:0282:001247</t>
  </si>
  <si>
    <t>21:0127:001067</t>
  </si>
  <si>
    <t>21:0127:001067:0004:0001:00</t>
  </si>
  <si>
    <t>106E  :775120:00:------:--</t>
  </si>
  <si>
    <t>21:0282:001248</t>
  </si>
  <si>
    <t>21:0127:001068</t>
  </si>
  <si>
    <t>21:0127:001068:0004:0001:00</t>
  </si>
  <si>
    <t>106E  :775121:80:775123:00</t>
  </si>
  <si>
    <t>21:0282:001249</t>
  </si>
  <si>
    <t>21:0127:001070</t>
  </si>
  <si>
    <t>21:0127:001070:0004:0001:02</t>
  </si>
  <si>
    <t>106E  :775122:00:------:--</t>
  </si>
  <si>
    <t>21:0282:001250</t>
  </si>
  <si>
    <t>21:0127:001069</t>
  </si>
  <si>
    <t>21:0127:001069:0004:0001:00</t>
  </si>
  <si>
    <t>106E  :775123:00:------:--</t>
  </si>
  <si>
    <t>21:0282:001251</t>
  </si>
  <si>
    <t>21:0127:001070:0004:0001:01</t>
  </si>
  <si>
    <t>106E  :775124:00:------:--</t>
  </si>
  <si>
    <t>21:0282:001252</t>
  </si>
  <si>
    <t>21:0127:001071</t>
  </si>
  <si>
    <t>21:0127:001071:0004:0001:00</t>
  </si>
  <si>
    <t>106E  :775125:00:------:--</t>
  </si>
  <si>
    <t>21:0282:001253</t>
  </si>
  <si>
    <t>21:0127:001072</t>
  </si>
  <si>
    <t>21:0127:001072:0004:0001:00</t>
  </si>
  <si>
    <t>106E  :775126:91:------:--</t>
  </si>
  <si>
    <t>21:0282:001254</t>
  </si>
  <si>
    <t>106F  :775001:80:775006:00</t>
  </si>
  <si>
    <t>21:0282:001255</t>
  </si>
  <si>
    <t>21:0127:001077</t>
  </si>
  <si>
    <t>21:0127:001077:0004:0001:02</t>
  </si>
  <si>
    <t>106F  :775002:00:------:--</t>
  </si>
  <si>
    <t>21:0282:001256</t>
  </si>
  <si>
    <t>21:0127:001073</t>
  </si>
  <si>
    <t>21:0127:001073:0004:0001:00</t>
  </si>
  <si>
    <t>106F  :775003:00:------:--</t>
  </si>
  <si>
    <t>21:0282:001257</t>
  </si>
  <si>
    <t>21:0127:001074</t>
  </si>
  <si>
    <t>21:0127:001074:0004:0001:00</t>
  </si>
  <si>
    <t>106F  :775004:00:------:--</t>
  </si>
  <si>
    <t>21:0282:001258</t>
  </si>
  <si>
    <t>21:0127:001075</t>
  </si>
  <si>
    <t>21:0127:001075:0004:0001:00</t>
  </si>
  <si>
    <t>106F  :775005:00:------:--</t>
  </si>
  <si>
    <t>21:0282:001259</t>
  </si>
  <si>
    <t>21:0127:001076</t>
  </si>
  <si>
    <t>21:0127:001076:0004:0001:00</t>
  </si>
  <si>
    <t>106F  :775006:00:------:--</t>
  </si>
  <si>
    <t>21:0282:001260</t>
  </si>
  <si>
    <t>21:0127:001077:0004:0001:01</t>
  </si>
  <si>
    <t>106F  :775007:00:------:--</t>
  </si>
  <si>
    <t>21:0282:001261</t>
  </si>
  <si>
    <t>21:0127:001078</t>
  </si>
  <si>
    <t>21:0127:001078:0004:0001:00</t>
  </si>
  <si>
    <t>106F  :775008:00:------:--</t>
  </si>
  <si>
    <t>21:0282:001262</t>
  </si>
  <si>
    <t>21:0127:001079</t>
  </si>
  <si>
    <t>21:0127:001079:0004:0001:00</t>
  </si>
  <si>
    <t>106F  :775009:00:------:--</t>
  </si>
  <si>
    <t>21:0282:001263</t>
  </si>
  <si>
    <t>21:0127:001080</t>
  </si>
  <si>
    <t>21:0127:001080:0004:0001:00</t>
  </si>
  <si>
    <t>106F  :775010:00:------:--</t>
  </si>
  <si>
    <t>21:0282:001264</t>
  </si>
  <si>
    <t>21:0127:001081</t>
  </si>
  <si>
    <t>21:0127:001081:0004:0001:00</t>
  </si>
  <si>
    <t>106F  :775011:00:------:--</t>
  </si>
  <si>
    <t>21:0282:001265</t>
  </si>
  <si>
    <t>21:0127:001082</t>
  </si>
  <si>
    <t>21:0127:001082:0004:0001:00</t>
  </si>
  <si>
    <t>106F  :775012:00:------:--</t>
  </si>
  <si>
    <t>21:0282:001266</t>
  </si>
  <si>
    <t>21:0127:001083</t>
  </si>
  <si>
    <t>21:0127:001083:0004:0001:00</t>
  </si>
  <si>
    <t>106F  :775013:00:------:--</t>
  </si>
  <si>
    <t>21:0282:001267</t>
  </si>
  <si>
    <t>21:0127:001084</t>
  </si>
  <si>
    <t>21:0127:001084:0004:0001:00</t>
  </si>
  <si>
    <t>106F  :775014:91:------:--</t>
  </si>
  <si>
    <t>21:0282:001268</t>
  </si>
  <si>
    <t>106F  :775015:10:------:--</t>
  </si>
  <si>
    <t>21:0282:001269</t>
  </si>
  <si>
    <t>21:0127:001085</t>
  </si>
  <si>
    <t>21:0127:001085:0004:0001:00</t>
  </si>
  <si>
    <t>106F  :775016:20:775015:10</t>
  </si>
  <si>
    <t>21:0282:001270</t>
  </si>
  <si>
    <t>21:0127:001085:0005:0001:00</t>
  </si>
  <si>
    <t>106F  :775017:00:------:--</t>
  </si>
  <si>
    <t>21:0282:001271</t>
  </si>
  <si>
    <t>21:0127:001086</t>
  </si>
  <si>
    <t>21:0127:001086:0004:0001:00</t>
  </si>
  <si>
    <t>106F  :775018:00:------:--</t>
  </si>
  <si>
    <t>21:0282:001272</t>
  </si>
  <si>
    <t>21:0127:001087</t>
  </si>
  <si>
    <t>21:0127:001087:0004:0001:00</t>
  </si>
  <si>
    <t>106F  :775019:00:------:--</t>
  </si>
  <si>
    <t>21:0282:001273</t>
  </si>
  <si>
    <t>21:0127:001088</t>
  </si>
  <si>
    <t>21:0127:001088:0004:0001:00</t>
  </si>
  <si>
    <t>106F  :775020:00:------:--</t>
  </si>
  <si>
    <t>21:0282:001274</t>
  </si>
  <si>
    <t>21:0127:001089</t>
  </si>
  <si>
    <t>21:0127:001089:0004:0001:00</t>
  </si>
  <si>
    <t>106F  :775021:80:775025:00</t>
  </si>
  <si>
    <t>21:0282:001275</t>
  </si>
  <si>
    <t>21:0127:001093</t>
  </si>
  <si>
    <t>21:0127:001093:0004:0001:02</t>
  </si>
  <si>
    <t>106F  :775022:00:------:--</t>
  </si>
  <si>
    <t>21:0282:001276</t>
  </si>
  <si>
    <t>21:0127:001090</t>
  </si>
  <si>
    <t>21:0127:001090:0004:0001:00</t>
  </si>
  <si>
    <t>106F  :775023:00:------:--</t>
  </si>
  <si>
    <t>21:0282:001277</t>
  </si>
  <si>
    <t>21:0127:001091</t>
  </si>
  <si>
    <t>21:0127:001091:0004:0001:00</t>
  </si>
  <si>
    <t>106F  :775024:00:------:--</t>
  </si>
  <si>
    <t>21:0282:001278</t>
  </si>
  <si>
    <t>21:0127:001092</t>
  </si>
  <si>
    <t>21:0127:001092:0004:0001:00</t>
  </si>
  <si>
    <t>106F  :775025:00:------:--</t>
  </si>
  <si>
    <t>21:0282:001279</t>
  </si>
  <si>
    <t>21:0127:001093:0004:0001:01</t>
  </si>
  <si>
    <t>106F  :775026:00:------:--</t>
  </si>
  <si>
    <t>21:0282:001280</t>
  </si>
  <si>
    <t>21:0127:001094</t>
  </si>
  <si>
    <t>21:0127:001094:0004:0001:00</t>
  </si>
  <si>
    <t>106F  :775027:00:------:--</t>
  </si>
  <si>
    <t>21:0282:001281</t>
  </si>
  <si>
    <t>21:0127:001095</t>
  </si>
  <si>
    <t>21:0127:001095:0004:0001:00</t>
  </si>
  <si>
    <t>106F  :775028:00:------:--</t>
  </si>
  <si>
    <t>21:0282:001282</t>
  </si>
  <si>
    <t>21:0127:001096</t>
  </si>
  <si>
    <t>21:0127:001096:0004:0001:00</t>
  </si>
  <si>
    <t>106F  :775029:00:------:--</t>
  </si>
  <si>
    <t>21:0282:001283</t>
  </si>
  <si>
    <t>21:0127:001097</t>
  </si>
  <si>
    <t>21:0127:001097:0004:0001:00</t>
  </si>
  <si>
    <t>106F  :775030:00:------:--</t>
  </si>
  <si>
    <t>21:0282:001284</t>
  </si>
  <si>
    <t>21:0127:001098</t>
  </si>
  <si>
    <t>21:0127:001098:0004:0001:00</t>
  </si>
  <si>
    <t>106F  :775031:00:------:--</t>
  </si>
  <si>
    <t>21:0282:001285</t>
  </si>
  <si>
    <t>21:0127:001099</t>
  </si>
  <si>
    <t>21:0127:001099:0004:0001:00</t>
  </si>
  <si>
    <t>106F  :775032:00:------:--</t>
  </si>
  <si>
    <t>21:0282:001286</t>
  </si>
  <si>
    <t>21:0127:001100</t>
  </si>
  <si>
    <t>21:0127:001100:0004:0001:00</t>
  </si>
  <si>
    <t>106F  :775033:10:------:--</t>
  </si>
  <si>
    <t>21:0282:001287</t>
  </si>
  <si>
    <t>21:0127:001101</t>
  </si>
  <si>
    <t>21:0127:001101:0004:0001:00</t>
  </si>
  <si>
    <t>106F  :775034:20:775033:10</t>
  </si>
  <si>
    <t>21:0282:001288</t>
  </si>
  <si>
    <t>21:0127:001101:0005:0001:00</t>
  </si>
  <si>
    <t>106F  :775035:00:------:--</t>
  </si>
  <si>
    <t>21:0282:001289</t>
  </si>
  <si>
    <t>21:0127:001102</t>
  </si>
  <si>
    <t>21:0127:001102:0004:0001:00</t>
  </si>
  <si>
    <t>106F  :775036:9E:------:--</t>
  </si>
  <si>
    <t>21:0282:001290</t>
  </si>
  <si>
    <t>106F  :775037:00:------:--</t>
  </si>
  <si>
    <t>21:0282:001291</t>
  </si>
  <si>
    <t>21:0127:001103</t>
  </si>
  <si>
    <t>21:0127:001103:0004:0001:00</t>
  </si>
  <si>
    <t>106F  :775038:00:------:--</t>
  </si>
  <si>
    <t>21:0282:001292</t>
  </si>
  <si>
    <t>21:0127:001104</t>
  </si>
  <si>
    <t>21:0127:001104:0004:0001:00</t>
  </si>
  <si>
    <t>106F  :775039:00:------:--</t>
  </si>
  <si>
    <t>21:0282:001293</t>
  </si>
  <si>
    <t>21:0127:001105</t>
  </si>
  <si>
    <t>21:0127:001105:0004:0001:00</t>
  </si>
  <si>
    <t>106F  :775040:00:------:--</t>
  </si>
  <si>
    <t>21:0282:001294</t>
  </si>
  <si>
    <t>21:0127:001106</t>
  </si>
  <si>
    <t>21:0127:001106:0004:0001:00</t>
  </si>
  <si>
    <t>106F  :775041:80:775049:00</t>
  </si>
  <si>
    <t>21:0282:001295</t>
  </si>
  <si>
    <t>21:0127:001113</t>
  </si>
  <si>
    <t>21:0127:001113:0004:0001:02</t>
  </si>
  <si>
    <t>106F  :775042:00:------:--</t>
  </si>
  <si>
    <t>21:0282:001296</t>
  </si>
  <si>
    <t>21:0127:001107</t>
  </si>
  <si>
    <t>21:0127:001107:0004:0001:00</t>
  </si>
  <si>
    <t>106F  :775043:10:------:--</t>
  </si>
  <si>
    <t>21:0282:001297</t>
  </si>
  <si>
    <t>21:0127:001108</t>
  </si>
  <si>
    <t>21:0127:001108:0004:0001:00</t>
  </si>
  <si>
    <t>106F  :775044:20:775043:10</t>
  </si>
  <si>
    <t>21:0282:001298</t>
  </si>
  <si>
    <t>21:0127:001108:0005:0001:00</t>
  </si>
  <si>
    <t>106F  :775045:00:------:--</t>
  </si>
  <si>
    <t>21:0282:001299</t>
  </si>
  <si>
    <t>21:0127:001109</t>
  </si>
  <si>
    <t>21:0127:001109:0004:0001:00</t>
  </si>
  <si>
    <t>106F  :775046:00:------:--</t>
  </si>
  <si>
    <t>21:0282:001300</t>
  </si>
  <si>
    <t>21:0127:001110</t>
  </si>
  <si>
    <t>21:0127:001110:0004:0001:00</t>
  </si>
  <si>
    <t>106F  :775047:00:------:--</t>
  </si>
  <si>
    <t>21:0282:001301</t>
  </si>
  <si>
    <t>21:0127:001111</t>
  </si>
  <si>
    <t>21:0127:001111:0004:0001:00</t>
  </si>
  <si>
    <t>106F  :775048:00:------:--</t>
  </si>
  <si>
    <t>21:0282:001302</t>
  </si>
  <si>
    <t>21:0127:001112</t>
  </si>
  <si>
    <t>21:0127:001112:0004:0001:00</t>
  </si>
  <si>
    <t>106F  :775049:00:------:--</t>
  </si>
  <si>
    <t>21:0282:001303</t>
  </si>
  <si>
    <t>21:0127:001113:0004:0001:01</t>
  </si>
  <si>
    <t>106F  :775050:00:------:--</t>
  </si>
  <si>
    <t>21:0282:001304</t>
  </si>
  <si>
    <t>21:0127:001114</t>
  </si>
  <si>
    <t>21:0127:001114:0004:0001:00</t>
  </si>
  <si>
    <t>106F  :775051:00:------:--</t>
  </si>
  <si>
    <t>21:0282:001305</t>
  </si>
  <si>
    <t>21:0127:001115</t>
  </si>
  <si>
    <t>21:0127:001115:0004:0001:00</t>
  </si>
  <si>
    <t>106F  :775052:00:------:--</t>
  </si>
  <si>
    <t>21:0282:001306</t>
  </si>
  <si>
    <t>21:0127:001116</t>
  </si>
  <si>
    <t>21:0127:001116:0004:0001:00</t>
  </si>
  <si>
    <t>106F  :775053:00:------:--</t>
  </si>
  <si>
    <t>21:0282:001307</t>
  </si>
  <si>
    <t>21:0127:001117</t>
  </si>
  <si>
    <t>21:0127:001117:0004:0001:00</t>
  </si>
  <si>
    <t>106F  :775054:00:------:--</t>
  </si>
  <si>
    <t>21:0282:001308</t>
  </si>
  <si>
    <t>21:0127:001118</t>
  </si>
  <si>
    <t>21:0127:001118:0004:0001:00</t>
  </si>
  <si>
    <t>106F  :775055:9E:------:--</t>
  </si>
  <si>
    <t>21:0282:001309</t>
  </si>
  <si>
    <t>106F  :775056:00:------:--</t>
  </si>
  <si>
    <t>21:0282:001310</t>
  </si>
  <si>
    <t>21:0127:001119</t>
  </si>
  <si>
    <t>21:0127:001119:0004:0001:00</t>
  </si>
  <si>
    <t>106F  :775057:00:------:--</t>
  </si>
  <si>
    <t>21:0282:001311</t>
  </si>
  <si>
    <t>21:0127:001120</t>
  </si>
  <si>
    <t>21:0127:001120:0004:0001:00</t>
  </si>
  <si>
    <t>106F  :775058:00:------:--</t>
  </si>
  <si>
    <t>21:0282:001312</t>
  </si>
  <si>
    <t>21:0127:001121</t>
  </si>
  <si>
    <t>21:0127:001121:0004:0001:00</t>
  </si>
  <si>
    <t>106F  :775059:00:------:--</t>
  </si>
  <si>
    <t>21:0282:001313</t>
  </si>
  <si>
    <t>21:0127:001122</t>
  </si>
  <si>
    <t>21:0127:001122:0004:0001:00</t>
  </si>
  <si>
    <t>106F  :775060:00:------:--</t>
  </si>
  <si>
    <t>21:0282:001314</t>
  </si>
  <si>
    <t>21:0127:001123</t>
  </si>
  <si>
    <t>21:0127:001123:0004:0001:00</t>
  </si>
  <si>
    <t>106F  :775061:80:775073:00</t>
  </si>
  <si>
    <t>21:0282:001315</t>
  </si>
  <si>
    <t>21:0127:001134</t>
  </si>
  <si>
    <t>21:0127:001134:0004:0001:02</t>
  </si>
  <si>
    <t>106F  :775062:00:------:--</t>
  </si>
  <si>
    <t>21:0282:001316</t>
  </si>
  <si>
    <t>21:0127:001124</t>
  </si>
  <si>
    <t>21:0127:001124:0004:0001:00</t>
  </si>
  <si>
    <t>106F  :775063:00:------:--</t>
  </si>
  <si>
    <t>21:0282:001317</t>
  </si>
  <si>
    <t>21:0127:001125</t>
  </si>
  <si>
    <t>21:0127:001125:0004:0001:00</t>
  </si>
  <si>
    <t>106F  :775064:00:------:--</t>
  </si>
  <si>
    <t>21:0282:001318</t>
  </si>
  <si>
    <t>21:0127:001126</t>
  </si>
  <si>
    <t>21:0127:001126:0004:0001:00</t>
  </si>
  <si>
    <t>106F  :775065:00:------:--</t>
  </si>
  <si>
    <t>21:0282:001319</t>
  </si>
  <si>
    <t>21:0127:001127</t>
  </si>
  <si>
    <t>21:0127:001127:0004:0001:00</t>
  </si>
  <si>
    <t>106F  :775066:9E:------:--</t>
  </si>
  <si>
    <t>21:0282:001320</t>
  </si>
  <si>
    <t>106F  :775067:00:------:--</t>
  </si>
  <si>
    <t>21:0282:001321</t>
  </si>
  <si>
    <t>21:0127:001128</t>
  </si>
  <si>
    <t>21:0127:001128:0004:0001:00</t>
  </si>
  <si>
    <t>106F  :775068:00:------:--</t>
  </si>
  <si>
    <t>21:0282:001322</t>
  </si>
  <si>
    <t>21:0127:001129</t>
  </si>
  <si>
    <t>21:0127:001129:0004:0001:00</t>
  </si>
  <si>
    <t>106F  :775069:00:------:--</t>
  </si>
  <si>
    <t>21:0282:001323</t>
  </si>
  <si>
    <t>21:0127:001130</t>
  </si>
  <si>
    <t>21:0127:001130:0004:0001:00</t>
  </si>
  <si>
    <t>106F  :775070:00:------:--</t>
  </si>
  <si>
    <t>21:0282:001324</t>
  </si>
  <si>
    <t>21:0127:001131</t>
  </si>
  <si>
    <t>21:0127:001131:0004:0001:00</t>
  </si>
  <si>
    <t>106F  :775071:00:------:--</t>
  </si>
  <si>
    <t>21:0282:001325</t>
  </si>
  <si>
    <t>21:0127:001132</t>
  </si>
  <si>
    <t>21:0127:001132:0004:0001:00</t>
  </si>
  <si>
    <t>106F  :775072:00:------:--</t>
  </si>
  <si>
    <t>21:0282:001326</t>
  </si>
  <si>
    <t>21:0127:001133</t>
  </si>
  <si>
    <t>21:0127:001133:0004:0001:00</t>
  </si>
  <si>
    <t>106F  :775073:00:------:--</t>
  </si>
  <si>
    <t>21:0282:001327</t>
  </si>
  <si>
    <t>21:0127:001134:0004:0001:01</t>
  </si>
  <si>
    <t>106F  :775074:00:------:--</t>
  </si>
  <si>
    <t>21:0282:001328</t>
  </si>
  <si>
    <t>21:0127:001135</t>
  </si>
  <si>
    <t>21:0127:001135:0004:0001:00</t>
  </si>
  <si>
    <t>106F  :775075:10:------:--</t>
  </si>
  <si>
    <t>21:0282:001329</t>
  </si>
  <si>
    <t>21:0127:001136</t>
  </si>
  <si>
    <t>21:0127:001136:0004:0001:00</t>
  </si>
  <si>
    <t>106F  :775076:20:775075:10</t>
  </si>
  <si>
    <t>21:0282:001330</t>
  </si>
  <si>
    <t>21:0127:001136:0005:0001:00</t>
  </si>
  <si>
    <t>106F  :775077:00:------:--</t>
  </si>
  <si>
    <t>21:0282:001331</t>
  </si>
  <si>
    <t>21:0127:001137</t>
  </si>
  <si>
    <t>21:0127:001137:0004:0001:00</t>
  </si>
  <si>
    <t>106F  :775078:00:------:--</t>
  </si>
  <si>
    <t>21:0282:001332</t>
  </si>
  <si>
    <t>21:0127:001138</t>
  </si>
  <si>
    <t>21:0127:001138:0004:0001:00</t>
  </si>
  <si>
    <t>106F  :775079:00:------:--</t>
  </si>
  <si>
    <t>21:0282:001333</t>
  </si>
  <si>
    <t>21:0127:001139</t>
  </si>
  <si>
    <t>21:0127:001139:0004:0001:00</t>
  </si>
  <si>
    <t>106F  :775080:00:------:--</t>
  </si>
  <si>
    <t>21:0282:001334</t>
  </si>
  <si>
    <t>21:0127:001140</t>
  </si>
  <si>
    <t>21:0127:001140:0004:0001:00</t>
  </si>
  <si>
    <t>106F  :775081:80:775099:00</t>
  </si>
  <si>
    <t>21:0282:001335</t>
  </si>
  <si>
    <t>21:0127:001156</t>
  </si>
  <si>
    <t>21:0127:001156:0004:0001:02</t>
  </si>
  <si>
    <t>106F  :775082:00:------:--</t>
  </si>
  <si>
    <t>21:0282:001336</t>
  </si>
  <si>
    <t>21:0127:001141</t>
  </si>
  <si>
    <t>21:0127:001141:0004:0001:00</t>
  </si>
  <si>
    <t>106F  :775083:00:------:--</t>
  </si>
  <si>
    <t>21:0282:001337</t>
  </si>
  <si>
    <t>21:0127:001142</t>
  </si>
  <si>
    <t>21:0127:001142:0004:0001:00</t>
  </si>
  <si>
    <t>106F  :775084:00:------:--</t>
  </si>
  <si>
    <t>21:0282:001338</t>
  </si>
  <si>
    <t>21:0127:001143</t>
  </si>
  <si>
    <t>21:0127:001143:0004:0001:00</t>
  </si>
  <si>
    <t>106F  :775085:00:------:--</t>
  </si>
  <si>
    <t>21:0282:001339</t>
  </si>
  <si>
    <t>21:0127:001144</t>
  </si>
  <si>
    <t>21:0127:001144:0004:0001:00</t>
  </si>
  <si>
    <t>106F  :775086:00:------:--</t>
  </si>
  <si>
    <t>21:0282:001340</t>
  </si>
  <si>
    <t>21:0127:001145</t>
  </si>
  <si>
    <t>21:0127:001145:0004:0001:00</t>
  </si>
  <si>
    <t>106F  :775087:00:------:--</t>
  </si>
  <si>
    <t>21:0282:001341</t>
  </si>
  <si>
    <t>21:0127:001146</t>
  </si>
  <si>
    <t>21:0127:001146:0004:0001:00</t>
  </si>
  <si>
    <t>106F  :775088:00:------:--</t>
  </si>
  <si>
    <t>21:0282:001342</t>
  </si>
  <si>
    <t>21:0127:001147</t>
  </si>
  <si>
    <t>21:0127:001147:0004:0001:00</t>
  </si>
  <si>
    <t>106F  :775089:9D:------:--</t>
  </si>
  <si>
    <t>21:0282:001343</t>
  </si>
  <si>
    <t>106F  :775090:00:------:--</t>
  </si>
  <si>
    <t>21:0282:001344</t>
  </si>
  <si>
    <t>21:0127:001148</t>
  </si>
  <si>
    <t>21:0127:001148:0004:0001:00</t>
  </si>
  <si>
    <t>106F  :775091:00:------:--</t>
  </si>
  <si>
    <t>21:0282:001345</t>
  </si>
  <si>
    <t>21:0127:001149</t>
  </si>
  <si>
    <t>21:0127:001149:0004:0001:00</t>
  </si>
  <si>
    <t>106F  :775092:00:------:--</t>
  </si>
  <si>
    <t>21:0282:001346</t>
  </si>
  <si>
    <t>21:0127:001150</t>
  </si>
  <si>
    <t>21:0127:001150:0004:0001:00</t>
  </si>
  <si>
    <t>106F  :775093:00:------:--</t>
  </si>
  <si>
    <t>21:0282:001347</t>
  </si>
  <si>
    <t>21:0127:001151</t>
  </si>
  <si>
    <t>21:0127:001151:0004:0001:00</t>
  </si>
  <si>
    <t>106F  :775094:00:------:--</t>
  </si>
  <si>
    <t>21:0282:001348</t>
  </si>
  <si>
    <t>21:0127:001152</t>
  </si>
  <si>
    <t>21:0127:001152:0004:0001:00</t>
  </si>
  <si>
    <t>106F  :775095:10:------:--</t>
  </si>
  <si>
    <t>21:0282:001349</t>
  </si>
  <si>
    <t>21:0127:001153</t>
  </si>
  <si>
    <t>21:0127:001153:0004:0001:00</t>
  </si>
  <si>
    <t>106F  :775096:20:775095:10</t>
  </si>
  <si>
    <t>21:0282:001350</t>
  </si>
  <si>
    <t>21:0127:001153:0005:0001:00</t>
  </si>
  <si>
    <t>106F  :775097:00:------:--</t>
  </si>
  <si>
    <t>21:0282:001351</t>
  </si>
  <si>
    <t>21:0127:001154</t>
  </si>
  <si>
    <t>21:0127:001154:0004:0001:00</t>
  </si>
  <si>
    <t>106F  :775098:00:------:--</t>
  </si>
  <si>
    <t>21:0282:001352</t>
  </si>
  <si>
    <t>21:0127:001155</t>
  </si>
  <si>
    <t>21:0127:001155:0004:0001:00</t>
  </si>
  <si>
    <t>106F  :775099:00:------:--</t>
  </si>
  <si>
    <t>21:0282:001353</t>
  </si>
  <si>
    <t>21:0127:001156:0004:0001:01</t>
  </si>
  <si>
    <t>106F  :775100:00:------:--</t>
  </si>
  <si>
    <t>21:0282:001354</t>
  </si>
  <si>
    <t>21:0127:001157</t>
  </si>
  <si>
    <t>21:0127:001157:0004:0001:00</t>
  </si>
  <si>
    <t>106F  :775101:80:775103:00</t>
  </si>
  <si>
    <t>21:0282:001355</t>
  </si>
  <si>
    <t>21:0127:001159</t>
  </si>
  <si>
    <t>21:0127:001159:0004:0001:02</t>
  </si>
  <si>
    <t>106F  :775102:00:------:--</t>
  </si>
  <si>
    <t>21:0282:001356</t>
  </si>
  <si>
    <t>21:0127:001158</t>
  </si>
  <si>
    <t>21:0127:001158:0004:0001:00</t>
  </si>
  <si>
    <t>106F  :775103:00:------:--</t>
  </si>
  <si>
    <t>21:0282:001357</t>
  </si>
  <si>
    <t>21:0127:001159:0004:0001:01</t>
  </si>
  <si>
    <t>106F  :775104:00:------:--</t>
  </si>
  <si>
    <t>21:0282:001358</t>
  </si>
  <si>
    <t>21:0127:001160</t>
  </si>
  <si>
    <t>21:0127:001160:0004:0001:00</t>
  </si>
  <si>
    <t>106F  :775105:00:------:--</t>
  </si>
  <si>
    <t>21:0282:001359</t>
  </si>
  <si>
    <t>21:0127:001161</t>
  </si>
  <si>
    <t>21:0127:001161:0004:0001:00</t>
  </si>
  <si>
    <t>106F  :775106:00:------:--</t>
  </si>
  <si>
    <t>21:0282:001360</t>
  </si>
  <si>
    <t>21:0127:001162</t>
  </si>
  <si>
    <t>21:0127:001162:0004:0001:00</t>
  </si>
  <si>
    <t>106F  :775107:00:------:--</t>
  </si>
  <si>
    <t>21:0282:001361</t>
  </si>
  <si>
    <t>21:0127:001163</t>
  </si>
  <si>
    <t>21:0127:001163:0004:0001:00</t>
  </si>
  <si>
    <t>106F  :775108:00:------:--</t>
  </si>
  <si>
    <t>21:0282:001362</t>
  </si>
  <si>
    <t>21:0127:001164</t>
  </si>
  <si>
    <t>21:0127:001164:0004:0001:00</t>
  </si>
  <si>
    <t>106F  :775109:00:------:--</t>
  </si>
  <si>
    <t>21:0282:001363</t>
  </si>
  <si>
    <t>21:0127:001165</t>
  </si>
  <si>
    <t>21:0127:001165:0004:0001:00</t>
  </si>
  <si>
    <t>106F  :775110:00:------:--</t>
  </si>
  <si>
    <t>21:0282:001364</t>
  </si>
  <si>
    <t>21:0127:001166</t>
  </si>
  <si>
    <t>21:0127:001166:0004:0001:00</t>
  </si>
  <si>
    <t>106F  :775111:00:------:--</t>
  </si>
  <si>
    <t>21:0282:001365</t>
  </si>
  <si>
    <t>21:0127:001167</t>
  </si>
  <si>
    <t>21:0127:001167:0004:0001:00</t>
  </si>
  <si>
    <t>106F  :775112:9E:------:--</t>
  </si>
  <si>
    <t>21:0282:001366</t>
  </si>
  <si>
    <t>106F  :775113:10:------:--</t>
  </si>
  <si>
    <t>21:0282:001367</t>
  </si>
  <si>
    <t>21:0127:001168</t>
  </si>
  <si>
    <t>21:0127:001168:0004:0001:00</t>
  </si>
  <si>
    <t>106F  :775114:20:775113:10</t>
  </si>
  <si>
    <t>21:0282:001368</t>
  </si>
  <si>
    <t>21:0127:001168:0005:0001:00</t>
  </si>
  <si>
    <t>106F  :775115:00:------:--</t>
  </si>
  <si>
    <t>21:0282:001369</t>
  </si>
  <si>
    <t>21:0127:001169</t>
  </si>
  <si>
    <t>21:0127:001169:0004:0001:00</t>
  </si>
  <si>
    <t>106F  :775116:00:------:--</t>
  </si>
  <si>
    <t>21:0282:001370</t>
  </si>
  <si>
    <t>21:0127:001170</t>
  </si>
  <si>
    <t>21:0127:001170:0004:0001:00</t>
  </si>
  <si>
    <t>106F  :775117:00:------:--</t>
  </si>
  <si>
    <t>21:0282:001371</t>
  </si>
  <si>
    <t>21:0127:001171</t>
  </si>
  <si>
    <t>21:0127:001171:0004:0001:00</t>
  </si>
  <si>
    <t>106F  :775118:00:------:--</t>
  </si>
  <si>
    <t>21:0282:001372</t>
  </si>
  <si>
    <t>21:0127:001172</t>
  </si>
  <si>
    <t>21:0127:001172:0004:0001:00</t>
  </si>
  <si>
    <t>106F  :775119:00:------:--</t>
  </si>
  <si>
    <t>21:0282:001373</t>
  </si>
  <si>
    <t>21:0127:001173</t>
  </si>
  <si>
    <t>21:0127:001173:0004:0001:00</t>
  </si>
  <si>
    <t>106F  :775120:00:------:--</t>
  </si>
  <si>
    <t>21:0282:001374</t>
  </si>
  <si>
    <t>21:0127:001174</t>
  </si>
  <si>
    <t>21:0127:001174:0004:0001:00</t>
  </si>
  <si>
    <t>106F  :775121:80:775122:00</t>
  </si>
  <si>
    <t>21:0282:001375</t>
  </si>
  <si>
    <t>21:0127:001175</t>
  </si>
  <si>
    <t>21:0127:001175:0004:0001:02</t>
  </si>
  <si>
    <t>106F  :775122:00:------:--</t>
  </si>
  <si>
    <t>21:0282:001376</t>
  </si>
  <si>
    <t>21:0127:001175:0004:0001:01</t>
  </si>
  <si>
    <t>106F  :775123:00:------:--</t>
  </si>
  <si>
    <t>21:0282:001377</t>
  </si>
  <si>
    <t>21:0127:001176</t>
  </si>
  <si>
    <t>21:0127:001176:0004:0001:00</t>
  </si>
  <si>
    <t>106F  :775124:00:------:--</t>
  </si>
  <si>
    <t>21:0282:001378</t>
  </si>
  <si>
    <t>21:0127:001177</t>
  </si>
  <si>
    <t>21:0127:001177:0004:0001:00</t>
  </si>
  <si>
    <t>106F  :775125:00:------:--</t>
  </si>
  <si>
    <t>21:0282:001379</t>
  </si>
  <si>
    <t>21:0127:001178</t>
  </si>
  <si>
    <t>21:0127:001178:0004:0001:00</t>
  </si>
  <si>
    <t>106F  :775126:00:------:--</t>
  </si>
  <si>
    <t>21:0282:001380</t>
  </si>
  <si>
    <t>21:0127:001179</t>
  </si>
  <si>
    <t>21:0127:001179:0004:0001:00</t>
  </si>
  <si>
    <t>4.3</t>
  </si>
  <si>
    <t>106F  :775127:00:------:--</t>
  </si>
  <si>
    <t>21:0282:001381</t>
  </si>
  <si>
    <t>21:0127:001180</t>
  </si>
  <si>
    <t>21:0127:001180:0004:0001:00</t>
  </si>
  <si>
    <t>106F  :775128:00:------:--</t>
  </si>
  <si>
    <t>21:0282:001382</t>
  </si>
  <si>
    <t>21:0127:001181</t>
  </si>
  <si>
    <t>21:0127:001181:0004:0001:00</t>
  </si>
  <si>
    <t>106F  :775129:10:------:--</t>
  </si>
  <si>
    <t>21:0282:001383</t>
  </si>
  <si>
    <t>21:0127:001182</t>
  </si>
  <si>
    <t>21:0127:001182:0004:0001:00</t>
  </si>
  <si>
    <t>106F  :775130:20:775129:10</t>
  </si>
  <si>
    <t>21:0282:001384</t>
  </si>
  <si>
    <t>21:0127:001182:0005:0001:00</t>
  </si>
  <si>
    <t>106F  :775131:9E:------:--</t>
  </si>
  <si>
    <t>21:0282:001385</t>
  </si>
  <si>
    <t>106F  :775132:00:------:--</t>
  </si>
  <si>
    <t>21:0282:001386</t>
  </si>
  <si>
    <t>21:0127:001183</t>
  </si>
  <si>
    <t>21:0127:001183:0004:0001:00</t>
  </si>
  <si>
    <t>106F  :775133:00:------:--</t>
  </si>
  <si>
    <t>21:0282:001387</t>
  </si>
  <si>
    <t>21:0127:001184</t>
  </si>
  <si>
    <t>21:0127:001184:0004:0001:00</t>
  </si>
  <si>
    <t>106F  :775134:00:------:--</t>
  </si>
  <si>
    <t>21:0282:001388</t>
  </si>
  <si>
    <t>21:0127:001185</t>
  </si>
  <si>
    <t>21:0127:001185:0004:0001:00</t>
  </si>
  <si>
    <t>106F  :775135:00:------:--</t>
  </si>
  <si>
    <t>21:0282:001389</t>
  </si>
  <si>
    <t>21:0127:001186</t>
  </si>
  <si>
    <t>21:0127:001186:0004:0001:00</t>
  </si>
  <si>
    <t>106F  :775136:00:------:--</t>
  </si>
  <si>
    <t>21:0282:001390</t>
  </si>
  <si>
    <t>21:0127:001187</t>
  </si>
  <si>
    <t>21:0127:001187:0004:0001:00</t>
  </si>
  <si>
    <t>106F  :775137:00:------:--</t>
  </si>
  <si>
    <t>21:0282:001391</t>
  </si>
  <si>
    <t>21:0127:001188</t>
  </si>
  <si>
    <t>21:0127:001188:0004:0001:00</t>
  </si>
  <si>
    <t>106F  :775138:00:------:--</t>
  </si>
  <si>
    <t>21:0282:001392</t>
  </si>
  <si>
    <t>21:0127:001189</t>
  </si>
  <si>
    <t>21:0127:001189:0004:0001:00</t>
  </si>
  <si>
    <t>106F  :775139:00:------:--</t>
  </si>
  <si>
    <t>21:0282:001393</t>
  </si>
  <si>
    <t>21:0127:001190</t>
  </si>
  <si>
    <t>21:0127:001190:0004:0001:00</t>
  </si>
  <si>
    <t>106F  :775140:00:------:--</t>
  </si>
  <si>
    <t>21:0282:001394</t>
  </si>
  <si>
    <t>21:0127:001191</t>
  </si>
  <si>
    <t>21:0127:001191:0004:0001:00</t>
  </si>
  <si>
    <t>106F  :775141:80:775154:00</t>
  </si>
  <si>
    <t>21:0282:001395</t>
  </si>
  <si>
    <t>21:0127:001203</t>
  </si>
  <si>
    <t>21:0127:001203:0004:0001:02</t>
  </si>
  <si>
    <t>106F  :775142:00:------:--</t>
  </si>
  <si>
    <t>21:0282:001396</t>
  </si>
  <si>
    <t>21:0127:001192</t>
  </si>
  <si>
    <t>21:0127:001192:0004:0001:00</t>
  </si>
  <si>
    <t>106F  :775143:00:------:--</t>
  </si>
  <si>
    <t>21:0282:001397</t>
  </si>
  <si>
    <t>21:0127:001193</t>
  </si>
  <si>
    <t>21:0127:001193:0004:0001:00</t>
  </si>
  <si>
    <t>106F  :775144:00:------:--</t>
  </si>
  <si>
    <t>21:0282:001398</t>
  </si>
  <si>
    <t>21:0127:001194</t>
  </si>
  <si>
    <t>21:0127:001194:0004:0001:00</t>
  </si>
  <si>
    <t>106F  :775145:00:------:--</t>
  </si>
  <si>
    <t>21:0282:001399</t>
  </si>
  <si>
    <t>21:0127:001195</t>
  </si>
  <si>
    <t>21:0127:001195:0004:0001:00</t>
  </si>
  <si>
    <t>106F  :775146:00:------:--</t>
  </si>
  <si>
    <t>21:0282:001400</t>
  </si>
  <si>
    <t>21:0127:001196</t>
  </si>
  <si>
    <t>21:0127:001196:0004:0001:00</t>
  </si>
  <si>
    <t>106F  :775147:00:------:--</t>
  </si>
  <si>
    <t>21:0282:001401</t>
  </si>
  <si>
    <t>21:0127:001197</t>
  </si>
  <si>
    <t>21:0127:001197:0004:0001:00</t>
  </si>
  <si>
    <t>106F  :775148:00:------:--</t>
  </si>
  <si>
    <t>21:0282:001402</t>
  </si>
  <si>
    <t>21:0127:001198</t>
  </si>
  <si>
    <t>21:0127:001198:0004:0001:00</t>
  </si>
  <si>
    <t>106F  :775149:00:------:--</t>
  </si>
  <si>
    <t>21:0282:001403</t>
  </si>
  <si>
    <t>21:0127:001199</t>
  </si>
  <si>
    <t>21:0127:001199:0004:0001:00</t>
  </si>
  <si>
    <t>106F  :775150:10:------:--</t>
  </si>
  <si>
    <t>21:0282:001404</t>
  </si>
  <si>
    <t>21:0127:001200</t>
  </si>
  <si>
    <t>21:0127:001200:0004:0001:00</t>
  </si>
  <si>
    <t>106F  :775151:20:775150:10</t>
  </si>
  <si>
    <t>21:0282:001405</t>
  </si>
  <si>
    <t>21:0127:001200:0005:0001:00</t>
  </si>
  <si>
    <t>106F  :775152:00:------:--</t>
  </si>
  <si>
    <t>21:0282:001406</t>
  </si>
  <si>
    <t>21:0127:001201</t>
  </si>
  <si>
    <t>21:0127:001201:0004:0001:00</t>
  </si>
  <si>
    <t>106F  :775153:00:------:--</t>
  </si>
  <si>
    <t>21:0282:001407</t>
  </si>
  <si>
    <t>21:0127:001202</t>
  </si>
  <si>
    <t>21:0127:001202:0004:0001:00</t>
  </si>
  <si>
    <t>106F  :775154:00:------:--</t>
  </si>
  <si>
    <t>21:0282:001408</t>
  </si>
  <si>
    <t>21:0127:001203:0004:0001:01</t>
  </si>
  <si>
    <t>106F  :775155:10:------:--</t>
  </si>
  <si>
    <t>21:0282:001409</t>
  </si>
  <si>
    <t>21:0127:001204</t>
  </si>
  <si>
    <t>21:0127:001204:0004:0001:00</t>
  </si>
  <si>
    <t>106F  :775156:20:775155:10</t>
  </si>
  <si>
    <t>21:0282:001410</t>
  </si>
  <si>
    <t>21:0127:001204:0005:0001:00</t>
  </si>
  <si>
    <t>106F  :775157:00:------:--</t>
  </si>
  <si>
    <t>21:0282:001411</t>
  </si>
  <si>
    <t>21:0127:001205</t>
  </si>
  <si>
    <t>21:0127:001205:0004:0001:00</t>
  </si>
  <si>
    <t>106F  :775158:91:------:--</t>
  </si>
  <si>
    <t>21:0282:001412</t>
  </si>
  <si>
    <t>106F  :775159:00:------:--</t>
  </si>
  <si>
    <t>21:0282:001413</t>
  </si>
  <si>
    <t>21:0127:001206</t>
  </si>
  <si>
    <t>21:0127:001206:0004:0001:00</t>
  </si>
  <si>
    <t>106F  :775160:00:------:--</t>
  </si>
  <si>
    <t>21:0282:001414</t>
  </si>
  <si>
    <t>21:0127:001207</t>
  </si>
  <si>
    <t>21:0127:001207:0004:0001:00</t>
  </si>
  <si>
    <t>106F  :775161:80:775178:00</t>
  </si>
  <si>
    <t>21:0282:001415</t>
  </si>
  <si>
    <t>21:0127:001222</t>
  </si>
  <si>
    <t>21:0127:001222:0004:0001:02</t>
  </si>
  <si>
    <t>106F  :775162:00:------:--</t>
  </si>
  <si>
    <t>21:0282:001416</t>
  </si>
  <si>
    <t>21:0127:001208</t>
  </si>
  <si>
    <t>21:0127:001208:0004:0001:00</t>
  </si>
  <si>
    <t>106F  :775163:00:------:--</t>
  </si>
  <si>
    <t>21:0282:001417</t>
  </si>
  <si>
    <t>21:0127:001209</t>
  </si>
  <si>
    <t>21:0127:001209:0004:0001:00</t>
  </si>
  <si>
    <t>106F  :775164:00:------:--</t>
  </si>
  <si>
    <t>21:0282:001418</t>
  </si>
  <si>
    <t>21:0127:001210</t>
  </si>
  <si>
    <t>21:0127:001210:0004:0001:00</t>
  </si>
  <si>
    <t>106F  :775165:9E:------:--</t>
  </si>
  <si>
    <t>21:0282:001419</t>
  </si>
  <si>
    <t>106F  :775166:10:------:--</t>
  </si>
  <si>
    <t>21:0282:001420</t>
  </si>
  <si>
    <t>21:0127:001211</t>
  </si>
  <si>
    <t>21:0127:001211:0004:0001:00</t>
  </si>
  <si>
    <t>106F  :775167:20:775166:10</t>
  </si>
  <si>
    <t>21:0282:001421</t>
  </si>
  <si>
    <t>21:0127:001211:0005:0001:00</t>
  </si>
  <si>
    <t>106F  :775168:00:------:--</t>
  </si>
  <si>
    <t>21:0282:001422</t>
  </si>
  <si>
    <t>21:0127:001212</t>
  </si>
  <si>
    <t>21:0127:001212:0004:0001:00</t>
  </si>
  <si>
    <t>106F  :775169:00:------:--</t>
  </si>
  <si>
    <t>21:0282:001423</t>
  </si>
  <si>
    <t>21:0127:001213</t>
  </si>
  <si>
    <t>21:0127:001213:0004:0001:00</t>
  </si>
  <si>
    <t>106F  :775170:00:------:--</t>
  </si>
  <si>
    <t>21:0282:001424</t>
  </si>
  <si>
    <t>21:0127:001214</t>
  </si>
  <si>
    <t>21:0127:001214:0004:0001:00</t>
  </si>
  <si>
    <t>106F  :775171:00:------:--</t>
  </si>
  <si>
    <t>21:0282:001425</t>
  </si>
  <si>
    <t>21:0127:001215</t>
  </si>
  <si>
    <t>21:0127:001215:0004:0001:00</t>
  </si>
  <si>
    <t>106F  :775172:00:------:--</t>
  </si>
  <si>
    <t>21:0282:001426</t>
  </si>
  <si>
    <t>21:0127:001216</t>
  </si>
  <si>
    <t>21:0127:001216:0004:0001:00</t>
  </si>
  <si>
    <t>106F  :775173:00:------:--</t>
  </si>
  <si>
    <t>21:0282:001427</t>
  </si>
  <si>
    <t>21:0127:001217</t>
  </si>
  <si>
    <t>21:0127:001217:0004:0001:00</t>
  </si>
  <si>
    <t>106F  :775174:00:------:--</t>
  </si>
  <si>
    <t>21:0282:001428</t>
  </si>
  <si>
    <t>21:0127:001218</t>
  </si>
  <si>
    <t>21:0127:001218:0004:0001:00</t>
  </si>
  <si>
    <t>106F  :775175:00:------:--</t>
  </si>
  <si>
    <t>21:0282:001429</t>
  </si>
  <si>
    <t>21:0127:001219</t>
  </si>
  <si>
    <t>21:0127:001219:0004:0001:00</t>
  </si>
  <si>
    <t>106F  :775176:00:------:--</t>
  </si>
  <si>
    <t>21:0282:001430</t>
  </si>
  <si>
    <t>21:0127:001220</t>
  </si>
  <si>
    <t>21:0127:001220:0004:0001:00</t>
  </si>
  <si>
    <t>106F  :775177:00:------:--</t>
  </si>
  <si>
    <t>21:0282:001431</t>
  </si>
  <si>
    <t>21:0127:001221</t>
  </si>
  <si>
    <t>21:0127:001221:0004:0001:00</t>
  </si>
  <si>
    <t>106F  :775178:00:------:--</t>
  </si>
  <si>
    <t>21:0282:001432</t>
  </si>
  <si>
    <t>21:0127:001222:0004:0001:01</t>
  </si>
  <si>
    <t>106F  :775179:00:------:--</t>
  </si>
  <si>
    <t>21:0282:001433</t>
  </si>
  <si>
    <t>21:0127:001223</t>
  </si>
  <si>
    <t>21:0127:001223:0004:0001:00</t>
  </si>
  <si>
    <t>106F  :775180:00:------:--</t>
  </si>
  <si>
    <t>21:0282:001434</t>
  </si>
  <si>
    <t>21:0127:001224</t>
  </si>
  <si>
    <t>21:0127:001224:0004:0001:00</t>
  </si>
  <si>
    <t>106F  :775181:80:775184:00</t>
  </si>
  <si>
    <t>21:0282:001435</t>
  </si>
  <si>
    <t>21:0127:001227</t>
  </si>
  <si>
    <t>21:0127:001227:0004:0001:02</t>
  </si>
  <si>
    <t>106F  :775182:00:------:--</t>
  </si>
  <si>
    <t>21:0282:001436</t>
  </si>
  <si>
    <t>21:0127:001225</t>
  </si>
  <si>
    <t>21:0127:001225:0004:0001:00</t>
  </si>
  <si>
    <t>106F  :775183:00:------:--</t>
  </si>
  <si>
    <t>21:0282:001437</t>
  </si>
  <si>
    <t>21:0127:001226</t>
  </si>
  <si>
    <t>21:0127:001226:0004:0001:00</t>
  </si>
  <si>
    <t>106F  :775184:00:------:--</t>
  </si>
  <si>
    <t>21:0282:001438</t>
  </si>
  <si>
    <t>21:0127:001227:0004:0001:01</t>
  </si>
  <si>
    <t>106F  :775185:10:------:--</t>
  </si>
  <si>
    <t>21:0282:001439</t>
  </si>
  <si>
    <t>21:0127:001228</t>
  </si>
  <si>
    <t>21:0127:001228:0004:0001:00</t>
  </si>
  <si>
    <t>106F  :775186:20:775185:10</t>
  </si>
  <si>
    <t>21:0282:001440</t>
  </si>
  <si>
    <t>21:0127:001228:0005:0001:00</t>
  </si>
  <si>
    <t>106F  :775187:00:------:--</t>
  </si>
  <si>
    <t>21:0282:001441</t>
  </si>
  <si>
    <t>21:0127:001229</t>
  </si>
  <si>
    <t>21:0127:001229:0004:0001:00</t>
  </si>
  <si>
    <t>106F  :775188:00:------:--</t>
  </si>
  <si>
    <t>21:0282:001442</t>
  </si>
  <si>
    <t>21:0127:001230</t>
  </si>
  <si>
    <t>21:0127:001230:0004:0001:00</t>
  </si>
  <si>
    <t>106F  :775189:00:------:--</t>
  </si>
  <si>
    <t>21:0282:001443</t>
  </si>
  <si>
    <t>21:0127:001231</t>
  </si>
  <si>
    <t>21:0127:001231:0004:0001:00</t>
  </si>
  <si>
    <t>106F  :775190:00:------:--</t>
  </si>
  <si>
    <t>21:0282:001444</t>
  </si>
  <si>
    <t>21:0127:001232</t>
  </si>
  <si>
    <t>21:0127:001232:0004:0001:00</t>
  </si>
  <si>
    <t>106F  :775191:00:------:--</t>
  </si>
  <si>
    <t>21:0282:001445</t>
  </si>
  <si>
    <t>21:0127:001233</t>
  </si>
  <si>
    <t>21:0127:001233:0004:0001:00</t>
  </si>
  <si>
    <t>106F  :775192:00:------:--</t>
  </si>
  <si>
    <t>21:0282:001446</t>
  </si>
  <si>
    <t>21:0127:001234</t>
  </si>
  <si>
    <t>21:0127:001234:0004:0001:00</t>
  </si>
  <si>
    <t>106F  :775193:00:------:--</t>
  </si>
  <si>
    <t>21:0282:001447</t>
  </si>
  <si>
    <t>21:0127:001235</t>
  </si>
  <si>
    <t>21:0127:001235:0004:0001:00</t>
  </si>
  <si>
    <t>106F  :775194:9E:------:--</t>
  </si>
  <si>
    <t>21:0282:001448</t>
  </si>
  <si>
    <t>106F  :775195:00:------:--</t>
  </si>
  <si>
    <t>21:0282:001449</t>
  </si>
  <si>
    <t>21:0127:001236</t>
  </si>
  <si>
    <t>21:0127:001236:0004:0001:00</t>
  </si>
  <si>
    <t>106F  :775196:00:------:--</t>
  </si>
  <si>
    <t>21:0282:001450</t>
  </si>
  <si>
    <t>21:0127:001237</t>
  </si>
  <si>
    <t>21:0127:001237:0004:0001:00</t>
  </si>
  <si>
    <t>106F  :775197:00:------:--</t>
  </si>
  <si>
    <t>21:0282:001451</t>
  </si>
  <si>
    <t>21:0127:001238</t>
  </si>
  <si>
    <t>21:0127:001238:0004:0001:00</t>
  </si>
  <si>
    <t>106F  :775198:00:------:--</t>
  </si>
  <si>
    <t>21:0282:001452</t>
  </si>
  <si>
    <t>21:0127:001239</t>
  </si>
  <si>
    <t>21:0127:001239:0004:0001:00</t>
  </si>
  <si>
    <t>106F  :775199:00:------:--</t>
  </si>
  <si>
    <t>21:0282:001453</t>
  </si>
  <si>
    <t>21:0127:001240</t>
  </si>
  <si>
    <t>21:0127:001240:0004:0001:00</t>
  </si>
  <si>
    <t>106F  :775200:00:------:--</t>
  </si>
  <si>
    <t>21:0282:001454</t>
  </si>
  <si>
    <t>21:0127:001241</t>
  </si>
  <si>
    <t>21:0127:001241:0004:0001:00</t>
  </si>
  <si>
    <t>106F  :775201:80:775203:00</t>
  </si>
  <si>
    <t>21:0282:001455</t>
  </si>
  <si>
    <t>21:0127:001243</t>
  </si>
  <si>
    <t>21:0127:001243:0004:0001:02</t>
  </si>
  <si>
    <t>106F  :775202:00:------:--</t>
  </si>
  <si>
    <t>21:0282:001456</t>
  </si>
  <si>
    <t>21:0127:001242</t>
  </si>
  <si>
    <t>21:0127:001242:0004:0001:00</t>
  </si>
  <si>
    <t>106F  :775203:00:------:--</t>
  </si>
  <si>
    <t>21:0282:001457</t>
  </si>
  <si>
    <t>21:0127:001243:0004:0001:01</t>
  </si>
  <si>
    <t>106F  :775204:00:------:--</t>
  </si>
  <si>
    <t>21:0282:001458</t>
  </si>
  <si>
    <t>21:0127:001244</t>
  </si>
  <si>
    <t>21:0127:001244:0004:0001:00</t>
  </si>
  <si>
    <t>106F  :775205:00:------:--</t>
  </si>
  <si>
    <t>21:0282:001459</t>
  </si>
  <si>
    <t>21:0127:001245</t>
  </si>
  <si>
    <t>21:0127:001245:0004:0001:00</t>
  </si>
  <si>
    <t>106F  :775206:00:------:--</t>
  </si>
  <si>
    <t>21:0282:001460</t>
  </si>
  <si>
    <t>21:0127:001246</t>
  </si>
  <si>
    <t>21:0127:001246:0004:0001:00</t>
  </si>
  <si>
    <t>106F  :775207:00:------:--</t>
  </si>
  <si>
    <t>21:0282:001461</t>
  </si>
  <si>
    <t>21:0127:001247</t>
  </si>
  <si>
    <t>21:0127:001247:0004:0001:00</t>
  </si>
  <si>
    <t>106F  :775208:00:------:--</t>
  </si>
  <si>
    <t>21:0282:001462</t>
  </si>
  <si>
    <t>21:0127:001248</t>
  </si>
  <si>
    <t>21:0127:001248:0004:0001:00</t>
  </si>
  <si>
    <t>106F  :775209:00:------:--</t>
  </si>
  <si>
    <t>21:0282:001463</t>
  </si>
  <si>
    <t>21:0127:001249</t>
  </si>
  <si>
    <t>21:0127:001249:0004:0001:00</t>
  </si>
  <si>
    <t>106F  :775210:10:------:--</t>
  </si>
  <si>
    <t>21:0282:001464</t>
  </si>
  <si>
    <t>21:0127:001250</t>
  </si>
  <si>
    <t>21:0127:001250:0004:0001:00</t>
  </si>
  <si>
    <t>106F  :775211:20:775210:10</t>
  </si>
  <si>
    <t>21:0282:001465</t>
  </si>
  <si>
    <t>21:0127:001250:0005:0001:00</t>
  </si>
  <si>
    <t>106F  :775212:9D:------:--</t>
  </si>
  <si>
    <t>21:0282:001466</t>
  </si>
  <si>
    <t>106F  :775213:00:------:--</t>
  </si>
  <si>
    <t>21:0282:001467</t>
  </si>
  <si>
    <t>21:0127:001251</t>
  </si>
  <si>
    <t>21:0127:001251:0004:0001:00</t>
  </si>
  <si>
    <t>106F  :775214:00:------:--</t>
  </si>
  <si>
    <t>21:0282:001468</t>
  </si>
  <si>
    <t>21:0127:001252</t>
  </si>
  <si>
    <t>21:0127:001252:0004:0001:00</t>
  </si>
  <si>
    <t>106F  :775215:00:------:--</t>
  </si>
  <si>
    <t>21:0282:001469</t>
  </si>
  <si>
    <t>21:0127:001253</t>
  </si>
  <si>
    <t>21:0127:001253:0004:0001:00</t>
  </si>
  <si>
    <t>106F  :775216:00:------:--</t>
  </si>
  <si>
    <t>21:0282:001470</t>
  </si>
  <si>
    <t>21:0127:001254</t>
  </si>
  <si>
    <t>21:0127:001254:0004:0001:00</t>
  </si>
  <si>
    <t>106F  :775217:00:------:--</t>
  </si>
  <si>
    <t>21:0282:001471</t>
  </si>
  <si>
    <t>21:0127:001255</t>
  </si>
  <si>
    <t>21:0127:001255:0004:0001:00</t>
  </si>
  <si>
    <t>106F  :775218:00:------:--</t>
  </si>
  <si>
    <t>21:0282:001472</t>
  </si>
  <si>
    <t>21:0127:001256</t>
  </si>
  <si>
    <t>21:0127:001256:0004:0001:00</t>
  </si>
  <si>
    <t>106F  :775219:00:------:--</t>
  </si>
  <si>
    <t>21:0282:001473</t>
  </si>
  <si>
    <t>21:0127:001257</t>
  </si>
  <si>
    <t>21:0127:001257:0004:0001:00</t>
  </si>
  <si>
    <t>106F  :775220:00:------:--</t>
  </si>
  <si>
    <t>21:0282:001474</t>
  </si>
  <si>
    <t>21:0127:001258</t>
  </si>
  <si>
    <t>21:0127:001258:0004:0001:00</t>
  </si>
  <si>
    <t>106F  :775221:80:775235:00</t>
  </si>
  <si>
    <t>21:0282:001475</t>
  </si>
  <si>
    <t>21:0127:001271</t>
  </si>
  <si>
    <t>21:0127:001271:0004:0001:02</t>
  </si>
  <si>
    <t>106F  :775222:00:------:--</t>
  </si>
  <si>
    <t>21:0282:001476</t>
  </si>
  <si>
    <t>21:0127:001259</t>
  </si>
  <si>
    <t>21:0127:001259:0004:0001:00</t>
  </si>
  <si>
    <t>106F  :775223:00:------:--</t>
  </si>
  <si>
    <t>21:0282:001477</t>
  </si>
  <si>
    <t>21:0127:001260</t>
  </si>
  <si>
    <t>21:0127:001260:0004:0001:00</t>
  </si>
  <si>
    <t>106F  :775224:00:------:--</t>
  </si>
  <si>
    <t>21:0282:001478</t>
  </si>
  <si>
    <t>21:0127:001261</t>
  </si>
  <si>
    <t>21:0127:001261:0004:0001:00</t>
  </si>
  <si>
    <t>106F  :775225:00:------:--</t>
  </si>
  <si>
    <t>21:0282:001479</t>
  </si>
  <si>
    <t>21:0127:001262</t>
  </si>
  <si>
    <t>21:0127:001262:0004:0001:00</t>
  </si>
  <si>
    <t>106F  :775226:00:------:--</t>
  </si>
  <si>
    <t>21:0282:001480</t>
  </si>
  <si>
    <t>21:0127:001263</t>
  </si>
  <si>
    <t>21:0127:001263:0004:0001:00</t>
  </si>
  <si>
    <t>106F  :775227:00:------:--</t>
  </si>
  <si>
    <t>21:0282:001481</t>
  </si>
  <si>
    <t>21:0127:001264</t>
  </si>
  <si>
    <t>21:0127:001264:0004:0001:00</t>
  </si>
  <si>
    <t>106F  :775228:00:------:--</t>
  </si>
  <si>
    <t>21:0282:001482</t>
  </si>
  <si>
    <t>21:0127:001265</t>
  </si>
  <si>
    <t>21:0127:001265:0004:0001:00</t>
  </si>
  <si>
    <t>106F  :775229:10:------:--</t>
  </si>
  <si>
    <t>21:0282:001483</t>
  </si>
  <si>
    <t>21:0127:001266</t>
  </si>
  <si>
    <t>21:0127:001266:0004:0001:00</t>
  </si>
  <si>
    <t>106F  :775230:20:775229:10</t>
  </si>
  <si>
    <t>21:0282:001484</t>
  </si>
  <si>
    <t>21:0127:001266:0005:0001:00</t>
  </si>
  <si>
    <t>280</t>
  </si>
  <si>
    <t>106F  :775231:00:------:--</t>
  </si>
  <si>
    <t>21:0282:001485</t>
  </si>
  <si>
    <t>21:0127:001267</t>
  </si>
  <si>
    <t>21:0127:001267:0004:0001:00</t>
  </si>
  <si>
    <t>106F  :775232:00:------:--</t>
  </si>
  <si>
    <t>21:0282:001486</t>
  </si>
  <si>
    <t>21:0127:001268</t>
  </si>
  <si>
    <t>21:0127:001268:0004:0001:00</t>
  </si>
  <si>
    <t>106F  :775233:00:------:--</t>
  </si>
  <si>
    <t>21:0282:001487</t>
  </si>
  <si>
    <t>21:0127:001269</t>
  </si>
  <si>
    <t>21:0127:001269:0004:0001:00</t>
  </si>
  <si>
    <t>106F  :775234:00:------:--</t>
  </si>
  <si>
    <t>21:0282:001488</t>
  </si>
  <si>
    <t>21:0127:001270</t>
  </si>
  <si>
    <t>21:0127:001270:0004:0001:00</t>
  </si>
  <si>
    <t>106F  :775235:00:------:--</t>
  </si>
  <si>
    <t>21:0282:001489</t>
  </si>
  <si>
    <t>21:0127:001271:0004:0001:01</t>
  </si>
  <si>
    <t>106F  :775236:9E:------:--</t>
  </si>
  <si>
    <t>21:0282:001490</t>
  </si>
  <si>
    <t>106F  :775237:00:------:--</t>
  </si>
  <si>
    <t>21:0282:001491</t>
  </si>
  <si>
    <t>21:0127:001272</t>
  </si>
  <si>
    <t>21:0127:001272:0004:0001:00</t>
  </si>
  <si>
    <t>106F  :775238:00:------:--</t>
  </si>
  <si>
    <t>21:0282:001492</t>
  </si>
  <si>
    <t>21:0127:001273</t>
  </si>
  <si>
    <t>21:0127:001273:0004:0001:00</t>
  </si>
  <si>
    <t>106F  :775239:00:------:--</t>
  </si>
  <si>
    <t>21:0282:001493</t>
  </si>
  <si>
    <t>21:0127:001274</t>
  </si>
  <si>
    <t>21:0127:001274:0004:0001:00</t>
  </si>
  <si>
    <t>106F  :775240:00:------:--</t>
  </si>
  <si>
    <t>21:0282:001494</t>
  </si>
  <si>
    <t>21:0127:001275</t>
  </si>
  <si>
    <t>21:0127:001275:0004:0001:00</t>
  </si>
  <si>
    <t>106F  :775241:80:775251:00</t>
  </si>
  <si>
    <t>21:0282:001495</t>
  </si>
  <si>
    <t>21:0127:001283</t>
  </si>
  <si>
    <t>21:0127:001283:0004:0001:02</t>
  </si>
  <si>
    <t>106F  :775242:00:------:--</t>
  </si>
  <si>
    <t>21:0282:001496</t>
  </si>
  <si>
    <t>21:0127:001276</t>
  </si>
  <si>
    <t>21:0127:001276:0004:0001:00</t>
  </si>
  <si>
    <t>106F  :775243:9E:------:--</t>
  </si>
  <si>
    <t>21:0282:001497</t>
  </si>
  <si>
    <t>106F  :775244:00:------:--</t>
  </si>
  <si>
    <t>21:0282:001498</t>
  </si>
  <si>
    <t>21:0127:001277</t>
  </si>
  <si>
    <t>21:0127:001277:0004:0001:00</t>
  </si>
  <si>
    <t>106F  :775245:00:------:--</t>
  </si>
  <si>
    <t>21:0282:001499</t>
  </si>
  <si>
    <t>21:0127:001278</t>
  </si>
  <si>
    <t>21:0127:001278:0004:0001:00</t>
  </si>
  <si>
    <t>106F  :775246:00:------:--</t>
  </si>
  <si>
    <t>21:0282:001500</t>
  </si>
  <si>
    <t>21:0127:001279</t>
  </si>
  <si>
    <t>21:0127:001279:0004:0001:00</t>
  </si>
  <si>
    <t>106F  :775247:00:------:--</t>
  </si>
  <si>
    <t>21:0282:001501</t>
  </si>
  <si>
    <t>21:0127:001280</t>
  </si>
  <si>
    <t>21:0127:001280:0004:0001:00</t>
  </si>
  <si>
    <t>106F  :775248:00:------:--</t>
  </si>
  <si>
    <t>21:0282:001502</t>
  </si>
  <si>
    <t>21:0127:001281</t>
  </si>
  <si>
    <t>21:0127:001281:0004:0001:00</t>
  </si>
  <si>
    <t>106F  :775249:00:------:--</t>
  </si>
  <si>
    <t>21:0282:001503</t>
  </si>
  <si>
    <t>21:0127:001282</t>
  </si>
  <si>
    <t>21:0127:001282:0004:0001:00</t>
  </si>
  <si>
    <t>106F  :775251:00:------:--</t>
  </si>
  <si>
    <t>21:0282:001504</t>
  </si>
  <si>
    <t>21:0127:001283:0004:0001:01</t>
  </si>
  <si>
    <t>106F  :775252:00:------:--</t>
  </si>
  <si>
    <t>21:0282:001505</t>
  </si>
  <si>
    <t>21:0127:001284</t>
  </si>
  <si>
    <t>21:0127:001284:0004:0001:00</t>
  </si>
  <si>
    <t>106F  :775253:00:------:--</t>
  </si>
  <si>
    <t>21:0282:001506</t>
  </si>
  <si>
    <t>21:0127:001285</t>
  </si>
  <si>
    <t>21:0127:001285:0004:0001:00</t>
  </si>
  <si>
    <t>106F  :775254:10:------:--</t>
  </si>
  <si>
    <t>21:0282:001507</t>
  </si>
  <si>
    <t>21:0127:001286</t>
  </si>
  <si>
    <t>21:0127:001286:0004:0001:00</t>
  </si>
  <si>
    <t>106F  :775255:20:775254:10</t>
  </si>
  <si>
    <t>21:0282:001508</t>
  </si>
  <si>
    <t>21:0127:001286:0005:0001:00</t>
  </si>
  <si>
    <t>106F  :775256:00:------:--</t>
  </si>
  <si>
    <t>21:0282:001509</t>
  </si>
  <si>
    <t>21:0127:001287</t>
  </si>
  <si>
    <t>21:0127:001287:0004:0001:00</t>
  </si>
  <si>
    <t>106F  :775257:00:------:--</t>
  </si>
  <si>
    <t>21:0282:001510</t>
  </si>
  <si>
    <t>21:0127:001288</t>
  </si>
  <si>
    <t>21:0127:001288:0004:0001:00</t>
  </si>
  <si>
    <t>106F  :775258:00:------:--</t>
  </si>
  <si>
    <t>21:0282:001511</t>
  </si>
  <si>
    <t>21:0127:001289</t>
  </si>
  <si>
    <t>21:0127:001289:0004:0001:00</t>
  </si>
  <si>
    <t>106F  :775259:00:------:--</t>
  </si>
  <si>
    <t>21:0282:001512</t>
  </si>
  <si>
    <t>21:0127:001290</t>
  </si>
  <si>
    <t>21:0127:001290:0004:0001:00</t>
  </si>
  <si>
    <t>106F  :775260:00:------:--</t>
  </si>
  <si>
    <t>21:0282:001513</t>
  </si>
  <si>
    <t>21:0127:001291</t>
  </si>
  <si>
    <t>21:0127:001291:0004:0001:00</t>
  </si>
  <si>
    <t>106F  :775261:80:775266:00</t>
  </si>
  <si>
    <t>21:0282:001514</t>
  </si>
  <si>
    <t>21:0127:001296</t>
  </si>
  <si>
    <t>21:0127:001296:0004:0001:02</t>
  </si>
  <si>
    <t>106F  :775262:00:------:--</t>
  </si>
  <si>
    <t>21:0282:001515</t>
  </si>
  <si>
    <t>21:0127:001292</t>
  </si>
  <si>
    <t>21:0127:001292:0004:0001:00</t>
  </si>
  <si>
    <t>106F  :775263:00:------:--</t>
  </si>
  <si>
    <t>21:0282:001516</t>
  </si>
  <si>
    <t>21:0127:001293</t>
  </si>
  <si>
    <t>21:0127:001293:0004:0001:00</t>
  </si>
  <si>
    <t>106F  :775264:00:------:--</t>
  </si>
  <si>
    <t>21:0282:001517</t>
  </si>
  <si>
    <t>21:0127:001294</t>
  </si>
  <si>
    <t>21:0127:001294:0004:0001:00</t>
  </si>
  <si>
    <t>106F  :775265:00:------:--</t>
  </si>
  <si>
    <t>21:0282:001518</t>
  </si>
  <si>
    <t>21:0127:001295</t>
  </si>
  <si>
    <t>21:0127:001295:0004:0001:00</t>
  </si>
  <si>
    <t>106F  :775266:00:------:--</t>
  </si>
  <si>
    <t>21:0282:001519</t>
  </si>
  <si>
    <t>21:0127:001296:0004:0001:01</t>
  </si>
  <si>
    <t>106F  :775267:00:------:--</t>
  </si>
  <si>
    <t>21:0282:001520</t>
  </si>
  <si>
    <t>21:0127:001297</t>
  </si>
  <si>
    <t>21:0127:001297:0004:0001:00</t>
  </si>
  <si>
    <t>106F  :775268:00:------:--</t>
  </si>
  <si>
    <t>21:0282:001521</t>
  </si>
  <si>
    <t>21:0127:001298</t>
  </si>
  <si>
    <t>21:0127:001298:0004:0001:00</t>
  </si>
  <si>
    <t>106F  :775269:00:------:--</t>
  </si>
  <si>
    <t>21:0282:001522</t>
  </si>
  <si>
    <t>21:0127:001299</t>
  </si>
  <si>
    <t>21:0127:001299:0004:0001:00</t>
  </si>
  <si>
    <t>106F  :775270:00:------:--</t>
  </si>
  <si>
    <t>21:0282:001523</t>
  </si>
  <si>
    <t>21:0127:001300</t>
  </si>
  <si>
    <t>21:0127:001300:0004:0001:00</t>
  </si>
  <si>
    <t>106F  :775271:00:------:--</t>
  </si>
  <si>
    <t>21:0282:001524</t>
  </si>
  <si>
    <t>21:0127:001301</t>
  </si>
  <si>
    <t>21:0127:001301:0004:0001:00</t>
  </si>
  <si>
    <t>116A  :775001:80:775007:10</t>
  </si>
  <si>
    <t>21:0285:000001</t>
  </si>
  <si>
    <t>21:0128:000005</t>
  </si>
  <si>
    <t>21:0128:000005:0004:0001:02</t>
  </si>
  <si>
    <t>116A  :775002:00:------:--</t>
  </si>
  <si>
    <t>21:0285:000002</t>
  </si>
  <si>
    <t>21:0128:000001</t>
  </si>
  <si>
    <t>21:0128:000001:0004:0001:00</t>
  </si>
  <si>
    <t>116A  :775003:00:------:--</t>
  </si>
  <si>
    <t>21:0285:000003</t>
  </si>
  <si>
    <t>21:0128:000002</t>
  </si>
  <si>
    <t>21:0128:000002:0004:0001:00</t>
  </si>
  <si>
    <t>116A  :775004:00:------:--</t>
  </si>
  <si>
    <t>21:0285:000004</t>
  </si>
  <si>
    <t>21:0128:000003</t>
  </si>
  <si>
    <t>21:0128:000003:0004:0001:00</t>
  </si>
  <si>
    <t>116A  :775005:00:------:--</t>
  </si>
  <si>
    <t>21:0285:000005</t>
  </si>
  <si>
    <t>21:0128:000004</t>
  </si>
  <si>
    <t>21:0128:000004:0004:0001:00</t>
  </si>
  <si>
    <t>116A  :775006:91:------:--</t>
  </si>
  <si>
    <t>21:0285:000006</t>
  </si>
  <si>
    <t>116A  :775007:10:------:--</t>
  </si>
  <si>
    <t>21:0285:000007</t>
  </si>
  <si>
    <t>21:0128:000005:0004:0001:01</t>
  </si>
  <si>
    <t>116A  :775008:20:775007:10</t>
  </si>
  <si>
    <t>21:0285:000008</t>
  </si>
  <si>
    <t>21:0128:000005:0005:0001:00</t>
  </si>
  <si>
    <t>116A  :775009:00:------:--</t>
  </si>
  <si>
    <t>21:0285:000009</t>
  </si>
  <si>
    <t>21:0128:000006</t>
  </si>
  <si>
    <t>21:0128:000006:0004:0001:00</t>
  </si>
  <si>
    <t>116A  :775010:00:------:--</t>
  </si>
  <si>
    <t>21:0285:000010</t>
  </si>
  <si>
    <t>21:0128:000007</t>
  </si>
  <si>
    <t>21:0128:000007:0004:0001:00</t>
  </si>
  <si>
    <t>116A  :775011:00:------:--</t>
  </si>
  <si>
    <t>21:0285:000011</t>
  </si>
  <si>
    <t>21:0128:000008</t>
  </si>
  <si>
    <t>21:0128:000008:0004:0001:00</t>
  </si>
  <si>
    <t>116A  :775012:00:------:--</t>
  </si>
  <si>
    <t>21:0285:000012</t>
  </si>
  <si>
    <t>21:0128:000009</t>
  </si>
  <si>
    <t>21:0128:000009:0004:0001:00</t>
  </si>
  <si>
    <t>116A  :775013:00:------:--</t>
  </si>
  <si>
    <t>21:0285:000013</t>
  </si>
  <si>
    <t>21:0128:000010</t>
  </si>
  <si>
    <t>21:0128:000010:0004:0001:00</t>
  </si>
  <si>
    <t>116A  :775014:00:------:--</t>
  </si>
  <si>
    <t>21:0285:000014</t>
  </si>
  <si>
    <t>21:0128:000011</t>
  </si>
  <si>
    <t>21:0128:000011:0004:0001:00</t>
  </si>
  <si>
    <t>116A  :775015:00:------:--</t>
  </si>
  <si>
    <t>21:0285:000015</t>
  </si>
  <si>
    <t>21:0128:000012</t>
  </si>
  <si>
    <t>21:0128:000012:0004:0001:00</t>
  </si>
  <si>
    <t>116A  :775016:00:------:--</t>
  </si>
  <si>
    <t>21:0285:000016</t>
  </si>
  <si>
    <t>21:0128:000013</t>
  </si>
  <si>
    <t>21:0128:000013:0004:0001:00</t>
  </si>
  <si>
    <t>116A  :775017:00:------:--</t>
  </si>
  <si>
    <t>21:0285:000017</t>
  </si>
  <si>
    <t>21:0128:000014</t>
  </si>
  <si>
    <t>21:0128:000014:0004:0001:00</t>
  </si>
  <si>
    <t>116A  :775018:00:------:--</t>
  </si>
  <si>
    <t>21:0285:000018</t>
  </si>
  <si>
    <t>21:0128:000015</t>
  </si>
  <si>
    <t>21:0128:000015:0004:0001:00</t>
  </si>
  <si>
    <t>116A  :775019:00:------:--</t>
  </si>
  <si>
    <t>21:0285:000019</t>
  </si>
  <si>
    <t>21:0128:000016</t>
  </si>
  <si>
    <t>21:0128:000016:0004:0001:00</t>
  </si>
  <si>
    <t>375</t>
  </si>
  <si>
    <t>116A  :775020:00:------:--</t>
  </si>
  <si>
    <t>21:0285:000020</t>
  </si>
  <si>
    <t>21:0128:000017</t>
  </si>
  <si>
    <t>21:0128:000017:0004:0001:00</t>
  </si>
  <si>
    <t>116A  :775021:80:775028:00</t>
  </si>
  <si>
    <t>21:0285:000021</t>
  </si>
  <si>
    <t>21:0128:000023</t>
  </si>
  <si>
    <t>21:0128:000023:0004:0001:02</t>
  </si>
  <si>
    <t>116A  :775022:00:------:--</t>
  </si>
  <si>
    <t>21:0285:000022</t>
  </si>
  <si>
    <t>21:0128:000018</t>
  </si>
  <si>
    <t>21:0128:000018:0004:0001:00</t>
  </si>
  <si>
    <t>116A  :775023:00:------:--</t>
  </si>
  <si>
    <t>21:0285:000023</t>
  </si>
  <si>
    <t>21:0128:000019</t>
  </si>
  <si>
    <t>21:0128:000019:0004:0001:00</t>
  </si>
  <si>
    <t>116A  :775024:00:------:--</t>
  </si>
  <si>
    <t>21:0285:000024</t>
  </si>
  <si>
    <t>21:0128:000020</t>
  </si>
  <si>
    <t>21:0128:000020:0004:0001:00</t>
  </si>
  <si>
    <t>116A  :775025:9D:------:--</t>
  </si>
  <si>
    <t>21:0285:000025</t>
  </si>
  <si>
    <t>116A  :775026:00:------:--</t>
  </si>
  <si>
    <t>21:0285:000026</t>
  </si>
  <si>
    <t>21:0128:000021</t>
  </si>
  <si>
    <t>21:0128:000021:0004:0001:00</t>
  </si>
  <si>
    <t>116A  :775027:00:------:--</t>
  </si>
  <si>
    <t>21:0285:000027</t>
  </si>
  <si>
    <t>21:0128:000022</t>
  </si>
  <si>
    <t>21:0128:000022:0004:0001:00</t>
  </si>
  <si>
    <t>116A  :775028:00:------:--</t>
  </si>
  <si>
    <t>21:0285:000028</t>
  </si>
  <si>
    <t>21:0128:000023:0004:0001:01</t>
  </si>
  <si>
    <t>116A  :775029:00:------:--</t>
  </si>
  <si>
    <t>21:0285:000029</t>
  </si>
  <si>
    <t>21:0128:000024</t>
  </si>
  <si>
    <t>21:0128:000024:0004:0001:00</t>
  </si>
  <si>
    <t>116A  :775030:00:------:--</t>
  </si>
  <si>
    <t>21:0285:000030</t>
  </si>
  <si>
    <t>21:0128:000025</t>
  </si>
  <si>
    <t>21:0128:000025:0004:0001:00</t>
  </si>
  <si>
    <t>116A  :775031:00:------:--</t>
  </si>
  <si>
    <t>21:0285:000031</t>
  </si>
  <si>
    <t>21:0128:000026</t>
  </si>
  <si>
    <t>21:0128:000026:0004:0001:00</t>
  </si>
  <si>
    <t>116A  :775032:00:------:--</t>
  </si>
  <si>
    <t>21:0285:000032</t>
  </si>
  <si>
    <t>21:0128:000027</t>
  </si>
  <si>
    <t>21:0128:000027:0004:0001:00</t>
  </si>
  <si>
    <t>116A  :775033:00:------:--</t>
  </si>
  <si>
    <t>21:0285:000033</t>
  </si>
  <si>
    <t>21:0128:000028</t>
  </si>
  <si>
    <t>21:0128:000028:0004:0001:00</t>
  </si>
  <si>
    <t>116A  :775034:00:------:--</t>
  </si>
  <si>
    <t>21:0285:000034</t>
  </si>
  <si>
    <t>21:0128:000029</t>
  </si>
  <si>
    <t>21:0128:000029:0004:0001:00</t>
  </si>
  <si>
    <t>116A  :775035:00:------:--</t>
  </si>
  <si>
    <t>21:0285:000035</t>
  </si>
  <si>
    <t>21:0128:000030</t>
  </si>
  <si>
    <t>21:0128:000030:0004:0001:00</t>
  </si>
  <si>
    <t>116A  :775036:10:------:--</t>
  </si>
  <si>
    <t>21:0285:000036</t>
  </si>
  <si>
    <t>21:0128:000031</t>
  </si>
  <si>
    <t>21:0128:000031:0004:0001:00</t>
  </si>
  <si>
    <t>116A  :775037:20:775036:10</t>
  </si>
  <si>
    <t>21:0285:000037</t>
  </si>
  <si>
    <t>21:0128:000031:0005:0001:00</t>
  </si>
  <si>
    <t>116A  :775038:00:------:--</t>
  </si>
  <si>
    <t>21:0285:000038</t>
  </si>
  <si>
    <t>21:0128:000032</t>
  </si>
  <si>
    <t>21:0128:000032:0004:0001:00</t>
  </si>
  <si>
    <t>116A  :775039:00:------:--</t>
  </si>
  <si>
    <t>21:0285:000039</t>
  </si>
  <si>
    <t>21:0128:000033</t>
  </si>
  <si>
    <t>21:0128:000033:0004:0001:00</t>
  </si>
  <si>
    <t>116A  :775040:00:------:--</t>
  </si>
  <si>
    <t>21:0285:000040</t>
  </si>
  <si>
    <t>21:0128:000034</t>
  </si>
  <si>
    <t>21:0128:000034:0004:0001:00</t>
  </si>
  <si>
    <t>116A  :775041:80:775057:00</t>
  </si>
  <si>
    <t>21:0285:000041</t>
  </si>
  <si>
    <t>21:0128:000048</t>
  </si>
  <si>
    <t>21:0128:000048:0004:0001:02</t>
  </si>
  <si>
    <t>116A  :775042:00:------:--</t>
  </si>
  <si>
    <t>21:0285:000042</t>
  </si>
  <si>
    <t>21:0128:000035</t>
  </si>
  <si>
    <t>21:0128:000035:0004:0001:00</t>
  </si>
  <si>
    <t>116A  :775043:00:------:--</t>
  </si>
  <si>
    <t>21:0285:000043</t>
  </si>
  <si>
    <t>21:0128:000036</t>
  </si>
  <si>
    <t>21:0128:000036:0004:0001:00</t>
  </si>
  <si>
    <t>116A  :775044:00:------:--</t>
  </si>
  <si>
    <t>21:0285:000044</t>
  </si>
  <si>
    <t>21:0128:000037</t>
  </si>
  <si>
    <t>21:0128:000037:0004:0001:00</t>
  </si>
  <si>
    <t>116A  :775045:00:------:--</t>
  </si>
  <si>
    <t>21:0285:000045</t>
  </si>
  <si>
    <t>21:0128:000038</t>
  </si>
  <si>
    <t>21:0128:000038:0004:0001:00</t>
  </si>
  <si>
    <t>116A  :775046:00:------:--</t>
  </si>
  <si>
    <t>21:0285:000046</t>
  </si>
  <si>
    <t>21:0128:000039</t>
  </si>
  <si>
    <t>21:0128:000039:0004:0001:00</t>
  </si>
  <si>
    <t>116A  :775047:00:------:--</t>
  </si>
  <si>
    <t>21:0285:000047</t>
  </si>
  <si>
    <t>21:0128:000040</t>
  </si>
  <si>
    <t>21:0128:000040:0004:0001:00</t>
  </si>
  <si>
    <t>116A  :775048:00:------:--</t>
  </si>
  <si>
    <t>21:0285:000048</t>
  </si>
  <si>
    <t>21:0128:000041</t>
  </si>
  <si>
    <t>21:0128:000041:0004:0001:00</t>
  </si>
  <si>
    <t>116A  :775049:91:------:--</t>
  </si>
  <si>
    <t>21:0285:000049</t>
  </si>
  <si>
    <t>116A  :775050:10:------:--</t>
  </si>
  <si>
    <t>21:0285:000050</t>
  </si>
  <si>
    <t>21:0128:000042</t>
  </si>
  <si>
    <t>21:0128:000042:0004:0001:00</t>
  </si>
  <si>
    <t>116A  :775051:20:775050:10</t>
  </si>
  <si>
    <t>21:0285:000051</t>
  </si>
  <si>
    <t>21:0128:000042:0005:0001:00</t>
  </si>
  <si>
    <t>116A  :775052:00:------:--</t>
  </si>
  <si>
    <t>21:0285:000052</t>
  </si>
  <si>
    <t>21:0128:000043</t>
  </si>
  <si>
    <t>21:0128:000043:0004:0001:00</t>
  </si>
  <si>
    <t>116A  :775053:00:------:--</t>
  </si>
  <si>
    <t>21:0285:000053</t>
  </si>
  <si>
    <t>21:0128:000044</t>
  </si>
  <si>
    <t>21:0128:000044:0004:0001:00</t>
  </si>
  <si>
    <t>116A  :775054:00:------:--</t>
  </si>
  <si>
    <t>21:0285:000054</t>
  </si>
  <si>
    <t>21:0128:000045</t>
  </si>
  <si>
    <t>21:0128:000045:0004:0001:00</t>
  </si>
  <si>
    <t>116A  :775055:00:------:--</t>
  </si>
  <si>
    <t>21:0285:000055</t>
  </si>
  <si>
    <t>21:0128:000046</t>
  </si>
  <si>
    <t>21:0128:000046:0004:0001:00</t>
  </si>
  <si>
    <t>116A  :775056:00:------:--</t>
  </si>
  <si>
    <t>21:0285:000056</t>
  </si>
  <si>
    <t>21:0128:000047</t>
  </si>
  <si>
    <t>21:0128:000047:0004:0001:00</t>
  </si>
  <si>
    <t>116A  :775057:00:------:--</t>
  </si>
  <si>
    <t>21:0285:000057</t>
  </si>
  <si>
    <t>21:0128:000048:0004:0001:01</t>
  </si>
  <si>
    <t>116A  :775058:00:------:--</t>
  </si>
  <si>
    <t>21:0285:000058</t>
  </si>
  <si>
    <t>21:0128:000049</t>
  </si>
  <si>
    <t>21:0128:000049:0004:0001:00</t>
  </si>
  <si>
    <t>116A  :775059:00:------:--</t>
  </si>
  <si>
    <t>21:0285:000059</t>
  </si>
  <si>
    <t>21:0128:000050</t>
  </si>
  <si>
    <t>21:0128:000050:0004:0001:00</t>
  </si>
  <si>
    <t>116A  :775060:00:------:--</t>
  </si>
  <si>
    <t>21:0285:000060</t>
  </si>
  <si>
    <t>21:0128:000051</t>
  </si>
  <si>
    <t>21:0128:000051:0004:0001:00</t>
  </si>
  <si>
    <t>116A  :775061:80:775064:00</t>
  </si>
  <si>
    <t>21:0285:000061</t>
  </si>
  <si>
    <t>21:0128:000054</t>
  </si>
  <si>
    <t>21:0128:000054:0004:0001:02</t>
  </si>
  <si>
    <t>116A  :775062:00:------:--</t>
  </si>
  <si>
    <t>21:0285:000062</t>
  </si>
  <si>
    <t>21:0128:000052</t>
  </si>
  <si>
    <t>21:0128:000052:0004:0001:00</t>
  </si>
  <si>
    <t>116A  :775063:00:------:--</t>
  </si>
  <si>
    <t>21:0285:000063</t>
  </si>
  <si>
    <t>21:0128:000053</t>
  </si>
  <si>
    <t>21:0128:000053:0004:0001:00</t>
  </si>
  <si>
    <t>116A  :775064:00:------:--</t>
  </si>
  <si>
    <t>21:0285:000064</t>
  </si>
  <si>
    <t>21:0128:000054:0004:0001:01</t>
  </si>
  <si>
    <t>116A  :775065:00:------:--</t>
  </si>
  <si>
    <t>21:0285:000065</t>
  </si>
  <si>
    <t>21:0128:000055</t>
  </si>
  <si>
    <t>21:0128:000055:0004:0001:00</t>
  </si>
  <si>
    <t>116A  :775066:00:------:--</t>
  </si>
  <si>
    <t>21:0285:000066</t>
  </si>
  <si>
    <t>21:0128:000056</t>
  </si>
  <si>
    <t>21:0128:000056:0004:0001:00</t>
  </si>
  <si>
    <t>116A  :775067:10:------:--</t>
  </si>
  <si>
    <t>21:0285:000067</t>
  </si>
  <si>
    <t>21:0128:000057</t>
  </si>
  <si>
    <t>21:0128:000057:0004:0001:00</t>
  </si>
  <si>
    <t>116A  :775068:20:775067:10</t>
  </si>
  <si>
    <t>21:0285:000068</t>
  </si>
  <si>
    <t>21:0128:000057:0005:0001:00</t>
  </si>
  <si>
    <t>116A  :775069:9D:------:--</t>
  </si>
  <si>
    <t>21:0285:000069</t>
  </si>
  <si>
    <t>116A  :775070:00:------:--</t>
  </si>
  <si>
    <t>21:0285:000070</t>
  </si>
  <si>
    <t>21:0128:000058</t>
  </si>
  <si>
    <t>21:0128:000058:0004:0001:00</t>
  </si>
  <si>
    <t>116A  :775071:00:------:--</t>
  </si>
  <si>
    <t>21:0285:000071</t>
  </si>
  <si>
    <t>21:0128:000059</t>
  </si>
  <si>
    <t>21:0128:000059:0004:0001:00</t>
  </si>
  <si>
    <t>116A  :775072:00:------:--</t>
  </si>
  <si>
    <t>21:0285:000072</t>
  </si>
  <si>
    <t>21:0128:000060</t>
  </si>
  <si>
    <t>21:0128:000060:0004:0001:00</t>
  </si>
  <si>
    <t>116A  :775073:00:------:--</t>
  </si>
  <si>
    <t>21:0285:000073</t>
  </si>
  <si>
    <t>21:0128:000061</t>
  </si>
  <si>
    <t>21:0128:000061:0004:0001:00</t>
  </si>
  <si>
    <t>116A  :775074:00:------:--</t>
  </si>
  <si>
    <t>21:0285:000074</t>
  </si>
  <si>
    <t>21:0128:000062</t>
  </si>
  <si>
    <t>21:0128:000062:0004:0001:00</t>
  </si>
  <si>
    <t>116A  :775075:00:------:--</t>
  </si>
  <si>
    <t>21:0285:000075</t>
  </si>
  <si>
    <t>21:0128:000063</t>
  </si>
  <si>
    <t>21:0128:000063:0004:0001:00</t>
  </si>
  <si>
    <t>116A  :775076:00:------:--</t>
  </si>
  <si>
    <t>21:0285:000076</t>
  </si>
  <si>
    <t>21:0128:000064</t>
  </si>
  <si>
    <t>21:0128:000064:0004:0001:00</t>
  </si>
  <si>
    <t>116A  :775077:00:------:--</t>
  </si>
  <si>
    <t>21:0285:000077</t>
  </si>
  <si>
    <t>21:0128:000065</t>
  </si>
  <si>
    <t>21:0128:000065:0004:0001:00</t>
  </si>
  <si>
    <t>116A  :775078:00:------:--</t>
  </si>
  <si>
    <t>21:0285:000078</t>
  </si>
  <si>
    <t>21:0128:000066</t>
  </si>
  <si>
    <t>21:0128:000066:0004:0001:00</t>
  </si>
  <si>
    <t>116A  :775079:00:------:--</t>
  </si>
  <si>
    <t>21:0285:000079</t>
  </si>
  <si>
    <t>21:0128:000067</t>
  </si>
  <si>
    <t>21:0128:000067:0004:0001:00</t>
  </si>
  <si>
    <t>116A  :775080:00:------:--</t>
  </si>
  <si>
    <t>21:0285:000080</t>
  </si>
  <si>
    <t>21:0128:000068</t>
  </si>
  <si>
    <t>21:0128:000068:0004:0001:00</t>
  </si>
  <si>
    <t>116A  :775081:80:775084:00</t>
  </si>
  <si>
    <t>21:0285:000081</t>
  </si>
  <si>
    <t>21:0128:000071</t>
  </si>
  <si>
    <t>21:0128:000071:0004:0001:02</t>
  </si>
  <si>
    <t>116A  :775082:00:------:--</t>
  </si>
  <si>
    <t>21:0285:000082</t>
  </si>
  <si>
    <t>21:0128:000069</t>
  </si>
  <si>
    <t>21:0128:000069:0004:0001:00</t>
  </si>
  <si>
    <t>116A  :775083:00:------:--</t>
  </si>
  <si>
    <t>21:0285:000083</t>
  </si>
  <si>
    <t>21:0128:000070</t>
  </si>
  <si>
    <t>21:0128:000070:0004:0001:00</t>
  </si>
  <si>
    <t>116A  :775084:00:------:--</t>
  </si>
  <si>
    <t>21:0285:000084</t>
  </si>
  <si>
    <t>21:0128:000071:0004:0001:01</t>
  </si>
  <si>
    <t>116A  :775085:00:------:--</t>
  </si>
  <si>
    <t>21:0285:000085</t>
  </si>
  <si>
    <t>21:0128:000072</t>
  </si>
  <si>
    <t>21:0128:000072:0004:0001:00</t>
  </si>
  <si>
    <t>116A  :775086:00:------:--</t>
  </si>
  <si>
    <t>21:0285:000086</t>
  </si>
  <si>
    <t>21:0128:000073</t>
  </si>
  <si>
    <t>21:0128:000073:0004:0001:00</t>
  </si>
  <si>
    <t>116A  :775087:00:------:--</t>
  </si>
  <si>
    <t>21:0285:000087</t>
  </si>
  <si>
    <t>21:0128:000074</t>
  </si>
  <si>
    <t>21:0128:000074:0004:0001:00</t>
  </si>
  <si>
    <t>116A  :775088:00:------:--</t>
  </si>
  <si>
    <t>21:0285:000088</t>
  </si>
  <si>
    <t>21:0128:000075</t>
  </si>
  <si>
    <t>21:0128:000075:0004:0001:00</t>
  </si>
  <si>
    <t>116A  :775089:00:------:--</t>
  </si>
  <si>
    <t>21:0285:000089</t>
  </si>
  <si>
    <t>21:0128:000076</t>
  </si>
  <si>
    <t>21:0128:000076:0004:0001:00</t>
  </si>
  <si>
    <t>116A  :775090:10:------:--</t>
  </si>
  <si>
    <t>21:0285:000090</t>
  </si>
  <si>
    <t>21:0128:000077</t>
  </si>
  <si>
    <t>21:0128:000077:0004:0001:00</t>
  </si>
  <si>
    <t>116A  :775091:20:775090:10</t>
  </si>
  <si>
    <t>21:0285:000091</t>
  </si>
  <si>
    <t>21:0128:000077:0005:0001:00</t>
  </si>
  <si>
    <t>116A  :775092:00:------:--</t>
  </si>
  <si>
    <t>21:0285:000092</t>
  </si>
  <si>
    <t>21:0128:000078</t>
  </si>
  <si>
    <t>21:0128:000078:0004:0001:00</t>
  </si>
  <si>
    <t>116A  :775093:00:------:--</t>
  </si>
  <si>
    <t>21:0285:000093</t>
  </si>
  <si>
    <t>21:0128:000079</t>
  </si>
  <si>
    <t>21:0128:000079:0004:0001:00</t>
  </si>
  <si>
    <t>116A  :775094:00:------:--</t>
  </si>
  <si>
    <t>21:0285:000094</t>
  </si>
  <si>
    <t>21:0128:000080</t>
  </si>
  <si>
    <t>21:0128:000080:0004:0001:00</t>
  </si>
  <si>
    <t>116A  :775095:9D:------:--</t>
  </si>
  <si>
    <t>21:0285:000095</t>
  </si>
  <si>
    <t>116A  :775096:00:------:--</t>
  </si>
  <si>
    <t>21:0285:000096</t>
  </si>
  <si>
    <t>21:0128:000081</t>
  </si>
  <si>
    <t>21:0128:000081:0004:0001:00</t>
  </si>
  <si>
    <t>116A  :775097:00:------:--</t>
  </si>
  <si>
    <t>21:0285:000097</t>
  </si>
  <si>
    <t>21:0128:000082</t>
  </si>
  <si>
    <t>21:0128:000082:0004:0001:00</t>
  </si>
  <si>
    <t>116A  :775098:00:------:--</t>
  </si>
  <si>
    <t>21:0285:000098</t>
  </si>
  <si>
    <t>21:0128:000083</t>
  </si>
  <si>
    <t>21:0128:000083:0004:0001:00</t>
  </si>
  <si>
    <t>116A  :775099:00:------:--</t>
  </si>
  <si>
    <t>21:0285:000099</t>
  </si>
  <si>
    <t>21:0128:000084</t>
  </si>
  <si>
    <t>21:0128:000084:0004:0001:00</t>
  </si>
  <si>
    <t>116A  :775100:00:------:--</t>
  </si>
  <si>
    <t>21:0285:000100</t>
  </si>
  <si>
    <t>21:0128:000085</t>
  </si>
  <si>
    <t>21:0128:000085:0004:0001:00</t>
  </si>
  <si>
    <t>116A  :775101:80:775114:00</t>
  </si>
  <si>
    <t>21:0285:000101</t>
  </si>
  <si>
    <t>21:0128:000097</t>
  </si>
  <si>
    <t>21:0128:000097:0004:0001:02</t>
  </si>
  <si>
    <t>116A  :775102:00:------:--</t>
  </si>
  <si>
    <t>21:0285:000102</t>
  </si>
  <si>
    <t>21:0128:000086</t>
  </si>
  <si>
    <t>21:0128:000086:0004:0001:00</t>
  </si>
  <si>
    <t>116A  :775103:10:------:--</t>
  </si>
  <si>
    <t>21:0285:000103</t>
  </si>
  <si>
    <t>21:0128:000087</t>
  </si>
  <si>
    <t>21:0128:000087:0004:0001:00</t>
  </si>
  <si>
    <t>116A  :775104:20:775103:10</t>
  </si>
  <si>
    <t>21:0285:000104</t>
  </si>
  <si>
    <t>21:0128:000087:0005:0001:00</t>
  </si>
  <si>
    <t>116A  :775105:00:------:--</t>
  </si>
  <si>
    <t>21:0285:000105</t>
  </si>
  <si>
    <t>21:0128:000088</t>
  </si>
  <si>
    <t>21:0128:000088:0004:0001:00</t>
  </si>
  <si>
    <t>116A  :775106:00:------:--</t>
  </si>
  <si>
    <t>21:0285:000106</t>
  </si>
  <si>
    <t>21:0128:000089</t>
  </si>
  <si>
    <t>21:0128:000089:0004:0001:00</t>
  </si>
  <si>
    <t>116A  :775107:00:------:--</t>
  </si>
  <si>
    <t>21:0285:000107</t>
  </si>
  <si>
    <t>21:0128:000090</t>
  </si>
  <si>
    <t>21:0128:000090:0004:0001:00</t>
  </si>
  <si>
    <t>116A  :775108:00:------:--</t>
  </si>
  <si>
    <t>21:0285:000108</t>
  </si>
  <si>
    <t>21:0128:000091</t>
  </si>
  <si>
    <t>21:0128:000091:0004:0001:00</t>
  </si>
  <si>
    <t>116A  :775109:00:------:--</t>
  </si>
  <si>
    <t>21:0285:000109</t>
  </si>
  <si>
    <t>21:0128:000092</t>
  </si>
  <si>
    <t>21:0128:000092:0004:0001:00</t>
  </si>
  <si>
    <t>116A  :775110:00:------:--</t>
  </si>
  <si>
    <t>21:0285:000110</t>
  </si>
  <si>
    <t>21:0128:000093</t>
  </si>
  <si>
    <t>21:0128:000093:0004:0001:00</t>
  </si>
  <si>
    <t>116A  :775111:00:------:--</t>
  </si>
  <si>
    <t>21:0285:000111</t>
  </si>
  <si>
    <t>21:0128:000094</t>
  </si>
  <si>
    <t>21:0128:000094:0004:0001:00</t>
  </si>
  <si>
    <t>116A  :775112:00:------:--</t>
  </si>
  <si>
    <t>21:0285:000112</t>
  </si>
  <si>
    <t>21:0128:000095</t>
  </si>
  <si>
    <t>21:0128:000095:0004:0001:00</t>
  </si>
  <si>
    <t>116A  :775113:00:------:--</t>
  </si>
  <si>
    <t>21:0285:000113</t>
  </si>
  <si>
    <t>21:0128:000096</t>
  </si>
  <si>
    <t>21:0128:000096:0004:0001:00</t>
  </si>
  <si>
    <t>116A  :775114:00:------:--</t>
  </si>
  <si>
    <t>21:0285:000114</t>
  </si>
  <si>
    <t>21:0128:000097:0004:0001:01</t>
  </si>
  <si>
    <t>116A  :775115:00:------:--</t>
  </si>
  <si>
    <t>21:0285:000115</t>
  </si>
  <si>
    <t>21:0128:000098</t>
  </si>
  <si>
    <t>21:0128:000098:0004:0001:00</t>
  </si>
  <si>
    <t>116A  :775116:9D:------:--</t>
  </si>
  <si>
    <t>21:0285:000116</t>
  </si>
  <si>
    <t>116A  :775117:00:------:--</t>
  </si>
  <si>
    <t>21:0285:000117</t>
  </si>
  <si>
    <t>21:0128:000099</t>
  </si>
  <si>
    <t>21:0128:000099:0004:0001:00</t>
  </si>
  <si>
    <t>116A  :775118:00:------:--</t>
  </si>
  <si>
    <t>21:0285:000118</t>
  </si>
  <si>
    <t>21:0128:000100</t>
  </si>
  <si>
    <t>21:0128:000100:0004:0001:00</t>
  </si>
  <si>
    <t>116A  :775119:00:------:--</t>
  </si>
  <si>
    <t>21:0285:000119</t>
  </si>
  <si>
    <t>21:0128:000101</t>
  </si>
  <si>
    <t>21:0128:000101:0004:0001:00</t>
  </si>
  <si>
    <t>116A  :775120:00:------:--</t>
  </si>
  <si>
    <t>21:0285:000120</t>
  </si>
  <si>
    <t>21:0128:000102</t>
  </si>
  <si>
    <t>21:0128:000102:0004:0001:00</t>
  </si>
  <si>
    <t>116A  :775121:80:775127:00</t>
  </si>
  <si>
    <t>21:0285:000121</t>
  </si>
  <si>
    <t>21:0128:000107</t>
  </si>
  <si>
    <t>21:0128:000107:0004:0001:02</t>
  </si>
  <si>
    <t>116A  :775122:00:------:--</t>
  </si>
  <si>
    <t>21:0285:000122</t>
  </si>
  <si>
    <t>21:0128:000103</t>
  </si>
  <si>
    <t>21:0128:000103:0004:0001:00</t>
  </si>
  <si>
    <t>116A  :775123:00:------:--</t>
  </si>
  <si>
    <t>21:0285:000123</t>
  </si>
  <si>
    <t>21:0128:000104</t>
  </si>
  <si>
    <t>21:0128:000104:0004:0001:00</t>
  </si>
  <si>
    <t>116A  :775124:00:------:--</t>
  </si>
  <si>
    <t>21:0285:000124</t>
  </si>
  <si>
    <t>21:0128:000105</t>
  </si>
  <si>
    <t>21:0128:000105:0004:0001:00</t>
  </si>
  <si>
    <t>142</t>
  </si>
  <si>
    <t>116A  :775125:00:------:--</t>
  </si>
  <si>
    <t>21:0285:000125</t>
  </si>
  <si>
    <t>21:0128:000106</t>
  </si>
  <si>
    <t>21:0128:000106:0004:0001:00</t>
  </si>
  <si>
    <t>116A  :775126:91:------:--</t>
  </si>
  <si>
    <t>21:0285:000126</t>
  </si>
  <si>
    <t>165</t>
  </si>
  <si>
    <t>116A  :775127:00:------:--</t>
  </si>
  <si>
    <t>21:0285:000127</t>
  </si>
  <si>
    <t>21:0128:000107:0004:0001:01</t>
  </si>
  <si>
    <t>116A  :775128:00:------:--</t>
  </si>
  <si>
    <t>21:0285:000128</t>
  </si>
  <si>
    <t>21:0128:000108</t>
  </si>
  <si>
    <t>21:0128:000108:0004:0001:00</t>
  </si>
  <si>
    <t>116A  :775129:00:------:--</t>
  </si>
  <si>
    <t>21:0285:000129</t>
  </si>
  <si>
    <t>21:0128:000109</t>
  </si>
  <si>
    <t>21:0128:000109:0004:0001:00</t>
  </si>
  <si>
    <t>116A  :775130:10:------:--</t>
  </si>
  <si>
    <t>21:0285:000130</t>
  </si>
  <si>
    <t>21:0128:000110</t>
  </si>
  <si>
    <t>21:0128:000110:0004:0001:00</t>
  </si>
  <si>
    <t>116A  :775131:20:775130:10</t>
  </si>
  <si>
    <t>21:0285:000131</t>
  </si>
  <si>
    <t>21:0128:000110:0005:0001:00</t>
  </si>
  <si>
    <t>116A  :775132:00:------:--</t>
  </si>
  <si>
    <t>21:0285:000132</t>
  </si>
  <si>
    <t>21:0128:000111</t>
  </si>
  <si>
    <t>21:0128:000111:0004:0001:00</t>
  </si>
  <si>
    <t>116A  :775133:00:------:--</t>
  </si>
  <si>
    <t>21:0285:000133</t>
  </si>
  <si>
    <t>21:0128:000112</t>
  </si>
  <si>
    <t>21:0128:000112:0004:0001:00</t>
  </si>
  <si>
    <t>116A  :775134:00:------:--</t>
  </si>
  <si>
    <t>21:0285:000134</t>
  </si>
  <si>
    <t>21:0128:000113</t>
  </si>
  <si>
    <t>21:0128:000113:0004:0001:00</t>
  </si>
  <si>
    <t>116A  :775135:00:------:--</t>
  </si>
  <si>
    <t>21:0285:000135</t>
  </si>
  <si>
    <t>21:0128:000114</t>
  </si>
  <si>
    <t>21:0128:000114:0004:0001:00</t>
  </si>
  <si>
    <t>116A  :775136:00:------:--</t>
  </si>
  <si>
    <t>21:0285:000136</t>
  </si>
  <si>
    <t>21:0128:000115</t>
  </si>
  <si>
    <t>21:0128:000115:0004:0001:00</t>
  </si>
  <si>
    <t>116A  :775137:00:------:--</t>
  </si>
  <si>
    <t>21:0285:000137</t>
  </si>
  <si>
    <t>21:0128:000116</t>
  </si>
  <si>
    <t>21:0128:000116:0004:0001:00</t>
  </si>
  <si>
    <t>106</t>
  </si>
  <si>
    <t>116A  :775138:00:------:--</t>
  </si>
  <si>
    <t>21:0285:000138</t>
  </si>
  <si>
    <t>21:0128:000117</t>
  </si>
  <si>
    <t>21:0128:000117:0004:0001:00</t>
  </si>
  <si>
    <t>116A  :775139:00:------:--</t>
  </si>
  <si>
    <t>21:0285:000139</t>
  </si>
  <si>
    <t>21:0128:000118</t>
  </si>
  <si>
    <t>21:0128:000118:0004:0001:00</t>
  </si>
  <si>
    <t>116A  :775140:00:------:--</t>
  </si>
  <si>
    <t>21:0285:000140</t>
  </si>
  <si>
    <t>21:0128:000119</t>
  </si>
  <si>
    <t>21:0128:000119:0004:0001:00</t>
  </si>
  <si>
    <t>116A  :775141:80:775143:00</t>
  </si>
  <si>
    <t>21:0285:000141</t>
  </si>
  <si>
    <t>21:0128:000121</t>
  </si>
  <si>
    <t>21:0128:000121:0004:0001:02</t>
  </si>
  <si>
    <t>116A  :775142:00:------:--</t>
  </si>
  <si>
    <t>21:0285:000142</t>
  </si>
  <si>
    <t>21:0128:000120</t>
  </si>
  <si>
    <t>21:0128:000120:0004:0001:00</t>
  </si>
  <si>
    <t>116A  :775143:00:------:--</t>
  </si>
  <si>
    <t>21:0285:000143</t>
  </si>
  <si>
    <t>21:0128:000121:0004:0001:01</t>
  </si>
  <si>
    <t>116A  :775144:91:------:--</t>
  </si>
  <si>
    <t>21:0285:000144</t>
  </si>
  <si>
    <t>116A  :775145:00:------:--</t>
  </si>
  <si>
    <t>21:0285:000145</t>
  </si>
  <si>
    <t>21:0128:000122</t>
  </si>
  <si>
    <t>21:0128:000122:0004:0001:00</t>
  </si>
  <si>
    <t>116A  :775146:00:------:--</t>
  </si>
  <si>
    <t>21:0285:000146</t>
  </si>
  <si>
    <t>21:0128:000123</t>
  </si>
  <si>
    <t>21:0128:000123:0004:0001:00</t>
  </si>
  <si>
    <t>116A  :775147:10:------:--</t>
  </si>
  <si>
    <t>21:0285:000147</t>
  </si>
  <si>
    <t>21:0128:000124</t>
  </si>
  <si>
    <t>21:0128:000124:0004:0001:00</t>
  </si>
  <si>
    <t>116A  :775148:20:775147:10</t>
  </si>
  <si>
    <t>21:0285:000148</t>
  </si>
  <si>
    <t>21:0128:000124:0005:0001:00</t>
  </si>
  <si>
    <t>116A  :775149:00:------:--</t>
  </si>
  <si>
    <t>21:0285:000149</t>
  </si>
  <si>
    <t>21:0128:000125</t>
  </si>
  <si>
    <t>21:0128:000125:0004:0001:00</t>
  </si>
  <si>
    <t>116A  :775150:10:------:--</t>
  </si>
  <si>
    <t>21:0285:000150</t>
  </si>
  <si>
    <t>21:0128:000126</t>
  </si>
  <si>
    <t>21:0128:000126:0004:0001:00</t>
  </si>
  <si>
    <t>116A  :775151:20:775150:10</t>
  </si>
  <si>
    <t>21:0285:000151</t>
  </si>
  <si>
    <t>21:0128:000126:0005:0001:00</t>
  </si>
  <si>
    <t>116A  :775152:00:------:--</t>
  </si>
  <si>
    <t>21:0285:000152</t>
  </si>
  <si>
    <t>21:0128:000127</t>
  </si>
  <si>
    <t>21:0128:000127:0004:0001:00</t>
  </si>
  <si>
    <t>116A  :775153:00:------:--</t>
  </si>
  <si>
    <t>21:0285:000153</t>
  </si>
  <si>
    <t>21:0128:000128</t>
  </si>
  <si>
    <t>21:0128:000128:0004:0001:00</t>
  </si>
  <si>
    <t>116A  :775154:00:------:--</t>
  </si>
  <si>
    <t>21:0285:000154</t>
  </si>
  <si>
    <t>21:0128:000129</t>
  </si>
  <si>
    <t>21:0128:000129:0004:0001:00</t>
  </si>
  <si>
    <t>116A  :775155:00:------:--</t>
  </si>
  <si>
    <t>21:0285:000155</t>
  </si>
  <si>
    <t>21:0128:000130</t>
  </si>
  <si>
    <t>21:0128:000130:0004:0001:00</t>
  </si>
  <si>
    <t>116A  :775156:00:------:--</t>
  </si>
  <si>
    <t>21:0285:000156</t>
  </si>
  <si>
    <t>21:0128:000131</t>
  </si>
  <si>
    <t>21:0128:000131:0004:0001:00</t>
  </si>
  <si>
    <t>116A  :775157:00:------:--</t>
  </si>
  <si>
    <t>21:0285:000157</t>
  </si>
  <si>
    <t>21:0128:000132</t>
  </si>
  <si>
    <t>21:0128:000132:0004:0001:00</t>
  </si>
  <si>
    <t>116A  :775158:00:------:--</t>
  </si>
  <si>
    <t>21:0285:000158</t>
  </si>
  <si>
    <t>21:0128:000133</t>
  </si>
  <si>
    <t>21:0128:000133:0004:0001:00</t>
  </si>
  <si>
    <t>116A  :775159:00:------:--</t>
  </si>
  <si>
    <t>21:0285:000159</t>
  </si>
  <si>
    <t>21:0128:000134</t>
  </si>
  <si>
    <t>21:0128:000134:0004:0001:00</t>
  </si>
  <si>
    <t>116A  :775160:00:------:--</t>
  </si>
  <si>
    <t>21:0285:000160</t>
  </si>
  <si>
    <t>21:0128:000135</t>
  </si>
  <si>
    <t>21:0128:000135:0004:0001:00</t>
  </si>
  <si>
    <t>116A  :775161:80:775162:00</t>
  </si>
  <si>
    <t>21:0285:000161</t>
  </si>
  <si>
    <t>21:0128:000136</t>
  </si>
  <si>
    <t>21:0128:000136:0004:0001:02</t>
  </si>
  <si>
    <t>116A  :775162:00:------:--</t>
  </si>
  <si>
    <t>21:0285:000162</t>
  </si>
  <si>
    <t>21:0128:000136:0004:0001:01</t>
  </si>
  <si>
    <t>116A  :775163:00:------:--</t>
  </si>
  <si>
    <t>21:0285:000163</t>
  </si>
  <si>
    <t>21:0128:000137</t>
  </si>
  <si>
    <t>21:0128:000137:0004:0001:00</t>
  </si>
  <si>
    <t>116A  :775164:00:------:--</t>
  </si>
  <si>
    <t>21:0285:000164</t>
  </si>
  <si>
    <t>21:0128:000138</t>
  </si>
  <si>
    <t>21:0128:000138:0004:0001:00</t>
  </si>
  <si>
    <t>116A  :775165:00:------:--</t>
  </si>
  <si>
    <t>21:0285:000165</t>
  </si>
  <si>
    <t>21:0128:000139</t>
  </si>
  <si>
    <t>21:0128:000139:0004:0001:00</t>
  </si>
  <si>
    <t>116A  :775166:00:------:--</t>
  </si>
  <si>
    <t>21:0285:000166</t>
  </si>
  <si>
    <t>21:0128:000140</t>
  </si>
  <si>
    <t>21:0128:000140:0004:0001:00</t>
  </si>
  <si>
    <t>116A  :775167:00:------:--</t>
  </si>
  <si>
    <t>21:0285:000167</t>
  </si>
  <si>
    <t>21:0128:000141</t>
  </si>
  <si>
    <t>21:0128:000141:0004:0001:00</t>
  </si>
  <si>
    <t>116A  :775168:9D:------:--</t>
  </si>
  <si>
    <t>21:0285:000168</t>
  </si>
  <si>
    <t>116A  :775169:00:------:--</t>
  </si>
  <si>
    <t>21:0285:000169</t>
  </si>
  <si>
    <t>21:0128:000142</t>
  </si>
  <si>
    <t>21:0128:000142:0004:0001:00</t>
  </si>
  <si>
    <t>116A  :775170:00:------:--</t>
  </si>
  <si>
    <t>21:0285:000170</t>
  </si>
  <si>
    <t>21:0128:000143</t>
  </si>
  <si>
    <t>21:0128:000143:0004:0001:00</t>
  </si>
  <si>
    <t>116A  :775171:10:------:--</t>
  </si>
  <si>
    <t>21:0285:000171</t>
  </si>
  <si>
    <t>21:0128:000144</t>
  </si>
  <si>
    <t>21:0128:000144:0004:0001:00</t>
  </si>
  <si>
    <t>116A  :775172:20:775171:10</t>
  </si>
  <si>
    <t>21:0285:000172</t>
  </si>
  <si>
    <t>21:0128:000144:0005:0001:00</t>
  </si>
  <si>
    <t>116A  :775173:00:------:--</t>
  </si>
  <si>
    <t>21:0285:000173</t>
  </si>
  <si>
    <t>21:0128:000145</t>
  </si>
  <si>
    <t>21:0128:000145:0004:0001:00</t>
  </si>
  <si>
    <t>12.5</t>
  </si>
  <si>
    <t>116A  :775174:00:------:--</t>
  </si>
  <si>
    <t>21:0285:000174</t>
  </si>
  <si>
    <t>21:0128:000146</t>
  </si>
  <si>
    <t>21:0128:000146:0004:0001:00</t>
  </si>
  <si>
    <t>116A  :775175:00:------:--</t>
  </si>
  <si>
    <t>21:0285:000175</t>
  </si>
  <si>
    <t>21:0128:000147</t>
  </si>
  <si>
    <t>21:0128:000147:0004:0001:00</t>
  </si>
  <si>
    <t>116A  :775176:00:------:--</t>
  </si>
  <si>
    <t>21:0285:000176</t>
  </si>
  <si>
    <t>21:0128:000148</t>
  </si>
  <si>
    <t>21:0128:000148:0004:0001:00</t>
  </si>
  <si>
    <t>116A  :775177:00:------:--</t>
  </si>
  <si>
    <t>21:0285:000177</t>
  </si>
  <si>
    <t>21:0128:000149</t>
  </si>
  <si>
    <t>21:0128:000149:0004:0001:00</t>
  </si>
  <si>
    <t>116A  :775178:00:------:--</t>
  </si>
  <si>
    <t>21:0285:000178</t>
  </si>
  <si>
    <t>21:0128:000150</t>
  </si>
  <si>
    <t>21:0128:000150:0004:0001:00</t>
  </si>
  <si>
    <t>116A  :775179:00:------:--</t>
  </si>
  <si>
    <t>21:0285:000179</t>
  </si>
  <si>
    <t>21:0128:000151</t>
  </si>
  <si>
    <t>21:0128:000151:0004:0001:00</t>
  </si>
  <si>
    <t>116A  :775180:00:------:--</t>
  </si>
  <si>
    <t>21:0285:000180</t>
  </si>
  <si>
    <t>21:0128:000152</t>
  </si>
  <si>
    <t>21:0128:000152:0004:0001:00</t>
  </si>
  <si>
    <t>116A  :775181:80:775183:00</t>
  </si>
  <si>
    <t>21:0285:000181</t>
  </si>
  <si>
    <t>21:0128:000154</t>
  </si>
  <si>
    <t>21:0128:000154:0004:0001:02</t>
  </si>
  <si>
    <t>116A  :775182:00:------:--</t>
  </si>
  <si>
    <t>21:0285:000182</t>
  </si>
  <si>
    <t>21:0128:000153</t>
  </si>
  <si>
    <t>21:0128:000153:0004:0001:00</t>
  </si>
  <si>
    <t>116A  :775183:00:------:--</t>
  </si>
  <si>
    <t>21:0285:000183</t>
  </si>
  <si>
    <t>21:0128:000154:0004:0001:01</t>
  </si>
  <si>
    <t>116A  :775184:00:------:--</t>
  </si>
  <si>
    <t>21:0285:000184</t>
  </si>
  <si>
    <t>21:0128:000155</t>
  </si>
  <si>
    <t>21:0128:000155:0004:0001:00</t>
  </si>
  <si>
    <t>116A  :775185:00:------:--</t>
  </si>
  <si>
    <t>21:0285:000185</t>
  </si>
  <si>
    <t>21:0128:000156</t>
  </si>
  <si>
    <t>21:0128:000156:0004:0001:00</t>
  </si>
  <si>
    <t>116A  :775186:00:------:--</t>
  </si>
  <si>
    <t>21:0285:000186</t>
  </si>
  <si>
    <t>21:0128:000157</t>
  </si>
  <si>
    <t>21:0128:000157:0004:0001:00</t>
  </si>
  <si>
    <t>116A  :775187:00:------:--</t>
  </si>
  <si>
    <t>21:0285:000187</t>
  </si>
  <si>
    <t>21:0128:000158</t>
  </si>
  <si>
    <t>21:0128:000158:0004:0001:00</t>
  </si>
  <si>
    <t>116A  :775188:00:------:--</t>
  </si>
  <si>
    <t>21:0285:000188</t>
  </si>
  <si>
    <t>21:0128:000159</t>
  </si>
  <si>
    <t>21:0128:000159:0004:0001:00</t>
  </si>
  <si>
    <t>116A  :775189:10:------:--</t>
  </si>
  <si>
    <t>21:0285:000189</t>
  </si>
  <si>
    <t>21:0128:000160</t>
  </si>
  <si>
    <t>21:0128:000160:0004:0001:00</t>
  </si>
  <si>
    <t>116A  :775190:20:775189:10</t>
  </si>
  <si>
    <t>21:0285:000190</t>
  </si>
  <si>
    <t>21:0128:000160:0005:0001:00</t>
  </si>
  <si>
    <t>116A  :775191:00:------:--</t>
  </si>
  <si>
    <t>21:0285:000191</t>
  </si>
  <si>
    <t>21:0128:000161</t>
  </si>
  <si>
    <t>21:0128:000161:0004:0001:00</t>
  </si>
  <si>
    <t>116A  :775192:00:------:--</t>
  </si>
  <si>
    <t>21:0285:000192</t>
  </si>
  <si>
    <t>21:0128:000162</t>
  </si>
  <si>
    <t>21:0128:000162:0004:0001:00</t>
  </si>
  <si>
    <t>116A  :775193:91:------:--</t>
  </si>
  <si>
    <t>21:0285:000193</t>
  </si>
  <si>
    <t>174</t>
  </si>
  <si>
    <t>116A  :775194:00:------:--</t>
  </si>
  <si>
    <t>21:0285:000194</t>
  </si>
  <si>
    <t>21:0128:000163</t>
  </si>
  <si>
    <t>21:0128:000163:0004:0001:00</t>
  </si>
  <si>
    <t>116A  :775195:00:------:--</t>
  </si>
  <si>
    <t>21:0285:000195</t>
  </si>
  <si>
    <t>21:0128:000164</t>
  </si>
  <si>
    <t>21:0128:000164:0004:0001:00</t>
  </si>
  <si>
    <t>116A  :775196:00:------:--</t>
  </si>
  <si>
    <t>21:0285:000196</t>
  </si>
  <si>
    <t>21:0128:000165</t>
  </si>
  <si>
    <t>21:0128:000165:0004:0001:00</t>
  </si>
  <si>
    <t>116A  :775197:00:------:--</t>
  </si>
  <si>
    <t>21:0285:000197</t>
  </si>
  <si>
    <t>21:0128:000166</t>
  </si>
  <si>
    <t>21:0128:000166:0004:0001:00</t>
  </si>
  <si>
    <t>116A  :775198:00:------:--</t>
  </si>
  <si>
    <t>21:0285:000198</t>
  </si>
  <si>
    <t>21:0128:000167</t>
  </si>
  <si>
    <t>21:0128:000167:0004:0001:00</t>
  </si>
  <si>
    <t>116A  :775199:00:------:--</t>
  </si>
  <si>
    <t>21:0285:000199</t>
  </si>
  <si>
    <t>21:0128:000168</t>
  </si>
  <si>
    <t>21:0128:000168:0004:0001:00</t>
  </si>
  <si>
    <t>116A  :775200:00:------:--</t>
  </si>
  <si>
    <t>21:0285:000200</t>
  </si>
  <si>
    <t>21:0128:000169</t>
  </si>
  <si>
    <t>21:0128:000169:0004:0001:00</t>
  </si>
  <si>
    <t>116A  :775201:80:775202:00</t>
  </si>
  <si>
    <t>21:0285:000201</t>
  </si>
  <si>
    <t>21:0128:000170</t>
  </si>
  <si>
    <t>21:0128:000170:0004:0001:02</t>
  </si>
  <si>
    <t>116A  :775202:00:------:--</t>
  </si>
  <si>
    <t>21:0285:000202</t>
  </si>
  <si>
    <t>21:0128:000170:0004:0001:01</t>
  </si>
  <si>
    <t>116A  :775203:00:------:--</t>
  </si>
  <si>
    <t>21:0285:000203</t>
  </si>
  <si>
    <t>21:0128:000171</t>
  </si>
  <si>
    <t>21:0128:000171:0004:0001:00</t>
  </si>
  <si>
    <t>116A  :775204:00:------:--</t>
  </si>
  <si>
    <t>21:0285:000204</t>
  </si>
  <si>
    <t>21:0128:000172</t>
  </si>
  <si>
    <t>21:0128:000172:0004:0001:00</t>
  </si>
  <si>
    <t>116A  :775205:00:------:--</t>
  </si>
  <si>
    <t>21:0285:000205</t>
  </si>
  <si>
    <t>21:0128:000173</t>
  </si>
  <si>
    <t>21:0128:000173:0004:0001:00</t>
  </si>
  <si>
    <t>116A  :775206:00:------:--</t>
  </si>
  <si>
    <t>21:0285:000206</t>
  </si>
  <si>
    <t>21:0128:000174</t>
  </si>
  <si>
    <t>21:0128:000174:0004:0001:00</t>
  </si>
  <si>
    <t>116A  :775207:10:------:--</t>
  </si>
  <si>
    <t>21:0285:000207</t>
  </si>
  <si>
    <t>21:0128:000175</t>
  </si>
  <si>
    <t>21:0128:000175:0004:0001:00</t>
  </si>
  <si>
    <t>116A  :775208:20:775207:10</t>
  </si>
  <si>
    <t>21:0285:000208</t>
  </si>
  <si>
    <t>21:0128:000175:0005:0001:00</t>
  </si>
  <si>
    <t>116A  :775209:91:------:--</t>
  </si>
  <si>
    <t>21:0285:000209</t>
  </si>
  <si>
    <t>116A  :775210:00:------:--</t>
  </si>
  <si>
    <t>21:0285:000210</t>
  </si>
  <si>
    <t>21:0128:000176</t>
  </si>
  <si>
    <t>21:0128:000176:0004:0001:00</t>
  </si>
  <si>
    <t>116A  :775211:00:------:--</t>
  </si>
  <si>
    <t>21:0285:000211</t>
  </si>
  <si>
    <t>21:0128:000177</t>
  </si>
  <si>
    <t>21:0128:000177:0004:0001:00</t>
  </si>
  <si>
    <t>116A  :775212:00:------:--</t>
  </si>
  <si>
    <t>21:0285:000212</t>
  </si>
  <si>
    <t>21:0128:000178</t>
  </si>
  <si>
    <t>21:0128:000178:0004:0001:00</t>
  </si>
  <si>
    <t>116A  :775213:00:------:--</t>
  </si>
  <si>
    <t>21:0285:000213</t>
  </si>
  <si>
    <t>21:0128:000179</t>
  </si>
  <si>
    <t>21:0128:000179:0004:0001:00</t>
  </si>
  <si>
    <t>116A  :775214:00:------:--</t>
  </si>
  <si>
    <t>21:0285:000214</t>
  </si>
  <si>
    <t>21:0128:000180</t>
  </si>
  <si>
    <t>21:0128:000180:0004:0001:00</t>
  </si>
  <si>
    <t>116A  :775215:00:------:--</t>
  </si>
  <si>
    <t>21:0285:000215</t>
  </si>
  <si>
    <t>21:0128:000181</t>
  </si>
  <si>
    <t>21:0128:000181:0004:0001:00</t>
  </si>
  <si>
    <t>116A  :775216:00:------:--</t>
  </si>
  <si>
    <t>21:0285:000216</t>
  </si>
  <si>
    <t>21:0128:000182</t>
  </si>
  <si>
    <t>21:0128:000182:0004:0001:00</t>
  </si>
  <si>
    <t>116A  :775217:00:------:--</t>
  </si>
  <si>
    <t>21:0285:000217</t>
  </si>
  <si>
    <t>21:0128:000183</t>
  </si>
  <si>
    <t>21:0128:000183:0004:0001:00</t>
  </si>
  <si>
    <t>116A  :775218:00:------:--</t>
  </si>
  <si>
    <t>21:0285:000218</t>
  </si>
  <si>
    <t>21:0128:000184</t>
  </si>
  <si>
    <t>21:0128:000184:0004:0001:00</t>
  </si>
  <si>
    <t>116A  :775219:00:------:--</t>
  </si>
  <si>
    <t>21:0285:000219</t>
  </si>
  <si>
    <t>21:0128:000185</t>
  </si>
  <si>
    <t>21:0128:000185:0004:0001:00</t>
  </si>
  <si>
    <t>116A  :775220:00:------:--</t>
  </si>
  <si>
    <t>21:0285:000220</t>
  </si>
  <si>
    <t>21:0128:000186</t>
  </si>
  <si>
    <t>21:0128:000186:0004:0001:00</t>
  </si>
  <si>
    <t>116A  :775221:80:775235:00</t>
  </si>
  <si>
    <t>21:0285:000221</t>
  </si>
  <si>
    <t>21:0128:000199</t>
  </si>
  <si>
    <t>21:0128:000199:0004:0001:02</t>
  </si>
  <si>
    <t>116A  :775222:00:------:--</t>
  </si>
  <si>
    <t>21:0285:000222</t>
  </si>
  <si>
    <t>21:0128:000187</t>
  </si>
  <si>
    <t>21:0128:000187:0004:0001:00</t>
  </si>
  <si>
    <t>116A  :775223:00:------:--</t>
  </si>
  <si>
    <t>21:0285:000223</t>
  </si>
  <si>
    <t>21:0128:000188</t>
  </si>
  <si>
    <t>21:0128:000188:0004:0001:00</t>
  </si>
  <si>
    <t>116A  :775224:00:------:--</t>
  </si>
  <si>
    <t>21:0285:000224</t>
  </si>
  <si>
    <t>21:0128:000189</t>
  </si>
  <si>
    <t>21:0128:000189:0004:0001:00</t>
  </si>
  <si>
    <t>116A  :775225:00:------:--</t>
  </si>
  <si>
    <t>21:0285:000225</t>
  </si>
  <si>
    <t>21:0128:000190</t>
  </si>
  <si>
    <t>21:0128:000190:0004:0001:00</t>
  </si>
  <si>
    <t>116A  :775226:00:------:--</t>
  </si>
  <si>
    <t>21:0285:000226</t>
  </si>
  <si>
    <t>21:0128:000191</t>
  </si>
  <si>
    <t>21:0128:000191:0004:0001:00</t>
  </si>
  <si>
    <t>116A  :775227:00:------:--</t>
  </si>
  <si>
    <t>21:0285:000227</t>
  </si>
  <si>
    <t>21:0128:000192</t>
  </si>
  <si>
    <t>21:0128:000192:0004:0001:00</t>
  </si>
  <si>
    <t>116A  :775228:10:------:--</t>
  </si>
  <si>
    <t>21:0285:000228</t>
  </si>
  <si>
    <t>21:0128:000193</t>
  </si>
  <si>
    <t>21:0128:000193:0004:0001:00</t>
  </si>
  <si>
    <t>116A  :775229:20:775228:10</t>
  </si>
  <si>
    <t>21:0285:000229</t>
  </si>
  <si>
    <t>21:0128:000193:0005:0001:00</t>
  </si>
  <si>
    <t>116A  :775230:00:------:--</t>
  </si>
  <si>
    <t>21:0285:000230</t>
  </si>
  <si>
    <t>21:0128:000194</t>
  </si>
  <si>
    <t>21:0128:000194:0004:0001:00</t>
  </si>
  <si>
    <t>116A  :775231:00:------:--</t>
  </si>
  <si>
    <t>21:0285:000231</t>
  </si>
  <si>
    <t>21:0128:000195</t>
  </si>
  <si>
    <t>21:0128:000195:0004:0001:00</t>
  </si>
  <si>
    <t>116A  :775232:00:------:--</t>
  </si>
  <si>
    <t>21:0285:000232</t>
  </si>
  <si>
    <t>21:0128:000196</t>
  </si>
  <si>
    <t>21:0128:000196:0004:0001:00</t>
  </si>
  <si>
    <t>116A  :775233:00:------:--</t>
  </si>
  <si>
    <t>21:0285:000233</t>
  </si>
  <si>
    <t>21:0128:000197</t>
  </si>
  <si>
    <t>21:0128:000197:0004:0001:00</t>
  </si>
  <si>
    <t>116A  :775234:00:------:--</t>
  </si>
  <si>
    <t>21:0285:000234</t>
  </si>
  <si>
    <t>21:0128:000198</t>
  </si>
  <si>
    <t>21:0128:000198:0004:0001:00</t>
  </si>
  <si>
    <t>116A  :775235:00:------:--</t>
  </si>
  <si>
    <t>21:0285:000235</t>
  </si>
  <si>
    <t>21:0128:000199:0004:0001:01</t>
  </si>
  <si>
    <t>116A  :775236:00:------:--</t>
  </si>
  <si>
    <t>21:0285:000236</t>
  </si>
  <si>
    <t>21:0128:000200</t>
  </si>
  <si>
    <t>21:0128:000200:0004:0001:00</t>
  </si>
  <si>
    <t>116A  :775237:00:------:--</t>
  </si>
  <si>
    <t>21:0285:000237</t>
  </si>
  <si>
    <t>21:0128:000201</t>
  </si>
  <si>
    <t>21:0128:000201:0004:0001:00</t>
  </si>
  <si>
    <t>116A  :775238:9D:------:--</t>
  </si>
  <si>
    <t>21:0285:000238</t>
  </si>
  <si>
    <t>116A  :775239:00:------:--</t>
  </si>
  <si>
    <t>21:0285:000239</t>
  </si>
  <si>
    <t>21:0128:000202</t>
  </si>
  <si>
    <t>21:0128:000202:0004:0001:00</t>
  </si>
  <si>
    <t>116A  :775240:00:------:--</t>
  </si>
  <si>
    <t>21:0285:000240</t>
  </si>
  <si>
    <t>21:0128:000203</t>
  </si>
  <si>
    <t>21:0128:000203:0004:0001:00</t>
  </si>
  <si>
    <t>116A  :775241:80:775247:00</t>
  </si>
  <si>
    <t>21:0285:000241</t>
  </si>
  <si>
    <t>21:0128:000207</t>
  </si>
  <si>
    <t>21:0128:000207:0004:0001:02</t>
  </si>
  <si>
    <t>116A  :775242:91:------:--</t>
  </si>
  <si>
    <t>21:0285:000242</t>
  </si>
  <si>
    <t>116A  :775243:00:------:--</t>
  </si>
  <si>
    <t>21:0285:000243</t>
  </si>
  <si>
    <t>21:0128:000204</t>
  </si>
  <si>
    <t>21:0128:000204:0004:0001:00</t>
  </si>
  <si>
    <t>116A  :775244:10:------:--</t>
  </si>
  <si>
    <t>21:0285:000244</t>
  </si>
  <si>
    <t>21:0128:000205</t>
  </si>
  <si>
    <t>21:0128:000205:0004:0001:00</t>
  </si>
  <si>
    <t>116A  :775245:20:775244:10</t>
  </si>
  <si>
    <t>21:0285:000245</t>
  </si>
  <si>
    <t>21:0128:000205:0005:0001:00</t>
  </si>
  <si>
    <t>116A  :775246:00:------:--</t>
  </si>
  <si>
    <t>21:0285:000246</t>
  </si>
  <si>
    <t>21:0128:000206</t>
  </si>
  <si>
    <t>21:0128:000206:0004:0001:00</t>
  </si>
  <si>
    <t>116A  :775247:00:------:--</t>
  </si>
  <si>
    <t>21:0285:000247</t>
  </si>
  <si>
    <t>21:0128:000207:0004:0001:01</t>
  </si>
  <si>
    <t>116A  :775248:00:------:--</t>
  </si>
  <si>
    <t>21:0285:000248</t>
  </si>
  <si>
    <t>21:0128:000208</t>
  </si>
  <si>
    <t>21:0128:000208:0004:0001:00</t>
  </si>
  <si>
    <t>116A  :775249:00:------:--</t>
  </si>
  <si>
    <t>21:0285:000249</t>
  </si>
  <si>
    <t>21:0128:000209</t>
  </si>
  <si>
    <t>21:0128:000209:0004:0001:00</t>
  </si>
  <si>
    <t>116A  :775250:00:------:--</t>
  </si>
  <si>
    <t>21:0285:000250</t>
  </si>
  <si>
    <t>21:0128:000210</t>
  </si>
  <si>
    <t>21:0128:000210:0004:0001:00</t>
  </si>
  <si>
    <t>116A  :775251:00:------:--</t>
  </si>
  <si>
    <t>21:0285:000251</t>
  </si>
  <si>
    <t>21:0128:000211</t>
  </si>
  <si>
    <t>21:0128:000211:0004:0001:00</t>
  </si>
  <si>
    <t>116A  :775252:00:------:--</t>
  </si>
  <si>
    <t>21:0285:000252</t>
  </si>
  <si>
    <t>21:0128:000212</t>
  </si>
  <si>
    <t>21:0128:000212:0004:0001:00</t>
  </si>
  <si>
    <t>116A  :775253:00:------:--</t>
  </si>
  <si>
    <t>21:0285:000253</t>
  </si>
  <si>
    <t>21:0128:000213</t>
  </si>
  <si>
    <t>21:0128:000213:0004:0001:00</t>
  </si>
  <si>
    <t>116A  :775254:00:------:--</t>
  </si>
  <si>
    <t>21:0285:000254</t>
  </si>
  <si>
    <t>21:0128:000214</t>
  </si>
  <si>
    <t>21:0128:000214:0004:0001:00</t>
  </si>
  <si>
    <t>116A  :775255:00:------:--</t>
  </si>
  <si>
    <t>21:0285:000255</t>
  </si>
  <si>
    <t>21:0128:000215</t>
  </si>
  <si>
    <t>21:0128:000215:0004:0001:00</t>
  </si>
  <si>
    <t>116A  :775256:00:------:--</t>
  </si>
  <si>
    <t>21:0285:000256</t>
  </si>
  <si>
    <t>21:0128:000216</t>
  </si>
  <si>
    <t>21:0128:000216:0004:0001:00</t>
  </si>
  <si>
    <t>116A  :775257:00:------:--</t>
  </si>
  <si>
    <t>21:0285:000257</t>
  </si>
  <si>
    <t>21:0128:000217</t>
  </si>
  <si>
    <t>21:0128:000217:0004:0001:00</t>
  </si>
  <si>
    <t>116A  :775258:00:------:--</t>
  </si>
  <si>
    <t>21:0285:000258</t>
  </si>
  <si>
    <t>21:0128:000218</t>
  </si>
  <si>
    <t>21:0128:000218:0004:0001:00</t>
  </si>
  <si>
    <t>116A  :775259:00:------:--</t>
  </si>
  <si>
    <t>21:0285:000259</t>
  </si>
  <si>
    <t>21:0128:000219</t>
  </si>
  <si>
    <t>21:0128:000219:0004:0001:00</t>
  </si>
  <si>
    <t>116A  :775260:00:------:--</t>
  </si>
  <si>
    <t>21:0285:000260</t>
  </si>
  <si>
    <t>21:0128:000220</t>
  </si>
  <si>
    <t>21:0128:000220:0004:0001:00</t>
  </si>
  <si>
    <t>116A  :775261:80:775265:00</t>
  </si>
  <si>
    <t>21:0285:000261</t>
  </si>
  <si>
    <t>21:0128:000223</t>
  </si>
  <si>
    <t>21:0128:000223:0004:0001:02</t>
  </si>
  <si>
    <t>116A  :775262:00:------:--</t>
  </si>
  <si>
    <t>21:0285:000262</t>
  </si>
  <si>
    <t>21:0128:000221</t>
  </si>
  <si>
    <t>21:0128:000221:0004:0001:00</t>
  </si>
  <si>
    <t>116A  :775263:9E:------:--</t>
  </si>
  <si>
    <t>21:0285:000263</t>
  </si>
  <si>
    <t>116A  :775264:00:------:--</t>
  </si>
  <si>
    <t>21:0285:000264</t>
  </si>
  <si>
    <t>21:0128:000222</t>
  </si>
  <si>
    <t>21:0128:000222:0004:0001:00</t>
  </si>
  <si>
    <t>116A  :775265:00:------:--</t>
  </si>
  <si>
    <t>21:0285:000265</t>
  </si>
  <si>
    <t>21:0128:000223:0004:0001:01</t>
  </si>
  <si>
    <t>116A  :775266:00:------:--</t>
  </si>
  <si>
    <t>21:0285:000266</t>
  </si>
  <si>
    <t>21:0128:000224</t>
  </si>
  <si>
    <t>21:0128:000224:0004:0001:00</t>
  </si>
  <si>
    <t>116A  :775267:00:------:--</t>
  </si>
  <si>
    <t>21:0285:000267</t>
  </si>
  <si>
    <t>21:0128:000225</t>
  </si>
  <si>
    <t>21:0128:000225:0004:0001:00</t>
  </si>
  <si>
    <t>116A  :775268:00:------:--</t>
  </si>
  <si>
    <t>21:0285:000268</t>
  </si>
  <si>
    <t>21:0128:000226</t>
  </si>
  <si>
    <t>21:0128:000226:0004:0001:00</t>
  </si>
  <si>
    <t>116A  :775269:00:------:--</t>
  </si>
  <si>
    <t>21:0285:000269</t>
  </si>
  <si>
    <t>21:0128:000227</t>
  </si>
  <si>
    <t>21:0128:000227:0004:0001:00</t>
  </si>
  <si>
    <t>116A  :775270:00:------:--</t>
  </si>
  <si>
    <t>21:0285:000270</t>
  </si>
  <si>
    <t>21:0128:000228</t>
  </si>
  <si>
    <t>21:0128:000228:0004:0001:00</t>
  </si>
  <si>
    <t>116A  :775271:10:------:--</t>
  </si>
  <si>
    <t>21:0285:000271</t>
  </si>
  <si>
    <t>21:0128:000229</t>
  </si>
  <si>
    <t>21:0128:000229:0004:0001:00</t>
  </si>
  <si>
    <t>116A  :775272:20:775271:10</t>
  </si>
  <si>
    <t>21:0285:000272</t>
  </si>
  <si>
    <t>21:0128:000229:0005:0001:00</t>
  </si>
  <si>
    <t>116A  :775273:00:------:--</t>
  </si>
  <si>
    <t>21:0285:000273</t>
  </si>
  <si>
    <t>21:0128:000230</t>
  </si>
  <si>
    <t>21:0128:000230:0004:0001:00</t>
  </si>
  <si>
    <t>116A  :775274:00:------:--</t>
  </si>
  <si>
    <t>21:0285:000274</t>
  </si>
  <si>
    <t>21:0128:000231</t>
  </si>
  <si>
    <t>21:0128:000231:0004:0001:00</t>
  </si>
  <si>
    <t>116A  :775275:00:------:--</t>
  </si>
  <si>
    <t>21:0285:000275</t>
  </si>
  <si>
    <t>21:0128:000232</t>
  </si>
  <si>
    <t>21:0128:000232:0004:0001:00</t>
  </si>
  <si>
    <t>116A  :775276:00:------:--</t>
  </si>
  <si>
    <t>21:0285:000276</t>
  </si>
  <si>
    <t>21:0128:000233</t>
  </si>
  <si>
    <t>21:0128:000233:0004:0001:00</t>
  </si>
  <si>
    <t>116A  :775277:00:------:--</t>
  </si>
  <si>
    <t>21:0285:000277</t>
  </si>
  <si>
    <t>21:0128:000234</t>
  </si>
  <si>
    <t>21:0128:000234:0004:0001:00</t>
  </si>
  <si>
    <t>116A  :775278:00:------:--</t>
  </si>
  <si>
    <t>21:0285:000278</t>
  </si>
  <si>
    <t>21:0128:000235</t>
  </si>
  <si>
    <t>21:0128:000235:0004:0001:00</t>
  </si>
  <si>
    <t>116A  :775279:00:------:--</t>
  </si>
  <si>
    <t>21:0285:000279</t>
  </si>
  <si>
    <t>21:0128:000236</t>
  </si>
  <si>
    <t>21:0128:000236:0004:0001:00</t>
  </si>
  <si>
    <t>116A  :775280:00:------:--</t>
  </si>
  <si>
    <t>21:0285:000280</t>
  </si>
  <si>
    <t>21:0128:000237</t>
  </si>
  <si>
    <t>21:0128:000237:0004:0001:00</t>
  </si>
  <si>
    <t>116A  :775281:80:775298:00</t>
  </si>
  <si>
    <t>21:0285:000281</t>
  </si>
  <si>
    <t>21:0128:000253</t>
  </si>
  <si>
    <t>21:0128:000253:0004:0001:02</t>
  </si>
  <si>
    <t>116A  :775282:00:------:--</t>
  </si>
  <si>
    <t>21:0285:000282</t>
  </si>
  <si>
    <t>21:0128:000238</t>
  </si>
  <si>
    <t>21:0128:000238:0004:0001:00</t>
  </si>
  <si>
    <t>116A  :775283:00:------:--</t>
  </si>
  <si>
    <t>21:0285:000283</t>
  </si>
  <si>
    <t>21:0128:000239</t>
  </si>
  <si>
    <t>21:0128:000239:0004:0001:00</t>
  </si>
  <si>
    <t>116A  :775284:00:------:--</t>
  </si>
  <si>
    <t>21:0285:000284</t>
  </si>
  <si>
    <t>21:0128:000240</t>
  </si>
  <si>
    <t>21:0128:000240:0004:0001:00</t>
  </si>
  <si>
    <t>116A  :775285:00:------:--</t>
  </si>
  <si>
    <t>21:0285:000285</t>
  </si>
  <si>
    <t>21:0128:000241</t>
  </si>
  <si>
    <t>21:0128:000241:0004:0001:00</t>
  </si>
  <si>
    <t>116A  :775286:00:------:--</t>
  </si>
  <si>
    <t>21:0285:000286</t>
  </si>
  <si>
    <t>21:0128:000242</t>
  </si>
  <si>
    <t>21:0128:000242:0004:0001:00</t>
  </si>
  <si>
    <t>116A  :775287:00:------:--</t>
  </si>
  <si>
    <t>21:0285:000287</t>
  </si>
  <si>
    <t>21:0128:000243</t>
  </si>
  <si>
    <t>21:0128:000243:0004:0001:00</t>
  </si>
  <si>
    <t>116A  :775288:00:------:--</t>
  </si>
  <si>
    <t>21:0285:000288</t>
  </si>
  <si>
    <t>21:0128:000244</t>
  </si>
  <si>
    <t>21:0128:000244:0004:0001:00</t>
  </si>
  <si>
    <t>116A  :775289:00:------:--</t>
  </si>
  <si>
    <t>21:0285:000289</t>
  </si>
  <si>
    <t>21:0128:000245</t>
  </si>
  <si>
    <t>21:0128:000245:0004:0001:00</t>
  </si>
  <si>
    <t>116A  :775290:00:------:--</t>
  </si>
  <si>
    <t>21:0285:000290</t>
  </si>
  <si>
    <t>21:0128:000246</t>
  </si>
  <si>
    <t>21:0128:000246:0004:0001:00</t>
  </si>
  <si>
    <t>116A  :775291:00:------:--</t>
  </si>
  <si>
    <t>21:0285:000291</t>
  </si>
  <si>
    <t>21:0128:000247</t>
  </si>
  <si>
    <t>21:0128:000247:0004:0001:00</t>
  </si>
  <si>
    <t>116A  :775292:00:------:--</t>
  </si>
  <si>
    <t>21:0285:000292</t>
  </si>
  <si>
    <t>21:0128:000248</t>
  </si>
  <si>
    <t>21:0128:000248:0004:0001:00</t>
  </si>
  <si>
    <t>116A  :775293:10:------:--</t>
  </si>
  <si>
    <t>21:0285:000293</t>
  </si>
  <si>
    <t>21:0128:000249</t>
  </si>
  <si>
    <t>21:0128:000249:0004:0001:00</t>
  </si>
  <si>
    <t>116A  :775294:20:775293:10</t>
  </si>
  <si>
    <t>21:0285:000294</t>
  </si>
  <si>
    <t>21:0128:000249:0005:0001:00</t>
  </si>
  <si>
    <t>116A  :775295:00:------:--</t>
  </si>
  <si>
    <t>21:0285:000295</t>
  </si>
  <si>
    <t>21:0128:000250</t>
  </si>
  <si>
    <t>21:0128:000250:0004:0001:00</t>
  </si>
  <si>
    <t>116A  :775296:00:------:--</t>
  </si>
  <si>
    <t>21:0285:000296</t>
  </si>
  <si>
    <t>21:0128:000251</t>
  </si>
  <si>
    <t>21:0128:000251:0004:0001:00</t>
  </si>
  <si>
    <t>116A  :775297:00:------:--</t>
  </si>
  <si>
    <t>21:0285:000297</t>
  </si>
  <si>
    <t>21:0128:000252</t>
  </si>
  <si>
    <t>21:0128:000252:0004:0001:00</t>
  </si>
  <si>
    <t>116A  :775298:00:------:--</t>
  </si>
  <si>
    <t>21:0285:000298</t>
  </si>
  <si>
    <t>21:0128:000253:0004:0001:01</t>
  </si>
  <si>
    <t>116A  :775299:91:------:--</t>
  </si>
  <si>
    <t>21:0285:000299</t>
  </si>
  <si>
    <t>116A  :775300:00:------:--</t>
  </si>
  <si>
    <t>21:0285:000300</t>
  </si>
  <si>
    <t>21:0128:000254</t>
  </si>
  <si>
    <t>21:0128:000254:0004:0001:00</t>
  </si>
  <si>
    <t>116A  :775301:80:775315:00</t>
  </si>
  <si>
    <t>21:0285:000301</t>
  </si>
  <si>
    <t>21:0128:000267</t>
  </si>
  <si>
    <t>21:0128:000267:0004:0001:02</t>
  </si>
  <si>
    <t>116A  :775302:00:------:--</t>
  </si>
  <si>
    <t>21:0285:000302</t>
  </si>
  <si>
    <t>21:0128:000255</t>
  </si>
  <si>
    <t>21:0128:000255:0004:0001:00</t>
  </si>
  <si>
    <t>116A  :775303:00:------:--</t>
  </si>
  <si>
    <t>21:0285:000303</t>
  </si>
  <si>
    <t>21:0128:000256</t>
  </si>
  <si>
    <t>21:0128:000256:0004:0001:00</t>
  </si>
  <si>
    <t>116A  :775304:00:------:--</t>
  </si>
  <si>
    <t>21:0285:000304</t>
  </si>
  <si>
    <t>21:0128:000257</t>
  </si>
  <si>
    <t>21:0128:000257:0004:0001:00</t>
  </si>
  <si>
    <t>116A  :775305:00:------:--</t>
  </si>
  <si>
    <t>21:0285:000305</t>
  </si>
  <si>
    <t>21:0128:000258</t>
  </si>
  <si>
    <t>21:0128:000258:0004:0001:00</t>
  </si>
  <si>
    <t>116A  :775306:10:------:--</t>
  </si>
  <si>
    <t>21:0285:000306</t>
  </si>
  <si>
    <t>21:0128:000259</t>
  </si>
  <si>
    <t>21:0128:000259:0004:0001:00</t>
  </si>
  <si>
    <t>116A  :775307:20:775306:10</t>
  </si>
  <si>
    <t>21:0285:000307</t>
  </si>
  <si>
    <t>21:0128:000259:0005:0001:00</t>
  </si>
  <si>
    <t>116A  :775308:00:------:--</t>
  </si>
  <si>
    <t>21:0285:000308</t>
  </si>
  <si>
    <t>21:0128:000260</t>
  </si>
  <si>
    <t>21:0128:000260:0004:0001:00</t>
  </si>
  <si>
    <t>116A  :775309:00:------:--</t>
  </si>
  <si>
    <t>21:0285:000309</t>
  </si>
  <si>
    <t>21:0128:000261</t>
  </si>
  <si>
    <t>21:0128:000261:0004:0001:00</t>
  </si>
  <si>
    <t>116A  :775310:00:------:--</t>
  </si>
  <si>
    <t>21:0285:000310</t>
  </si>
  <si>
    <t>21:0128:000262</t>
  </si>
  <si>
    <t>21:0128:000262:0004:0001:00</t>
  </si>
  <si>
    <t>116A  :775311:00:------:--</t>
  </si>
  <si>
    <t>21:0285:000311</t>
  </si>
  <si>
    <t>21:0128:000263</t>
  </si>
  <si>
    <t>21:0128:000263:0004:0001:00</t>
  </si>
  <si>
    <t>116A  :775312:00:------:--</t>
  </si>
  <si>
    <t>21:0285:000312</t>
  </si>
  <si>
    <t>21:0128:000264</t>
  </si>
  <si>
    <t>21:0128:000264:0004:0001:00</t>
  </si>
  <si>
    <t>116A  :775313:00:------:--</t>
  </si>
  <si>
    <t>21:0285:000313</t>
  </si>
  <si>
    <t>21:0128:000265</t>
  </si>
  <si>
    <t>21:0128:000265:0004:0001:00</t>
  </si>
  <si>
    <t>116A  :775314:00:------:--</t>
  </si>
  <si>
    <t>21:0285:000314</t>
  </si>
  <si>
    <t>21:0128:000266</t>
  </si>
  <si>
    <t>21:0128:000266:0004:0001:00</t>
  </si>
  <si>
    <t>116A  :775315:00:------:--</t>
  </si>
  <si>
    <t>21:0285:000315</t>
  </si>
  <si>
    <t>21:0128:000267:0004:0001:01</t>
  </si>
  <si>
    <t>116A  :775316:00:------:--</t>
  </si>
  <si>
    <t>21:0285:000316</t>
  </si>
  <si>
    <t>21:0128:000268</t>
  </si>
  <si>
    <t>21:0128:000268:0004:0001:00</t>
  </si>
  <si>
    <t>116A  :775317:00:------:--</t>
  </si>
  <si>
    <t>21:0285:000317</t>
  </si>
  <si>
    <t>21:0128:000269</t>
  </si>
  <si>
    <t>21:0128:000269:0004:0001:00</t>
  </si>
  <si>
    <t>116A  :775318:00:------:--</t>
  </si>
  <si>
    <t>21:0285:000318</t>
  </si>
  <si>
    <t>21:0128:000270</t>
  </si>
  <si>
    <t>21:0128:000270:0004:0001:00</t>
  </si>
  <si>
    <t>214</t>
  </si>
  <si>
    <t>116A  :775319:9E:------:--</t>
  </si>
  <si>
    <t>21:0285:000319</t>
  </si>
  <si>
    <t>116A  :775320:00:------:--</t>
  </si>
  <si>
    <t>21:0285:000320</t>
  </si>
  <si>
    <t>21:0128:000271</t>
  </si>
  <si>
    <t>21:0128:000271:0004:0001:00</t>
  </si>
  <si>
    <t>116A  :775321:80:775329:00</t>
  </si>
  <si>
    <t>21:0285:000321</t>
  </si>
  <si>
    <t>21:0128:000278</t>
  </si>
  <si>
    <t>21:0128:000278:0004:0001:02</t>
  </si>
  <si>
    <t>116A  :775322:9D:------:--</t>
  </si>
  <si>
    <t>21:0285:000322</t>
  </si>
  <si>
    <t>116A  :775323:00:------:--</t>
  </si>
  <si>
    <t>21:0285:000323</t>
  </si>
  <si>
    <t>21:0128:000272</t>
  </si>
  <si>
    <t>21:0128:000272:0004:0001:00</t>
  </si>
  <si>
    <t>116A  :775324:00:------:--</t>
  </si>
  <si>
    <t>21:0285:000324</t>
  </si>
  <si>
    <t>21:0128:000273</t>
  </si>
  <si>
    <t>21:0128:000273:0004:0001:00</t>
  </si>
  <si>
    <t>116A  :775325:00:------:--</t>
  </si>
  <si>
    <t>21:0285:000325</t>
  </si>
  <si>
    <t>21:0128:000274</t>
  </si>
  <si>
    <t>21:0128:000274:0004:0001:00</t>
  </si>
  <si>
    <t>116A  :775326:00:------:--</t>
  </si>
  <si>
    <t>21:0285:000326</t>
  </si>
  <si>
    <t>21:0128:000275</t>
  </si>
  <si>
    <t>21:0128:000275:0004:0001:00</t>
  </si>
  <si>
    <t>116A  :775327:00:------:--</t>
  </si>
  <si>
    <t>21:0285:000327</t>
  </si>
  <si>
    <t>21:0128:000276</t>
  </si>
  <si>
    <t>21:0128:000276:0004:0001:00</t>
  </si>
  <si>
    <t>116A  :775328:00:------:--</t>
  </si>
  <si>
    <t>21:0285:000328</t>
  </si>
  <si>
    <t>21:0128:000277</t>
  </si>
  <si>
    <t>21:0128:000277:0004:0001:00</t>
  </si>
  <si>
    <t>116A  :775329:00:------:--</t>
  </si>
  <si>
    <t>21:0285:000329</t>
  </si>
  <si>
    <t>21:0128:000278:0004:0001:01</t>
  </si>
  <si>
    <t>116A  :775330:00:------:--</t>
  </si>
  <si>
    <t>21:0285:000330</t>
  </si>
  <si>
    <t>21:0128:000279</t>
  </si>
  <si>
    <t>21:0128:000279:0004:0001:00</t>
  </si>
  <si>
    <t>116A  :775331:10:------:--</t>
  </si>
  <si>
    <t>21:0285:000331</t>
  </si>
  <si>
    <t>21:0128:000280</t>
  </si>
  <si>
    <t>21:0128:000280:0004:0001:00</t>
  </si>
  <si>
    <t>116A  :775332:20:775331:10</t>
  </si>
  <si>
    <t>21:0285:000332</t>
  </si>
  <si>
    <t>21:0128:000280:0005:0001:00</t>
  </si>
  <si>
    <t>116A  :775333:00:------:--</t>
  </si>
  <si>
    <t>21:0285:000333</t>
  </si>
  <si>
    <t>21:0128:000281</t>
  </si>
  <si>
    <t>21:0128:000281:0004:0001:00</t>
  </si>
  <si>
    <t>116A  :775334:00:------:--</t>
  </si>
  <si>
    <t>21:0285:000334</t>
  </si>
  <si>
    <t>21:0128:000282</t>
  </si>
  <si>
    <t>21:0128:000282:0004:0001:00</t>
  </si>
  <si>
    <t>116A  :775335:00:------:--</t>
  </si>
  <si>
    <t>21:0285:000335</t>
  </si>
  <si>
    <t>21:0128:000283</t>
  </si>
  <si>
    <t>21:0128:000283:0004:0001:00</t>
  </si>
  <si>
    <t>116A  :775336:00:------:--</t>
  </si>
  <si>
    <t>21:0285:000336</t>
  </si>
  <si>
    <t>21:0128:000284</t>
  </si>
  <si>
    <t>21:0128:000284:0004:0001:00</t>
  </si>
  <si>
    <t>116A  :775337:00:------:--</t>
  </si>
  <si>
    <t>21:0285:000337</t>
  </si>
  <si>
    <t>21:0128:000285</t>
  </si>
  <si>
    <t>21:0128:000285:0004:0001:00</t>
  </si>
  <si>
    <t>116A  :775338:00:------:--</t>
  </si>
  <si>
    <t>21:0285:000338</t>
  </si>
  <si>
    <t>21:0128:000286</t>
  </si>
  <si>
    <t>21:0128:000286:0004:0001:00</t>
  </si>
  <si>
    <t>116A  :775339:00:------:--</t>
  </si>
  <si>
    <t>21:0285:000339</t>
  </si>
  <si>
    <t>21:0128:000287</t>
  </si>
  <si>
    <t>21:0128:000287:0004:0001:00</t>
  </si>
  <si>
    <t>116A  :775340:00:------:--</t>
  </si>
  <si>
    <t>21:0285:000340</t>
  </si>
  <si>
    <t>21:0128:000288</t>
  </si>
  <si>
    <t>21:0128:000288:0004:0001:00</t>
  </si>
  <si>
    <t>116A  :775341:80:775354:00</t>
  </si>
  <si>
    <t>21:0285:000341</t>
  </si>
  <si>
    <t>21:0128:000300</t>
  </si>
  <si>
    <t>21:0128:000300:0004:0001:02</t>
  </si>
  <si>
    <t>116A  :775342:00:------:--</t>
  </si>
  <si>
    <t>21:0285:000342</t>
  </si>
  <si>
    <t>21:0128:000289</t>
  </si>
  <si>
    <t>21:0128:000289:0004:0001:00</t>
  </si>
  <si>
    <t>116A  :775343:00:------:--</t>
  </si>
  <si>
    <t>21:0285:000343</t>
  </si>
  <si>
    <t>21:0128:000290</t>
  </si>
  <si>
    <t>21:0128:000290:0004:0001:00</t>
  </si>
  <si>
    <t>116A  :775344:00:------:--</t>
  </si>
  <si>
    <t>21:0285:000344</t>
  </si>
  <si>
    <t>21:0128:000291</t>
  </si>
  <si>
    <t>21:0128:000291:0004:0001:00</t>
  </si>
  <si>
    <t>116A  :775345:10:------:--</t>
  </si>
  <si>
    <t>21:0285:000345</t>
  </si>
  <si>
    <t>21:0128:000292</t>
  </si>
  <si>
    <t>21:0128:000292:0004:0001:00</t>
  </si>
  <si>
    <t>116A  :775346:20:775345:10</t>
  </si>
  <si>
    <t>21:0285:000346</t>
  </si>
  <si>
    <t>21:0128:000292:0005:0001:00</t>
  </si>
  <si>
    <t>116A  :775347:00:------:--</t>
  </si>
  <si>
    <t>21:0285:000347</t>
  </si>
  <si>
    <t>21:0128:000293</t>
  </si>
  <si>
    <t>21:0128:000293:0004:0001:00</t>
  </si>
  <si>
    <t>116A  :775348:00:------:--</t>
  </si>
  <si>
    <t>21:0285:000348</t>
  </si>
  <si>
    <t>21:0128:000294</t>
  </si>
  <si>
    <t>21:0128:000294:0004:0001:00</t>
  </si>
  <si>
    <t>116A  :775349:00:------:--</t>
  </si>
  <si>
    <t>21:0285:000349</t>
  </si>
  <si>
    <t>21:0128:000295</t>
  </si>
  <si>
    <t>21:0128:000295:0004:0001:00</t>
  </si>
  <si>
    <t>116A  :775350:00:------:--</t>
  </si>
  <si>
    <t>21:0285:000350</t>
  </si>
  <si>
    <t>21:0128:000296</t>
  </si>
  <si>
    <t>21:0128:000296:0004:0001:00</t>
  </si>
  <si>
    <t>116A  :775351:00:------:--</t>
  </si>
  <si>
    <t>21:0285:000351</t>
  </si>
  <si>
    <t>21:0128:000297</t>
  </si>
  <si>
    <t>21:0128:000297:0004:0001:00</t>
  </si>
  <si>
    <t>116A  :775352:00:------:--</t>
  </si>
  <si>
    <t>21:0285:000352</t>
  </si>
  <si>
    <t>21:0128:000298</t>
  </si>
  <si>
    <t>21:0128:000298:0004:0001:00</t>
  </si>
  <si>
    <t>116A  :775353:00:------:--</t>
  </si>
  <si>
    <t>21:0285:000353</t>
  </si>
  <si>
    <t>21:0128:000299</t>
  </si>
  <si>
    <t>21:0128:000299:0004:0001:00</t>
  </si>
  <si>
    <t>116A  :775354:00:------:--</t>
  </si>
  <si>
    <t>21:0285:000354</t>
  </si>
  <si>
    <t>21:0128:000300:0004:0001:01</t>
  </si>
  <si>
    <t>116A  :775355:91:------:--</t>
  </si>
  <si>
    <t>21:0285:000355</t>
  </si>
  <si>
    <t>116A  :775356:00:------:--</t>
  </si>
  <si>
    <t>21:0285:000356</t>
  </si>
  <si>
    <t>21:0128:000301</t>
  </si>
  <si>
    <t>21:0128:000301:0004:0001:00</t>
  </si>
  <si>
    <t>116A  :775357:00:------:--</t>
  </si>
  <si>
    <t>21:0285:000357</t>
  </si>
  <si>
    <t>21:0128:000302</t>
  </si>
  <si>
    <t>21:0128:000302:0004:0001:00</t>
  </si>
  <si>
    <t>116A  :775358:00:------:--</t>
  </si>
  <si>
    <t>21:0285:000358</t>
  </si>
  <si>
    <t>21:0128:000303</t>
  </si>
  <si>
    <t>21:0128:000303:0004:0001:00</t>
  </si>
  <si>
    <t>116A  :775359:00:------:--</t>
  </si>
  <si>
    <t>21:0285:000359</t>
  </si>
  <si>
    <t>21:0128:000304</t>
  </si>
  <si>
    <t>21:0128:000304:0004:0001:00</t>
  </si>
  <si>
    <t>116A  :775360:00:------:--</t>
  </si>
  <si>
    <t>21:0285:000360</t>
  </si>
  <si>
    <t>21:0128:000305</t>
  </si>
  <si>
    <t>21:0128:000305:0004:0001:00</t>
  </si>
  <si>
    <t>116A  :775361:80:775380:00</t>
  </si>
  <si>
    <t>21:0285:000361</t>
  </si>
  <si>
    <t>21:0128:000322</t>
  </si>
  <si>
    <t>21:0128:000322:0004:0001:02</t>
  </si>
  <si>
    <t>116A  :775362:00:------:--</t>
  </si>
  <si>
    <t>21:0285:000362</t>
  </si>
  <si>
    <t>21:0128:000306</t>
  </si>
  <si>
    <t>21:0128:000306:0004:0001:00</t>
  </si>
  <si>
    <t>116A  :775363:00:------:--</t>
  </si>
  <si>
    <t>21:0285:000363</t>
  </si>
  <si>
    <t>21:0128:000307</t>
  </si>
  <si>
    <t>21:0128:000307:0004:0001:00</t>
  </si>
  <si>
    <t>116A  :775364:00:------:--</t>
  </si>
  <si>
    <t>21:0285:000364</t>
  </si>
  <si>
    <t>21:0128:000308</t>
  </si>
  <si>
    <t>21:0128:000308:0004:0001:00</t>
  </si>
  <si>
    <t>116A  :775365:00:------:--</t>
  </si>
  <si>
    <t>21:0285:000365</t>
  </si>
  <si>
    <t>21:0128:000309</t>
  </si>
  <si>
    <t>21:0128:000309:0004:0001:00</t>
  </si>
  <si>
    <t>116A  :775366:00:------:--</t>
  </si>
  <si>
    <t>21:0285:000366</t>
  </si>
  <si>
    <t>21:0128:000310</t>
  </si>
  <si>
    <t>21:0128:000310:0004:0001:00</t>
  </si>
  <si>
    <t>116A  :775367:10:------:--</t>
  </si>
  <si>
    <t>21:0285:000367</t>
  </si>
  <si>
    <t>21:0128:000311</t>
  </si>
  <si>
    <t>21:0128:000311:0004:0001:00</t>
  </si>
  <si>
    <t>116A  :775368:20:775367:10</t>
  </si>
  <si>
    <t>21:0285:000368</t>
  </si>
  <si>
    <t>21:0128:000311:0005:0001:00</t>
  </si>
  <si>
    <t>116A  :775369:00:------:--</t>
  </si>
  <si>
    <t>21:0285:000369</t>
  </si>
  <si>
    <t>21:0128:000312</t>
  </si>
  <si>
    <t>21:0128:000312:0004:0001:00</t>
  </si>
  <si>
    <t>116A  :775370:00:------:--</t>
  </si>
  <si>
    <t>21:0285:000370</t>
  </si>
  <si>
    <t>21:0128:000313</t>
  </si>
  <si>
    <t>21:0128:000313:0004:0001:00</t>
  </si>
  <si>
    <t>116A  :775371:00:------:--</t>
  </si>
  <si>
    <t>21:0285:000371</t>
  </si>
  <si>
    <t>21:0128:000314</t>
  </si>
  <si>
    <t>21:0128:000314:0004:0001:00</t>
  </si>
  <si>
    <t>116A  :775372:00:------:--</t>
  </si>
  <si>
    <t>21:0285:000372</t>
  </si>
  <si>
    <t>21:0128:000315</t>
  </si>
  <si>
    <t>21:0128:000315:0004:0001:00</t>
  </si>
  <si>
    <t>116A  :775373:00:------:--</t>
  </si>
  <si>
    <t>21:0285:000373</t>
  </si>
  <si>
    <t>21:0128:000316</t>
  </si>
  <si>
    <t>21:0128:000316:0004:0001:00</t>
  </si>
  <si>
    <t>116A  :775374:91:------:--</t>
  </si>
  <si>
    <t>21:0285:000374</t>
  </si>
  <si>
    <t>116A  :775375:00:------:--</t>
  </si>
  <si>
    <t>21:0285:000375</t>
  </si>
  <si>
    <t>21:0128:000317</t>
  </si>
  <si>
    <t>21:0128:000317:0004:0001:00</t>
  </si>
  <si>
    <t>116A  :775376:00:------:--</t>
  </si>
  <si>
    <t>21:0285:000376</t>
  </si>
  <si>
    <t>21:0128:000318</t>
  </si>
  <si>
    <t>21:0128:000318:0004:0001:00</t>
  </si>
  <si>
    <t>116A  :775377:00:------:--</t>
  </si>
  <si>
    <t>21:0285:000377</t>
  </si>
  <si>
    <t>21:0128:000319</t>
  </si>
  <si>
    <t>21:0128:000319:0004:0001:00</t>
  </si>
  <si>
    <t>116A  :775378:00:------:--</t>
  </si>
  <si>
    <t>21:0285:000378</t>
  </si>
  <si>
    <t>21:0128:000320</t>
  </si>
  <si>
    <t>21:0128:000320:0004:0001:00</t>
  </si>
  <si>
    <t>116A  :775379:00:------:--</t>
  </si>
  <si>
    <t>21:0285:000379</t>
  </si>
  <si>
    <t>21:0128:000321</t>
  </si>
  <si>
    <t>21:0128:000321:0004:0001:00</t>
  </si>
  <si>
    <t>116A  :775380:00:------:--</t>
  </si>
  <si>
    <t>21:0285:000380</t>
  </si>
  <si>
    <t>21:0128:000322:0004:0001:01</t>
  </si>
  <si>
    <t>116A  :775381:80:775383:10</t>
  </si>
  <si>
    <t>21:0285:000381</t>
  </si>
  <si>
    <t>21:0128:000324</t>
  </si>
  <si>
    <t>21:0128:000324:0004:0001:02</t>
  </si>
  <si>
    <t>116A  :775382:00:------:--</t>
  </si>
  <si>
    <t>21:0285:000382</t>
  </si>
  <si>
    <t>21:0128:000323</t>
  </si>
  <si>
    <t>21:0128:000323:0004:0001:00</t>
  </si>
  <si>
    <t>116A  :775383:10:------:--</t>
  </si>
  <si>
    <t>21:0285:000383</t>
  </si>
  <si>
    <t>21:0128:000324:0004:0001:01</t>
  </si>
  <si>
    <t>116A  :775384:20:775383:10</t>
  </si>
  <si>
    <t>21:0285:000384</t>
  </si>
  <si>
    <t>21:0128:000324:0005:0001:00</t>
  </si>
  <si>
    <t>116A  :775385:00:------:--</t>
  </si>
  <si>
    <t>21:0285:000385</t>
  </si>
  <si>
    <t>21:0128:000325</t>
  </si>
  <si>
    <t>21:0128:000325:0004:0001:00</t>
  </si>
  <si>
    <t>116A  :775386:00:------:--</t>
  </si>
  <si>
    <t>21:0285:000386</t>
  </si>
  <si>
    <t>21:0128:000326</t>
  </si>
  <si>
    <t>21:0128:000326:0004:0001:00</t>
  </si>
  <si>
    <t>116A  :775387:00:------:--</t>
  </si>
  <si>
    <t>21:0285:000387</t>
  </si>
  <si>
    <t>21:0128:000327</t>
  </si>
  <si>
    <t>21:0128:000327:0004:0001:00</t>
  </si>
  <si>
    <t>116A  :775388:00:------:--</t>
  </si>
  <si>
    <t>21:0285:000388</t>
  </si>
  <si>
    <t>21:0128:000328</t>
  </si>
  <si>
    <t>21:0128:000328:0004:0001:00</t>
  </si>
  <si>
    <t>116A  :775389:00:------:--</t>
  </si>
  <si>
    <t>21:0285:000389</t>
  </si>
  <si>
    <t>21:0128:000329</t>
  </si>
  <si>
    <t>21:0128:000329:0004:0001:00</t>
  </si>
  <si>
    <t>116A  :775390:00:------:--</t>
  </si>
  <si>
    <t>21:0285:000390</t>
  </si>
  <si>
    <t>21:0128:000330</t>
  </si>
  <si>
    <t>21:0128:000330:0004:0001:00</t>
  </si>
  <si>
    <t>116A  :775391:00:------:--</t>
  </si>
  <si>
    <t>21:0285:000391</t>
  </si>
  <si>
    <t>21:0128:000331</t>
  </si>
  <si>
    <t>21:0128:000331:0004:0001:00</t>
  </si>
  <si>
    <t>116A  :775392:00:------:--</t>
  </si>
  <si>
    <t>21:0285:000392</t>
  </si>
  <si>
    <t>21:0128:000332</t>
  </si>
  <si>
    <t>21:0128:000332:0004:0001:00</t>
  </si>
  <si>
    <t>116A  :775393:00:------:--</t>
  </si>
  <si>
    <t>21:0285:000393</t>
  </si>
  <si>
    <t>21:0128:000333</t>
  </si>
  <si>
    <t>21:0128:000333:0004:0001:00</t>
  </si>
  <si>
    <t>116A  :775394:00:------:--</t>
  </si>
  <si>
    <t>21:0285:000394</t>
  </si>
  <si>
    <t>21:0128:000334</t>
  </si>
  <si>
    <t>21:0128:000334:0004:0001:00</t>
  </si>
  <si>
    <t>116A  :775395:00:------:--</t>
  </si>
  <si>
    <t>21:0285:000395</t>
  </si>
  <si>
    <t>21:0128:000335</t>
  </si>
  <si>
    <t>21:0128:000335:0004:0001:00</t>
  </si>
  <si>
    <t>116A  :775396:9D:------:--</t>
  </si>
  <si>
    <t>21:0285:000396</t>
  </si>
  <si>
    <t>116A  :775397:00:------:--</t>
  </si>
  <si>
    <t>21:0285:000397</t>
  </si>
  <si>
    <t>21:0128:000336</t>
  </si>
  <si>
    <t>21:0128:000336:0004:0001:00</t>
  </si>
  <si>
    <t>116A  :775398:00:------:--</t>
  </si>
  <si>
    <t>21:0285:000398</t>
  </si>
  <si>
    <t>21:0128:000337</t>
  </si>
  <si>
    <t>21:0128:000337:0004:0001:00</t>
  </si>
  <si>
    <t>116A  :775399:00:------:--</t>
  </si>
  <si>
    <t>21:0285:000399</t>
  </si>
  <si>
    <t>21:0128:000338</t>
  </si>
  <si>
    <t>21:0128:000338:0004:0001:00</t>
  </si>
  <si>
    <t>116A  :775400:00:------:--</t>
  </si>
  <si>
    <t>21:0285:000400</t>
  </si>
  <si>
    <t>21:0128:000339</t>
  </si>
  <si>
    <t>21:0128:000339:0004:0001:00</t>
  </si>
  <si>
    <t>13.8</t>
  </si>
  <si>
    <t>290</t>
  </si>
  <si>
    <t>116A  :775401:80:775405:00</t>
  </si>
  <si>
    <t>21:0285:000401</t>
  </si>
  <si>
    <t>21:0128:000342</t>
  </si>
  <si>
    <t>21:0128:000342:0004:0001:02</t>
  </si>
  <si>
    <t>116A  :775402:00:------:--</t>
  </si>
  <si>
    <t>21:0285:000402</t>
  </si>
  <si>
    <t>21:0128:000340</t>
  </si>
  <si>
    <t>21:0128:000340:0004:0001:00</t>
  </si>
  <si>
    <t>116A  :775403:91:------:--</t>
  </si>
  <si>
    <t>21:0285:000403</t>
  </si>
  <si>
    <t>116A  :775404:00:------:--</t>
  </si>
  <si>
    <t>21:0285:000404</t>
  </si>
  <si>
    <t>21:0128:000341</t>
  </si>
  <si>
    <t>21:0128:000341:0004:0001:00</t>
  </si>
  <si>
    <t>116A  :775405:00:------:--</t>
  </si>
  <si>
    <t>21:0285:000405</t>
  </si>
  <si>
    <t>21:0128:000342:0004:0001:01</t>
  </si>
  <si>
    <t>900</t>
  </si>
  <si>
    <t>116A  :775406:00:------:--</t>
  </si>
  <si>
    <t>21:0285:000406</t>
  </si>
  <si>
    <t>21:0128:000343</t>
  </si>
  <si>
    <t>21:0128:000343:0004:0001:00</t>
  </si>
  <si>
    <t>116A  :775407:00:------:--</t>
  </si>
  <si>
    <t>21:0285:000407</t>
  </si>
  <si>
    <t>21:0128:000344</t>
  </si>
  <si>
    <t>21:0128:000344:0004:0001:00</t>
  </si>
  <si>
    <t>55.2</t>
  </si>
  <si>
    <t>116A  :775408:10:------:--</t>
  </si>
  <si>
    <t>21:0285:000408</t>
  </si>
  <si>
    <t>21:0128:000345</t>
  </si>
  <si>
    <t>21:0128:000345:0004:0001:00</t>
  </si>
  <si>
    <t>116A  :775409:20:775408:10</t>
  </si>
  <si>
    <t>21:0285:000409</t>
  </si>
  <si>
    <t>21:0128:000345:0005:0001:00</t>
  </si>
  <si>
    <t>116A  :775410:00:------:--</t>
  </si>
  <si>
    <t>21:0285:000410</t>
  </si>
  <si>
    <t>21:0128:000346</t>
  </si>
  <si>
    <t>21:0128:000346:0004:0001:00</t>
  </si>
  <si>
    <t>79.2</t>
  </si>
  <si>
    <t>116A  :775411:00:------:--</t>
  </si>
  <si>
    <t>21:0285:000411</t>
  </si>
  <si>
    <t>21:0128:000347</t>
  </si>
  <si>
    <t>21:0128:000347:0004:0001:00</t>
  </si>
  <si>
    <t>1100</t>
  </si>
  <si>
    <t>116A  :775412:00:------:--</t>
  </si>
  <si>
    <t>21:0285:000412</t>
  </si>
  <si>
    <t>21:0128:000348</t>
  </si>
  <si>
    <t>21:0128:000348:0004:0001:00</t>
  </si>
  <si>
    <t>11.4</t>
  </si>
  <si>
    <t>116A  :775413:00:------:--</t>
  </si>
  <si>
    <t>21:0285:000413</t>
  </si>
  <si>
    <t>21:0128:000349</t>
  </si>
  <si>
    <t>21:0128:000349:0004:0001:00</t>
  </si>
  <si>
    <t>116A  :775414:00:------:--</t>
  </si>
  <si>
    <t>21:0285:000414</t>
  </si>
  <si>
    <t>21:0128:000350</t>
  </si>
  <si>
    <t>21:0128:000350:0004:0001:00</t>
  </si>
  <si>
    <t>32.1</t>
  </si>
  <si>
    <t>116A  :775415:00:------:--</t>
  </si>
  <si>
    <t>21:0285:000415</t>
  </si>
  <si>
    <t>21:0128:000351</t>
  </si>
  <si>
    <t>21:0128:000351:0004:0001:00</t>
  </si>
  <si>
    <t>89.8</t>
  </si>
  <si>
    <t>116A  :775416:00:------:--</t>
  </si>
  <si>
    <t>21:0285:000416</t>
  </si>
  <si>
    <t>21:0128:000352</t>
  </si>
  <si>
    <t>21:0128:000352:0004:0001:00</t>
  </si>
  <si>
    <t>10</t>
  </si>
  <si>
    <t>116A  :775417:00:------:--</t>
  </si>
  <si>
    <t>21:0285:000417</t>
  </si>
  <si>
    <t>21:0128:000353</t>
  </si>
  <si>
    <t>21:0128:000353:0004:0001:00</t>
  </si>
  <si>
    <t>116A  :775418:00:------:--</t>
  </si>
  <si>
    <t>21:0285:000418</t>
  </si>
  <si>
    <t>21:0128:000354</t>
  </si>
  <si>
    <t>21:0128:000354:0004:0001:00</t>
  </si>
  <si>
    <t>116A  :775419:00:------:--</t>
  </si>
  <si>
    <t>21:0285:000419</t>
  </si>
  <si>
    <t>21:0128:000355</t>
  </si>
  <si>
    <t>21:0128:000355:0004:0001:00</t>
  </si>
  <si>
    <t>116A  :775420:00:------:--</t>
  </si>
  <si>
    <t>21:0285:000420</t>
  </si>
  <si>
    <t>21:0128:000356</t>
  </si>
  <si>
    <t>21:0128:000356:0004:0001:00</t>
  </si>
  <si>
    <t>116A  :775421:80:775432:00</t>
  </si>
  <si>
    <t>21:0285:000421</t>
  </si>
  <si>
    <t>21:0128:000366</t>
  </si>
  <si>
    <t>21:0128:000366:0004:0001:02</t>
  </si>
  <si>
    <t>116A  :775422:00:------:--</t>
  </si>
  <si>
    <t>21:0285:000422</t>
  </si>
  <si>
    <t>21:0128:000357</t>
  </si>
  <si>
    <t>21:0128:000357:0004:0001:00</t>
  </si>
  <si>
    <t>6.7</t>
  </si>
  <si>
    <t>116A  :775423:00:------:--</t>
  </si>
  <si>
    <t>21:0285:000423</t>
  </si>
  <si>
    <t>21:0128:000358</t>
  </si>
  <si>
    <t>21:0128:000358:0004:0001:00</t>
  </si>
  <si>
    <t>4.8</t>
  </si>
  <si>
    <t>116A  :775424:00:------:--</t>
  </si>
  <si>
    <t>21:0285:000424</t>
  </si>
  <si>
    <t>21:0128:000359</t>
  </si>
  <si>
    <t>21:0128:000359:0004:0001:00</t>
  </si>
  <si>
    <t>116A  :775425:00:------:--</t>
  </si>
  <si>
    <t>21:0285:000425</t>
  </si>
  <si>
    <t>21:0128:000360</t>
  </si>
  <si>
    <t>21:0128:000360:0004:0001:00</t>
  </si>
  <si>
    <t>116A  :775426:9D:------:--</t>
  </si>
  <si>
    <t>21:0285:000426</t>
  </si>
  <si>
    <t>116A  :775427:00:------:--</t>
  </si>
  <si>
    <t>21:0285:000427</t>
  </si>
  <si>
    <t>21:0128:000361</t>
  </si>
  <si>
    <t>21:0128:000361:0004:0001:00</t>
  </si>
  <si>
    <t>116A  :775428:00:------:--</t>
  </si>
  <si>
    <t>21:0285:000428</t>
  </si>
  <si>
    <t>21:0128:000362</t>
  </si>
  <si>
    <t>21:0128:000362:0004:0001:00</t>
  </si>
  <si>
    <t>116A  :775429:00:------:--</t>
  </si>
  <si>
    <t>21:0285:000429</t>
  </si>
  <si>
    <t>21:0128:000363</t>
  </si>
  <si>
    <t>21:0128:000363:0004:0001:00</t>
  </si>
  <si>
    <t>116A  :775430:00:------:--</t>
  </si>
  <si>
    <t>21:0285:000430</t>
  </si>
  <si>
    <t>21:0128:000364</t>
  </si>
  <si>
    <t>21:0128:000364:0004:0001:00</t>
  </si>
  <si>
    <t>116A  :775431:00:------:--</t>
  </si>
  <si>
    <t>21:0285:000431</t>
  </si>
  <si>
    <t>21:0128:000365</t>
  </si>
  <si>
    <t>21:0128:000365:0004:0001:00</t>
  </si>
  <si>
    <t>116A  :775432:00:------:--</t>
  </si>
  <si>
    <t>21:0285:000432</t>
  </si>
  <si>
    <t>21:0128:000366:0004:0001:01</t>
  </si>
  <si>
    <t>116A  :775433:10:------:--</t>
  </si>
  <si>
    <t>21:0285:000433</t>
  </si>
  <si>
    <t>21:0128:000367</t>
  </si>
  <si>
    <t>21:0128:000367:0004:0001:00</t>
  </si>
  <si>
    <t>25.6</t>
  </si>
  <si>
    <t>116A  :775434:20:775433:10</t>
  </si>
  <si>
    <t>21:0285:000434</t>
  </si>
  <si>
    <t>21:0128:000367:0005:0001:00</t>
  </si>
  <si>
    <t>116A  :775435:00:------:--</t>
  </si>
  <si>
    <t>21:0285:000435</t>
  </si>
  <si>
    <t>21:0128:000368</t>
  </si>
  <si>
    <t>21:0128:000368:0004:0001:00</t>
  </si>
  <si>
    <t>116A  :775436:00:------:--</t>
  </si>
  <si>
    <t>21:0285:000436</t>
  </si>
  <si>
    <t>21:0128:000369</t>
  </si>
  <si>
    <t>21:0128:000369:0004:0001:00</t>
  </si>
  <si>
    <t>116A  :775437:00:------:--</t>
  </si>
  <si>
    <t>21:0285:000437</t>
  </si>
  <si>
    <t>21:0128:000370</t>
  </si>
  <si>
    <t>21:0128:000370:0004:0001:00</t>
  </si>
  <si>
    <t>116A  :775438:00:------:--</t>
  </si>
  <si>
    <t>21:0285:000438</t>
  </si>
  <si>
    <t>21:0128:000371</t>
  </si>
  <si>
    <t>21:0128:000371:0004:0001:00</t>
  </si>
  <si>
    <t>116A  :775439:00:------:--</t>
  </si>
  <si>
    <t>21:0285:000439</t>
  </si>
  <si>
    <t>21:0128:000372</t>
  </si>
  <si>
    <t>21:0128:000372:0004:0001:00</t>
  </si>
  <si>
    <t>116A  :775440:00:------:--</t>
  </si>
  <si>
    <t>21:0285:000440</t>
  </si>
  <si>
    <t>21:0128:000373</t>
  </si>
  <si>
    <t>21:0128:000373:0004:0001:00</t>
  </si>
  <si>
    <t>116A  :775441:80:775443:00</t>
  </si>
  <si>
    <t>21:0285:000441</t>
  </si>
  <si>
    <t>21:0128:000375</t>
  </si>
  <si>
    <t>21:0128:000375:0004:0001:02</t>
  </si>
  <si>
    <t>116A  :775442:00:------:--</t>
  </si>
  <si>
    <t>21:0285:000442</t>
  </si>
  <si>
    <t>21:0128:000374</t>
  </si>
  <si>
    <t>21:0128:000374:0004:0001:00</t>
  </si>
  <si>
    <t>116A  :775443:00:------:--</t>
  </si>
  <si>
    <t>21:0285:000443</t>
  </si>
  <si>
    <t>21:0128:000375:0004:0001:01</t>
  </si>
  <si>
    <t>116A  :775444:00:------:--</t>
  </si>
  <si>
    <t>21:0285:000444</t>
  </si>
  <si>
    <t>21:0128:000376</t>
  </si>
  <si>
    <t>21:0128:000376:0004:0001:00</t>
  </si>
  <si>
    <t>116A  :775445:00:------:--</t>
  </si>
  <si>
    <t>21:0285:000445</t>
  </si>
  <si>
    <t>21:0128:000377</t>
  </si>
  <si>
    <t>21:0128:000377:0004:0001:00</t>
  </si>
  <si>
    <t>116A  :775446:10:------:--</t>
  </si>
  <si>
    <t>21:0285:000446</t>
  </si>
  <si>
    <t>21:0128:000378</t>
  </si>
  <si>
    <t>21:0128:000378:0004:0001:00</t>
  </si>
  <si>
    <t>116A  :775447:20:775446:10</t>
  </si>
  <si>
    <t>21:0285:000447</t>
  </si>
  <si>
    <t>21:0128:000378:0005:0001:00</t>
  </si>
  <si>
    <t>116A  :775448:00:------:--</t>
  </si>
  <si>
    <t>21:0285:000448</t>
  </si>
  <si>
    <t>21:0128:000379</t>
  </si>
  <si>
    <t>21:0128:000379:0004:0001:00</t>
  </si>
  <si>
    <t>116A  :775449:00:------:--</t>
  </si>
  <si>
    <t>21:0285:000449</t>
  </si>
  <si>
    <t>21:0128:000380</t>
  </si>
  <si>
    <t>21:0128:000380:0004:0001:00</t>
  </si>
  <si>
    <t>116A  :775450:00:------:--</t>
  </si>
  <si>
    <t>21:0285:000450</t>
  </si>
  <si>
    <t>21:0128:000381</t>
  </si>
  <si>
    <t>21:0128:000381:0004:0001:00</t>
  </si>
  <si>
    <t>116A  :775451:00:------:--</t>
  </si>
  <si>
    <t>21:0285:000451</t>
  </si>
  <si>
    <t>21:0128:000382</t>
  </si>
  <si>
    <t>21:0128:000382:0004:0001:00</t>
  </si>
  <si>
    <t>116A  :775452:00:------:--</t>
  </si>
  <si>
    <t>21:0285:000452</t>
  </si>
  <si>
    <t>21:0128:000383</t>
  </si>
  <si>
    <t>21:0128:000383:0004:0001:00</t>
  </si>
  <si>
    <t>116A  :775453:00:------:--</t>
  </si>
  <si>
    <t>21:0285:000453</t>
  </si>
  <si>
    <t>21:0128:000384</t>
  </si>
  <si>
    <t>21:0128:000384:0004:0001:00</t>
  </si>
  <si>
    <t>310</t>
  </si>
  <si>
    <t>116A  :775454:00:------:--</t>
  </si>
  <si>
    <t>21:0285:000454</t>
  </si>
  <si>
    <t>21:0128:000385</t>
  </si>
  <si>
    <t>21:0128:000385:0004:0001:00</t>
  </si>
  <si>
    <t>16</t>
  </si>
  <si>
    <t>116A  :775455:00:------:--</t>
  </si>
  <si>
    <t>21:0285:000455</t>
  </si>
  <si>
    <t>21:0128:000386</t>
  </si>
  <si>
    <t>21:0128:000386:0004:0001:00</t>
  </si>
  <si>
    <t>43.2</t>
  </si>
  <si>
    <t>1300</t>
  </si>
  <si>
    <t>116A  :775456:00:------:--</t>
  </si>
  <si>
    <t>21:0285:000456</t>
  </si>
  <si>
    <t>21:0128:000387</t>
  </si>
  <si>
    <t>21:0128:000387:0004:0001:00</t>
  </si>
  <si>
    <t>116A  :775457:00:------:--</t>
  </si>
  <si>
    <t>21:0285:000457</t>
  </si>
  <si>
    <t>21:0128:000388</t>
  </si>
  <si>
    <t>21:0128:000388:0004:0001:00</t>
  </si>
  <si>
    <t>52.8</t>
  </si>
  <si>
    <t>116A  :775458:91:------:--</t>
  </si>
  <si>
    <t>21:0285:000458</t>
  </si>
  <si>
    <t>116A  :775459:00:------:--</t>
  </si>
  <si>
    <t>21:0285:000459</t>
  </si>
  <si>
    <t>21:0128:000389</t>
  </si>
  <si>
    <t>21:0128:000389:0004:0001:00</t>
  </si>
  <si>
    <t>31.2</t>
  </si>
  <si>
    <t>116A  :775460:00:------:--</t>
  </si>
  <si>
    <t>21:0285:000460</t>
  </si>
  <si>
    <t>21:0128:000390</t>
  </si>
  <si>
    <t>21:0128:000390:0004:0001:00</t>
  </si>
  <si>
    <t>6.1</t>
  </si>
  <si>
    <t>116A  :775461:80:775462:00</t>
  </si>
  <si>
    <t>21:0285:000461</t>
  </si>
  <si>
    <t>21:0128:000391</t>
  </si>
  <si>
    <t>21:0128:000391:0004:0001:02</t>
  </si>
  <si>
    <t>116A  :775462:00:------:--</t>
  </si>
  <si>
    <t>21:0285:000462</t>
  </si>
  <si>
    <t>21:0128:000391:0004:0001:01</t>
  </si>
  <si>
    <t>116A  :775463:10:------:--</t>
  </si>
  <si>
    <t>21:0285:000463</t>
  </si>
  <si>
    <t>21:0128:000392</t>
  </si>
  <si>
    <t>21:0128:000392:0004:0001:00</t>
  </si>
  <si>
    <t>116A  :775464:20:775463:10</t>
  </si>
  <si>
    <t>21:0285:000464</t>
  </si>
  <si>
    <t>21:0128:000392:0005:0001:00</t>
  </si>
  <si>
    <t>116A  :775465:00:------:--</t>
  </si>
  <si>
    <t>21:0285:000465</t>
  </si>
  <si>
    <t>21:0128:000393</t>
  </si>
  <si>
    <t>21:0128:000393:0004:0001:00</t>
  </si>
  <si>
    <t>116A  :775466:00:------:--</t>
  </si>
  <si>
    <t>21:0285:000466</t>
  </si>
  <si>
    <t>21:0128:000394</t>
  </si>
  <si>
    <t>21:0128:000394:0004:0001:00</t>
  </si>
  <si>
    <t>18.8</t>
  </si>
  <si>
    <t>116A  :775467:00:------:--</t>
  </si>
  <si>
    <t>21:0285:000467</t>
  </si>
  <si>
    <t>21:0128:000395</t>
  </si>
  <si>
    <t>21:0128:000395:0004:0001:00</t>
  </si>
  <si>
    <t>11.7</t>
  </si>
  <si>
    <t>116A  :775468:00:------:--</t>
  </si>
  <si>
    <t>21:0285:000468</t>
  </si>
  <si>
    <t>21:0128:000396</t>
  </si>
  <si>
    <t>21:0128:000396:0004:0001:00</t>
  </si>
  <si>
    <t>116A  :775469:00:------:--</t>
  </si>
  <si>
    <t>21:0285:000469</t>
  </si>
  <si>
    <t>21:0128:000397</t>
  </si>
  <si>
    <t>21:0128:000397:0004:0001:00</t>
  </si>
  <si>
    <t>116A  :775470:00:------:--</t>
  </si>
  <si>
    <t>21:0285:000470</t>
  </si>
  <si>
    <t>21:0128:000398</t>
  </si>
  <si>
    <t>21:0128:000398:0004:0001:00</t>
  </si>
  <si>
    <t>116A  :775471:00:------:--</t>
  </si>
  <si>
    <t>21:0285:000471</t>
  </si>
  <si>
    <t>21:0128:000399</t>
  </si>
  <si>
    <t>21:0128:000399:0004:0001:00</t>
  </si>
  <si>
    <t>116A  :775472:00:------:--</t>
  </si>
  <si>
    <t>21:0285:000472</t>
  </si>
  <si>
    <t>21:0128:000400</t>
  </si>
  <si>
    <t>21:0128:000400:0004:0001:00</t>
  </si>
  <si>
    <t>116A  :775473:00:------:--</t>
  </si>
  <si>
    <t>21:0285:000473</t>
  </si>
  <si>
    <t>21:0128:000401</t>
  </si>
  <si>
    <t>21:0128:000401:0004:0001:00</t>
  </si>
  <si>
    <t>116A  :775474:00:------:--</t>
  </si>
  <si>
    <t>21:0285:000474</t>
  </si>
  <si>
    <t>21:0128:000402</t>
  </si>
  <si>
    <t>21:0128:000402:0004:0001:00</t>
  </si>
  <si>
    <t>116A  :775475:00:------:--</t>
  </si>
  <si>
    <t>21:0285:000475</t>
  </si>
  <si>
    <t>21:0128:000403</t>
  </si>
  <si>
    <t>21:0128:000403:0004:0001:00</t>
  </si>
  <si>
    <t>116A  :775476:00:------:--</t>
  </si>
  <si>
    <t>21:0285:000476</t>
  </si>
  <si>
    <t>21:0128:000404</t>
  </si>
  <si>
    <t>21:0128:000404:0004:0001:00</t>
  </si>
  <si>
    <t>116A  :775477:00:------:--</t>
  </si>
  <si>
    <t>21:0285:000477</t>
  </si>
  <si>
    <t>21:0128:000405</t>
  </si>
  <si>
    <t>21:0128:000405:0004:0001:00</t>
  </si>
  <si>
    <t>116A  :775478:9E:------:--</t>
  </si>
  <si>
    <t>21:0285:000478</t>
  </si>
  <si>
    <t>116A  :775479:00:------:--</t>
  </si>
  <si>
    <t>21:0285:000479</t>
  </si>
  <si>
    <t>21:0128:000406</t>
  </si>
  <si>
    <t>21:0128:000406:0004:0001:00</t>
  </si>
  <si>
    <t>116A  :775480:00:------:--</t>
  </si>
  <si>
    <t>21:0285:000480</t>
  </si>
  <si>
    <t>21:0128:000407</t>
  </si>
  <si>
    <t>21:0128:000407:0004:0001:00</t>
  </si>
  <si>
    <t>116A  :775481:80:775485:00</t>
  </si>
  <si>
    <t>21:0285:000481</t>
  </si>
  <si>
    <t>21:0128:000411</t>
  </si>
  <si>
    <t>21:0128:000411:0004:0001:02</t>
  </si>
  <si>
    <t>116A  :775482:00:------:--</t>
  </si>
  <si>
    <t>21:0285:000482</t>
  </si>
  <si>
    <t>21:0128:000408</t>
  </si>
  <si>
    <t>21:0128:000408:0004:0001:00</t>
  </si>
  <si>
    <t>116A  :775483:00:------:--</t>
  </si>
  <si>
    <t>21:0285:000483</t>
  </si>
  <si>
    <t>21:0128:000409</t>
  </si>
  <si>
    <t>21:0128:000409:0004:0001:00</t>
  </si>
  <si>
    <t>116A  :775484:00:------:--</t>
  </si>
  <si>
    <t>21:0285:000484</t>
  </si>
  <si>
    <t>21:0128:000410</t>
  </si>
  <si>
    <t>21:0128:000410:0004:0001:00</t>
  </si>
  <si>
    <t>116A  :775485:00:------:--</t>
  </si>
  <si>
    <t>21:0285:000485</t>
  </si>
  <si>
    <t>21:0128:000411:0004:0001:01</t>
  </si>
  <si>
    <t>116A  :775486:00:------:--</t>
  </si>
  <si>
    <t>21:0285:000486</t>
  </si>
  <si>
    <t>21:0128:000412</t>
  </si>
  <si>
    <t>21:0128:000412:0004:0001:00</t>
  </si>
  <si>
    <t>116A  :775487:00:------:--</t>
  </si>
  <si>
    <t>21:0285:000487</t>
  </si>
  <si>
    <t>21:0128:000413</t>
  </si>
  <si>
    <t>21:0128:000413:0004:0001:00</t>
  </si>
  <si>
    <t>116A  :775488:00:------:--</t>
  </si>
  <si>
    <t>21:0285:000488</t>
  </si>
  <si>
    <t>21:0128:000414</t>
  </si>
  <si>
    <t>21:0128:000414:0004:0001:00</t>
  </si>
  <si>
    <t>116A  :775489:10:------:--</t>
  </si>
  <si>
    <t>21:0285:000489</t>
  </si>
  <si>
    <t>21:0128:000415</t>
  </si>
  <si>
    <t>21:0128:000415:0004:0001:00</t>
  </si>
  <si>
    <t>116A  :775490:20:775489:10</t>
  </si>
  <si>
    <t>21:0285:000490</t>
  </si>
  <si>
    <t>21:0128:000415:0005:0001:00</t>
  </si>
  <si>
    <t>116A  :775491:00:------:--</t>
  </si>
  <si>
    <t>21:0285:000491</t>
  </si>
  <si>
    <t>21:0128:000416</t>
  </si>
  <si>
    <t>21:0128:000416:0004:0001:00</t>
  </si>
  <si>
    <t>116A  :775492:00:------:--</t>
  </si>
  <si>
    <t>21:0285:000492</t>
  </si>
  <si>
    <t>21:0128:000417</t>
  </si>
  <si>
    <t>21:0128:000417:0004:0001:00</t>
  </si>
  <si>
    <t>116A  :775493:00:------:--</t>
  </si>
  <si>
    <t>21:0285:000493</t>
  </si>
  <si>
    <t>21:0128:000418</t>
  </si>
  <si>
    <t>21:0128:000418:0004:0001:00</t>
  </si>
  <si>
    <t>12.4</t>
  </si>
  <si>
    <t>116A  :775494:00:------:--</t>
  </si>
  <si>
    <t>21:0285:000494</t>
  </si>
  <si>
    <t>21:0128:000419</t>
  </si>
  <si>
    <t>21:0128:000419:0004:0001:00</t>
  </si>
  <si>
    <t>116A  :775495:00:------:--</t>
  </si>
  <si>
    <t>21:0285:000495</t>
  </si>
  <si>
    <t>21:0128:000420</t>
  </si>
  <si>
    <t>21:0128:000420:0004:0001:00</t>
  </si>
  <si>
    <t>116A  :775496:91:------:--</t>
  </si>
  <si>
    <t>21:0285:000496</t>
  </si>
  <si>
    <t>116A  :775497:00:------:--</t>
  </si>
  <si>
    <t>21:0285:000497</t>
  </si>
  <si>
    <t>21:0128:000421</t>
  </si>
  <si>
    <t>21:0128:000421:0004:0001:00</t>
  </si>
  <si>
    <t>116A  :775498:00:------:--</t>
  </si>
  <si>
    <t>21:0285:000498</t>
  </si>
  <si>
    <t>21:0128:000422</t>
  </si>
  <si>
    <t>21:0128:000422:0004:0001:00</t>
  </si>
  <si>
    <t>116A  :775499:00:------:--</t>
  </si>
  <si>
    <t>21:0285:000499</t>
  </si>
  <si>
    <t>21:0128:000423</t>
  </si>
  <si>
    <t>21:0128:000423:0004:0001:00</t>
  </si>
  <si>
    <t>116A  :775500:00:------:--</t>
  </si>
  <si>
    <t>21:0285:000500</t>
  </si>
  <si>
    <t>21:0128:000424</t>
  </si>
  <si>
    <t>21:0128:000424:0004:0001:00</t>
  </si>
  <si>
    <t>116A  :775501:80:775503:00</t>
  </si>
  <si>
    <t>21:0285:000501</t>
  </si>
  <si>
    <t>21:0128:000426</t>
  </si>
  <si>
    <t>21:0128:000426:0004:0001:02</t>
  </si>
  <si>
    <t>116A  :775502:00:------:--</t>
  </si>
  <si>
    <t>21:0285:000502</t>
  </si>
  <si>
    <t>21:0128:000425</t>
  </si>
  <si>
    <t>21:0128:000425:0004:0001:00</t>
  </si>
  <si>
    <t>116A  :775503:00:------:--</t>
  </si>
  <si>
    <t>21:0285:000503</t>
  </si>
  <si>
    <t>21:0128:000426:0004:0001:01</t>
  </si>
  <si>
    <t>116A  :775504:00:------:--</t>
  </si>
  <si>
    <t>21:0285:000504</t>
  </si>
  <si>
    <t>21:0128:000427</t>
  </si>
  <si>
    <t>21:0128:000427:0004:0001:00</t>
  </si>
  <si>
    <t>116A  :775505:00:------:--</t>
  </si>
  <si>
    <t>21:0285:000505</t>
  </si>
  <si>
    <t>21:0128:000428</t>
  </si>
  <si>
    <t>21:0128:000428:0004:0001:00</t>
  </si>
  <si>
    <t>116A  :775506:00:------:--</t>
  </si>
  <si>
    <t>21:0285:000506</t>
  </si>
  <si>
    <t>21:0128:000429</t>
  </si>
  <si>
    <t>21:0128:000429:0004:0001:00</t>
  </si>
  <si>
    <t>116A  :775507:00:------:--</t>
  </si>
  <si>
    <t>21:0285:000507</t>
  </si>
  <si>
    <t>21:0128:000430</t>
  </si>
  <si>
    <t>21:0128:000430:0004:0001:00</t>
  </si>
  <si>
    <t>116A  :775508:00:------:--</t>
  </si>
  <si>
    <t>21:0285:000508</t>
  </si>
  <si>
    <t>21:0128:000431</t>
  </si>
  <si>
    <t>21:0128:000431:0004:0001:00</t>
  </si>
  <si>
    <t>116A  :775509:00:------:--</t>
  </si>
  <si>
    <t>21:0285:000509</t>
  </si>
  <si>
    <t>21:0128:000432</t>
  </si>
  <si>
    <t>21:0128:000432:0004:0001:00</t>
  </si>
  <si>
    <t>116A  :775510:00:------:--</t>
  </si>
  <si>
    <t>21:0285:000510</t>
  </si>
  <si>
    <t>21:0128:000433</t>
  </si>
  <si>
    <t>21:0128:000433:0004:0001:00</t>
  </si>
  <si>
    <t>116A  :775511:00:------:--</t>
  </si>
  <si>
    <t>21:0285:000511</t>
  </si>
  <si>
    <t>21:0128:000434</t>
  </si>
  <si>
    <t>21:0128:000434:0004:0001:00</t>
  </si>
  <si>
    <t>116A  :775512:00:------:--</t>
  </si>
  <si>
    <t>21:0285:000512</t>
  </si>
  <si>
    <t>21:0128:000435</t>
  </si>
  <si>
    <t>21:0128:000435:0004:0001:00</t>
  </si>
  <si>
    <t>116A  :775513:10:------:--</t>
  </si>
  <si>
    <t>21:0285:000513</t>
  </si>
  <si>
    <t>21:0128:000436</t>
  </si>
  <si>
    <t>21:0128:000436:0004:0001:00</t>
  </si>
  <si>
    <t>116A  :775514:20:775513:10</t>
  </si>
  <si>
    <t>21:0285:000514</t>
  </si>
  <si>
    <t>21:0128:000436:0005:0001:00</t>
  </si>
  <si>
    <t>116A  :775515:00:------:--</t>
  </si>
  <si>
    <t>21:0285:000515</t>
  </si>
  <si>
    <t>21:0128:000437</t>
  </si>
  <si>
    <t>21:0128:000437:0004:0001:00</t>
  </si>
  <si>
    <t>116A  :775516:00:------:--</t>
  </si>
  <si>
    <t>21:0285:000516</t>
  </si>
  <si>
    <t>21:0128:000438</t>
  </si>
  <si>
    <t>21:0128:000438:0004:0001:00</t>
  </si>
  <si>
    <t>116A  :775517:00:------:--</t>
  </si>
  <si>
    <t>21:0285:000517</t>
  </si>
  <si>
    <t>21:0128:000439</t>
  </si>
  <si>
    <t>21:0128:000439:0004:0001:00</t>
  </si>
  <si>
    <t>116A  :775518:91:------:--</t>
  </si>
  <si>
    <t>21:0285:000518</t>
  </si>
  <si>
    <t>116A  :775519:00:------:--</t>
  </si>
  <si>
    <t>21:0285:000519</t>
  </si>
  <si>
    <t>21:0128:000440</t>
  </si>
  <si>
    <t>21:0128:000440:0004:0001:00</t>
  </si>
  <si>
    <t>116A  :775520:00:------:--</t>
  </si>
  <si>
    <t>21:0285:000520</t>
  </si>
  <si>
    <t>21:0128:000441</t>
  </si>
  <si>
    <t>21:0128:000441:0004:0001:00</t>
  </si>
  <si>
    <t>116A  :775521:80:775536:00</t>
  </si>
  <si>
    <t>21:0285:000521</t>
  </si>
  <si>
    <t>21:0128:000454</t>
  </si>
  <si>
    <t>21:0128:000454:0004:0001:02</t>
  </si>
  <si>
    <t>116A  :775522:91:------:--</t>
  </si>
  <si>
    <t>21:0285:000522</t>
  </si>
  <si>
    <t>116A  :775523:00:------:--</t>
  </si>
  <si>
    <t>21:0285:000523</t>
  </si>
  <si>
    <t>21:0128:000442</t>
  </si>
  <si>
    <t>21:0128:000442:0004:0001:00</t>
  </si>
  <si>
    <t>116A  :775524:00:------:--</t>
  </si>
  <si>
    <t>21:0285:000524</t>
  </si>
  <si>
    <t>21:0128:000443</t>
  </si>
  <si>
    <t>21:0128:000443:0004:0001:00</t>
  </si>
  <si>
    <t>116A  :775525:00:------:--</t>
  </si>
  <si>
    <t>21:0285:000525</t>
  </si>
  <si>
    <t>21:0128:000444</t>
  </si>
  <si>
    <t>21:0128:000444:0004:0001:00</t>
  </si>
  <si>
    <t>116A  :775526:00:------:--</t>
  </si>
  <si>
    <t>21:0285:000526</t>
  </si>
  <si>
    <t>21:0128:000445</t>
  </si>
  <si>
    <t>21:0128:000445:0004:0001:00</t>
  </si>
  <si>
    <t>116A  :775527:00:------:--</t>
  </si>
  <si>
    <t>21:0285:000527</t>
  </si>
  <si>
    <t>21:0128:000446</t>
  </si>
  <si>
    <t>21:0128:000446:0004:0001:00</t>
  </si>
  <si>
    <t>116A  :775528:00:------:--</t>
  </si>
  <si>
    <t>21:0285:000528</t>
  </si>
  <si>
    <t>21:0128:000447</t>
  </si>
  <si>
    <t>21:0128:000447:0004:0001:00</t>
  </si>
  <si>
    <t>116A  :775529:00:------:--</t>
  </si>
  <si>
    <t>21:0285:000529</t>
  </si>
  <si>
    <t>21:0128:000448</t>
  </si>
  <si>
    <t>21:0128:000448:0004:0001:00</t>
  </si>
  <si>
    <t>116A  :775530:10:------:--</t>
  </si>
  <si>
    <t>21:0285:000530</t>
  </si>
  <si>
    <t>21:0128:000449</t>
  </si>
  <si>
    <t>21:0128:000449:0004:0001:00</t>
  </si>
  <si>
    <t>116A  :775531:20:775530:10</t>
  </si>
  <si>
    <t>21:0285:000531</t>
  </si>
  <si>
    <t>21:0128:000449:0005:0001:00</t>
  </si>
  <si>
    <t>116A  :775532:00:------:--</t>
  </si>
  <si>
    <t>21:0285:000532</t>
  </si>
  <si>
    <t>21:0128:000450</t>
  </si>
  <si>
    <t>21:0128:000450:0004:0001:00</t>
  </si>
  <si>
    <t>116A  :775533:00:------:--</t>
  </si>
  <si>
    <t>21:0285:000533</t>
  </si>
  <si>
    <t>21:0128:000451</t>
  </si>
  <si>
    <t>21:0128:000451:0004:0001:00</t>
  </si>
  <si>
    <t>116A  :775534:00:------:--</t>
  </si>
  <si>
    <t>21:0285:000534</t>
  </si>
  <si>
    <t>21:0128:000452</t>
  </si>
  <si>
    <t>21:0128:000452:0004:0001:00</t>
  </si>
  <si>
    <t>116A  :775535:00:------:--</t>
  </si>
  <si>
    <t>21:0285:000535</t>
  </si>
  <si>
    <t>21:0128:000453</t>
  </si>
  <si>
    <t>21:0128:000453:0004:0001:00</t>
  </si>
  <si>
    <t>116A  :775536:00:------:--</t>
  </si>
  <si>
    <t>21:0285:000536</t>
  </si>
  <si>
    <t>21:0128:000454:0004:0001:01</t>
  </si>
  <si>
    <t>116A  :775537:00:------:--</t>
  </si>
  <si>
    <t>21:0285:000537</t>
  </si>
  <si>
    <t>21:0128:000455</t>
  </si>
  <si>
    <t>21:0128:000455:0004:0001:00</t>
  </si>
  <si>
    <t>116A  :775538:00:------:--</t>
  </si>
  <si>
    <t>21:0285:000538</t>
  </si>
  <si>
    <t>21:0128:000456</t>
  </si>
  <si>
    <t>21:0128:000456:0004:0001:00</t>
  </si>
  <si>
    <t>116A  :775539:00:------:--</t>
  </si>
  <si>
    <t>21:0285:000539</t>
  </si>
  <si>
    <t>21:0128:000457</t>
  </si>
  <si>
    <t>21:0128:000457:0004:0001:00</t>
  </si>
  <si>
    <t>116A  :775540:00:------:--</t>
  </si>
  <si>
    <t>21:0285:000540</t>
  </si>
  <si>
    <t>21:0128:000458</t>
  </si>
  <si>
    <t>21:0128:000458:0004:0001:00</t>
  </si>
  <si>
    <t>116A  :775541:80:775555:00</t>
  </si>
  <si>
    <t>21:0285:000541</t>
  </si>
  <si>
    <t>21:0128:000470</t>
  </si>
  <si>
    <t>21:0128:000470:0004:0001:02</t>
  </si>
  <si>
    <t>116A  :775542:00:------:--</t>
  </si>
  <si>
    <t>21:0285:000542</t>
  </si>
  <si>
    <t>21:0128:000459</t>
  </si>
  <si>
    <t>21:0128:000459:0004:0001:00</t>
  </si>
  <si>
    <t>116A  :775543:00:------:--</t>
  </si>
  <si>
    <t>21:0285:000543</t>
  </si>
  <si>
    <t>21:0128:000460</t>
  </si>
  <si>
    <t>21:0128:000460:0004:0001:00</t>
  </si>
  <si>
    <t>116A  :775544:00:------:--</t>
  </si>
  <si>
    <t>21:0285:000544</t>
  </si>
  <si>
    <t>21:0128:000461</t>
  </si>
  <si>
    <t>21:0128:000461:0004:0001:00</t>
  </si>
  <si>
    <t>116A  :775545:00:------:--</t>
  </si>
  <si>
    <t>21:0285:000545</t>
  </si>
  <si>
    <t>21:0128:000462</t>
  </si>
  <si>
    <t>21:0128:000462:0004:0001:00</t>
  </si>
  <si>
    <t>116A  :775546:00:------:--</t>
  </si>
  <si>
    <t>21:0285:000546</t>
  </si>
  <si>
    <t>21:0128:000463</t>
  </si>
  <si>
    <t>21:0128:000463:0004:0001:00</t>
  </si>
  <si>
    <t>116A  :775547:00:------:--</t>
  </si>
  <si>
    <t>21:0285:000547</t>
  </si>
  <si>
    <t>21:0128:000464</t>
  </si>
  <si>
    <t>21:0128:000464:0004:0001:00</t>
  </si>
  <si>
    <t>116A  :775548:00:------:--</t>
  </si>
  <si>
    <t>21:0285:000548</t>
  </si>
  <si>
    <t>21:0128:000465</t>
  </si>
  <si>
    <t>21:0128:000465:0004:0001:00</t>
  </si>
  <si>
    <t>116A  :775549:10:------:--</t>
  </si>
  <si>
    <t>21:0285:000549</t>
  </si>
  <si>
    <t>21:0128:000466</t>
  </si>
  <si>
    <t>21:0128:000466:0004:0001:00</t>
  </si>
  <si>
    <t>116A  :775550:20:775549:10</t>
  </si>
  <si>
    <t>21:0285:000550</t>
  </si>
  <si>
    <t>21:0128:000466:0005:0001:00</t>
  </si>
  <si>
    <t>116A  :775551:00:------:--</t>
  </si>
  <si>
    <t>21:0285:000551</t>
  </si>
  <si>
    <t>21:0128:000467</t>
  </si>
  <si>
    <t>21:0128:000467:0004:0001:00</t>
  </si>
  <si>
    <t>116A  :775552:00:------:--</t>
  </si>
  <si>
    <t>21:0285:000552</t>
  </si>
  <si>
    <t>21:0128:000468</t>
  </si>
  <si>
    <t>21:0128:000468:0004:0001:00</t>
  </si>
  <si>
    <t>116A  :775553:00:------:--</t>
  </si>
  <si>
    <t>21:0285:000553</t>
  </si>
  <si>
    <t>21:0128:000469</t>
  </si>
  <si>
    <t>21:0128:000469:0004:0001:00</t>
  </si>
  <si>
    <t>116A  :775554:91:------:--</t>
  </si>
  <si>
    <t>21:0285:000554</t>
  </si>
  <si>
    <t>116A  :775555:00:------:--</t>
  </si>
  <si>
    <t>21:0285:000555</t>
  </si>
  <si>
    <t>21:0128:000470:0004:0001:01</t>
  </si>
  <si>
    <t>116A  :775556:00:------:--</t>
  </si>
  <si>
    <t>21:0285:000556</t>
  </si>
  <si>
    <t>21:0128:000471</t>
  </si>
  <si>
    <t>21:0128:000471:0004:0001:00</t>
  </si>
  <si>
    <t>116A  :775557:00:------:--</t>
  </si>
  <si>
    <t>21:0285:000557</t>
  </si>
  <si>
    <t>21:0128:000472</t>
  </si>
  <si>
    <t>21:0128:000472:0004:0001:00</t>
  </si>
  <si>
    <t>116A  :775558:00:------:--</t>
  </si>
  <si>
    <t>21:0285:000558</t>
  </si>
  <si>
    <t>21:0128:000473</t>
  </si>
  <si>
    <t>21:0128:000473:0004:0001:00</t>
  </si>
  <si>
    <t>116A  :775559:00:------:--</t>
  </si>
  <si>
    <t>21:0285:000559</t>
  </si>
  <si>
    <t>21:0128:000474</t>
  </si>
  <si>
    <t>21:0128:000474:0004:0001:00</t>
  </si>
  <si>
    <t>116A  :775560:00:------:--</t>
  </si>
  <si>
    <t>21:0285:000560</t>
  </si>
  <si>
    <t>21:0128:000475</t>
  </si>
  <si>
    <t>21:0128:000475:0004:0001:00</t>
  </si>
  <si>
    <t>116A  :775561:80:775578:00</t>
  </si>
  <si>
    <t>21:0285:000561</t>
  </si>
  <si>
    <t>21:0128:000490</t>
  </si>
  <si>
    <t>21:0128:000490:0004:0001:02</t>
  </si>
  <si>
    <t>116A  :775562:00:------:--</t>
  </si>
  <si>
    <t>21:0285:000562</t>
  </si>
  <si>
    <t>21:0128:000476</t>
  </si>
  <si>
    <t>21:0128:000476:0004:0001:00</t>
  </si>
  <si>
    <t>116A  :775563:00:------:--</t>
  </si>
  <si>
    <t>21:0285:000563</t>
  </si>
  <si>
    <t>21:0128:000477</t>
  </si>
  <si>
    <t>21:0128:000477:0004:0001:00</t>
  </si>
  <si>
    <t>116A  :775564:9D:------:--</t>
  </si>
  <si>
    <t>21:0285:000564</t>
  </si>
  <si>
    <t>116A  :775565:00:------:--</t>
  </si>
  <si>
    <t>21:0285:000565</t>
  </si>
  <si>
    <t>21:0128:000478</t>
  </si>
  <si>
    <t>21:0128:000478:0004:0001:00</t>
  </si>
  <si>
    <t>116A  :775566:00:------:--</t>
  </si>
  <si>
    <t>21:0285:000566</t>
  </si>
  <si>
    <t>21:0128:000479</t>
  </si>
  <si>
    <t>21:0128:000479:0004:0001:00</t>
  </si>
  <si>
    <t>116A  :775567:00:------:--</t>
  </si>
  <si>
    <t>21:0285:000567</t>
  </si>
  <si>
    <t>21:0128:000480</t>
  </si>
  <si>
    <t>21:0128:000480:0004:0001:00</t>
  </si>
  <si>
    <t>116A  :775568:00:------:--</t>
  </si>
  <si>
    <t>21:0285:000568</t>
  </si>
  <si>
    <t>21:0128:000481</t>
  </si>
  <si>
    <t>21:0128:000481:0004:0001:00</t>
  </si>
  <si>
    <t>116A  :775569:00:------:--</t>
  </si>
  <si>
    <t>21:0285:000569</t>
  </si>
  <si>
    <t>21:0128:000482</t>
  </si>
  <si>
    <t>21:0128:000482:0004:0001:00</t>
  </si>
  <si>
    <t>116A  :775570:00:------:--</t>
  </si>
  <si>
    <t>21:0285:000570</t>
  </si>
  <si>
    <t>21:0128:000483</t>
  </si>
  <si>
    <t>21:0128:000483:0004:0001:00</t>
  </si>
  <si>
    <t>116A  :775571:00:------:--</t>
  </si>
  <si>
    <t>21:0285:000571</t>
  </si>
  <si>
    <t>21:0128:000484</t>
  </si>
  <si>
    <t>21:0128:000484:0004:0001:00</t>
  </si>
  <si>
    <t>116A  :775572:00:------:--</t>
  </si>
  <si>
    <t>21:0285:000572</t>
  </si>
  <si>
    <t>21:0128:000485</t>
  </si>
  <si>
    <t>21:0128:000485:0004:0001:00</t>
  </si>
  <si>
    <t>116A  :775573:00:------:--</t>
  </si>
  <si>
    <t>21:0285:000573</t>
  </si>
  <si>
    <t>21:0128:000486</t>
  </si>
  <si>
    <t>21:0128:000486:0004:0001:00</t>
  </si>
  <si>
    <t>116A  :775574:10:------:--</t>
  </si>
  <si>
    <t>21:0285:000574</t>
  </si>
  <si>
    <t>21:0128:000487</t>
  </si>
  <si>
    <t>21:0128:000487:0004:0001:00</t>
  </si>
  <si>
    <t>116A  :775575:20:775574:10</t>
  </si>
  <si>
    <t>21:0285:000575</t>
  </si>
  <si>
    <t>21:0128:000487:0005:0001:00</t>
  </si>
  <si>
    <t>116A  :775576:00:------:--</t>
  </si>
  <si>
    <t>21:0285:000576</t>
  </si>
  <si>
    <t>21:0128:000488</t>
  </si>
  <si>
    <t>21:0128:000488:0004:0001:00</t>
  </si>
  <si>
    <t>116A  :775577:00:------:--</t>
  </si>
  <si>
    <t>21:0285:000577</t>
  </si>
  <si>
    <t>21:0128:000489</t>
  </si>
  <si>
    <t>21:0128:000489:0004:0001:00</t>
  </si>
  <si>
    <t>116A  :775578:00:------:--</t>
  </si>
  <si>
    <t>21:0285:000578</t>
  </si>
  <si>
    <t>21:0128:000490:0004:0001:01</t>
  </si>
  <si>
    <t>116A  :775579:00:------:--</t>
  </si>
  <si>
    <t>21:0285:000579</t>
  </si>
  <si>
    <t>21:0128:000491</t>
  </si>
  <si>
    <t>21:0128:000491:0004:0001:00</t>
  </si>
  <si>
    <t>116A  :775580:00:------:--</t>
  </si>
  <si>
    <t>21:0285:000580</t>
  </si>
  <si>
    <t>21:0128:000492</t>
  </si>
  <si>
    <t>21:0128:000492:0004:0001:00</t>
  </si>
  <si>
    <t>116A  :775581:80:775587:00</t>
  </si>
  <si>
    <t>21:0285:000581</t>
  </si>
  <si>
    <t>21:0128:000498</t>
  </si>
  <si>
    <t>21:0128:000498:0004:0001:02</t>
  </si>
  <si>
    <t>116A  :775582:00:------:--</t>
  </si>
  <si>
    <t>21:0285:000582</t>
  </si>
  <si>
    <t>21:0128:000493</t>
  </si>
  <si>
    <t>21:0128:000493:0004:0001:00</t>
  </si>
  <si>
    <t>116A  :775583:00:------:--</t>
  </si>
  <si>
    <t>21:0285:000583</t>
  </si>
  <si>
    <t>21:0128:000494</t>
  </si>
  <si>
    <t>21:0128:000494:0004:0001:00</t>
  </si>
  <si>
    <t>116A  :775584:00:------:--</t>
  </si>
  <si>
    <t>21:0285:000584</t>
  </si>
  <si>
    <t>21:0128:000495</t>
  </si>
  <si>
    <t>21:0128:000495:0004:0001:00</t>
  </si>
  <si>
    <t>116A  :775585:00:------:--</t>
  </si>
  <si>
    <t>21:0285:000585</t>
  </si>
  <si>
    <t>21:0128:000496</t>
  </si>
  <si>
    <t>21:0128:000496:0004:0001:00</t>
  </si>
  <si>
    <t>116A  :775586:00:------:--</t>
  </si>
  <si>
    <t>21:0285:000586</t>
  </si>
  <si>
    <t>21:0128:000497</t>
  </si>
  <si>
    <t>21:0128:000497:0004:0001:00</t>
  </si>
  <si>
    <t>116A  :775587:00:------:--</t>
  </si>
  <si>
    <t>21:0285:000587</t>
  </si>
  <si>
    <t>21:0128:000498:0004:0001:01</t>
  </si>
  <si>
    <t>116A  :775588:00:------:--</t>
  </si>
  <si>
    <t>21:0285:000588</t>
  </si>
  <si>
    <t>21:0128:000499</t>
  </si>
  <si>
    <t>21:0128:000499:0004:0001:00</t>
  </si>
  <si>
    <t>116A  :775589:00:------:--</t>
  </si>
  <si>
    <t>21:0285:000589</t>
  </si>
  <si>
    <t>21:0128:000500</t>
  </si>
  <si>
    <t>21:0128:000500:0004:0001:00</t>
  </si>
  <si>
    <t>116A  :775590:10:------:--</t>
  </si>
  <si>
    <t>21:0285:000590</t>
  </si>
  <si>
    <t>21:0128:000501</t>
  </si>
  <si>
    <t>21:0128:000501:0004:0001:00</t>
  </si>
  <si>
    <t>116A  :775591:20:775590:10</t>
  </si>
  <si>
    <t>21:0285:000591</t>
  </si>
  <si>
    <t>21:0128:000501:0005:0001:00</t>
  </si>
  <si>
    <t>116A  :775592:00:------:--</t>
  </si>
  <si>
    <t>21:0285:000592</t>
  </si>
  <si>
    <t>21:0128:000502</t>
  </si>
  <si>
    <t>21:0128:000502:0004:0001:00</t>
  </si>
  <si>
    <t>116A  :775593:9D:------:--</t>
  </si>
  <si>
    <t>21:0285:000593</t>
  </si>
  <si>
    <t>116A  :775594:00:------:--</t>
  </si>
  <si>
    <t>21:0285:000594</t>
  </si>
  <si>
    <t>21:0128:000503</t>
  </si>
  <si>
    <t>21:0128:000503:0004:0001:00</t>
  </si>
  <si>
    <t>116A  :775595:00:------:--</t>
  </si>
  <si>
    <t>21:0285:000595</t>
  </si>
  <si>
    <t>21:0128:000504</t>
  </si>
  <si>
    <t>21:0128:000504:0004:0001:00</t>
  </si>
  <si>
    <t>660</t>
  </si>
  <si>
    <t>116A  :775596:00:------:--</t>
  </si>
  <si>
    <t>21:0285:000596</t>
  </si>
  <si>
    <t>21:0128:000505</t>
  </si>
  <si>
    <t>21:0128:000505:0004:0001:00</t>
  </si>
  <si>
    <t>116A  :775597:00:------:--</t>
  </si>
  <si>
    <t>21:0285:000597</t>
  </si>
  <si>
    <t>21:0128:000506</t>
  </si>
  <si>
    <t>21:0128:000506:0004:0001:00</t>
  </si>
  <si>
    <t>1050</t>
  </si>
  <si>
    <t>116A  :775598:00:------:--</t>
  </si>
  <si>
    <t>21:0285:000598</t>
  </si>
  <si>
    <t>21:0128:000507</t>
  </si>
  <si>
    <t>21:0128:000507:0004:0001:00</t>
  </si>
  <si>
    <t>116A  :775599:00:------:--</t>
  </si>
  <si>
    <t>21:0285:000599</t>
  </si>
  <si>
    <t>21:0128:000508</t>
  </si>
  <si>
    <t>21:0128:000508:0004:0001:00</t>
  </si>
  <si>
    <t>5.9</t>
  </si>
  <si>
    <t>116A  :775600:00:------:--</t>
  </si>
  <si>
    <t>21:0285:000600</t>
  </si>
  <si>
    <t>21:0128:000509</t>
  </si>
  <si>
    <t>21:0128:000509:0004:0001:00</t>
  </si>
  <si>
    <t>116A  :775601:80:775610:00</t>
  </si>
  <si>
    <t>21:0285:000601</t>
  </si>
  <si>
    <t>21:0128:000517</t>
  </si>
  <si>
    <t>21:0128:000517:0004:0001:02</t>
  </si>
  <si>
    <t>116A  :775602:00:------:--</t>
  </si>
  <si>
    <t>21:0285:000602</t>
  </si>
  <si>
    <t>21:0128:000510</t>
  </si>
  <si>
    <t>21:0128:000510:0004:0001:00</t>
  </si>
  <si>
    <t>116A  :775603:00:------:--</t>
  </si>
  <si>
    <t>21:0285:000603</t>
  </si>
  <si>
    <t>21:0128:000511</t>
  </si>
  <si>
    <t>21:0128:000511:0004:0001:00</t>
  </si>
  <si>
    <t>116A  :775604:9D:------:--</t>
  </si>
  <si>
    <t>21:0285:000604</t>
  </si>
  <si>
    <t>116A  :775605:00:------:--</t>
  </si>
  <si>
    <t>21:0285:000605</t>
  </si>
  <si>
    <t>21:0128:000512</t>
  </si>
  <si>
    <t>21:0128:000512:0004:0001:00</t>
  </si>
  <si>
    <t>116A  :775606:00:------:--</t>
  </si>
  <si>
    <t>21:0285:000606</t>
  </si>
  <si>
    <t>21:0128:000513</t>
  </si>
  <si>
    <t>21:0128:000513:0004:0001:00</t>
  </si>
  <si>
    <t>116A  :775607:00:------:--</t>
  </si>
  <si>
    <t>21:0285:000607</t>
  </si>
  <si>
    <t>21:0128:000514</t>
  </si>
  <si>
    <t>21:0128:000514:0004:0001:00</t>
  </si>
  <si>
    <t>116A  :775608:00:------:--</t>
  </si>
  <si>
    <t>21:0285:000608</t>
  </si>
  <si>
    <t>21:0128:000515</t>
  </si>
  <si>
    <t>21:0128:000515:0004:0001:00</t>
  </si>
  <si>
    <t>116A  :775609:00:------:--</t>
  </si>
  <si>
    <t>21:0285:000609</t>
  </si>
  <si>
    <t>21:0128:000516</t>
  </si>
  <si>
    <t>21:0128:000516:0004:0001:00</t>
  </si>
  <si>
    <t>116A  :775610:00:------:--</t>
  </si>
  <si>
    <t>21:0285:000610</t>
  </si>
  <si>
    <t>21:0128:000517:0004:0001:01</t>
  </si>
  <si>
    <t>116A  :775611:00:------:--</t>
  </si>
  <si>
    <t>21:0285:000611</t>
  </si>
  <si>
    <t>21:0128:000518</t>
  </si>
  <si>
    <t>21:0128:000518:0004:0001:00</t>
  </si>
  <si>
    <t>116A  :775612:00:------:--</t>
  </si>
  <si>
    <t>21:0285:000612</t>
  </si>
  <si>
    <t>21:0128:000519</t>
  </si>
  <si>
    <t>21:0128:000519:0004:0001:00</t>
  </si>
  <si>
    <t>116A  :775613:00:------:--</t>
  </si>
  <si>
    <t>21:0285:000613</t>
  </si>
  <si>
    <t>21:0128:000520</t>
  </si>
  <si>
    <t>21:0128:000520:0004:0001:00</t>
  </si>
  <si>
    <t>116A  :775614:00:------:--</t>
  </si>
  <si>
    <t>21:0285:000614</t>
  </si>
  <si>
    <t>21:0128:000521</t>
  </si>
  <si>
    <t>21:0128:000521:0004:0001:00</t>
  </si>
  <si>
    <t>116A  :775615:10:------:--</t>
  </si>
  <si>
    <t>21:0285:000615</t>
  </si>
  <si>
    <t>21:0128:000522</t>
  </si>
  <si>
    <t>21:0128:000522:0004:0001:00</t>
  </si>
  <si>
    <t>116A  :775616:20:775615:10</t>
  </si>
  <si>
    <t>21:0285:000616</t>
  </si>
  <si>
    <t>21:0128:000522:0005:0001:00</t>
  </si>
  <si>
    <t>116A  :775617:00:------:--</t>
  </si>
  <si>
    <t>21:0285:000617</t>
  </si>
  <si>
    <t>21:0128:000523</t>
  </si>
  <si>
    <t>21:0128:000523:0004:0001:00</t>
  </si>
  <si>
    <t>116A  :775618:00:------:--</t>
  </si>
  <si>
    <t>21:0285:000618</t>
  </si>
  <si>
    <t>21:0128:000524</t>
  </si>
  <si>
    <t>21:0128:000524:0004:0001:00</t>
  </si>
  <si>
    <t>116A  :775619:00:------:--</t>
  </si>
  <si>
    <t>21:0285:000619</t>
  </si>
  <si>
    <t>21:0128:000525</t>
  </si>
  <si>
    <t>21:0128:000525:0004:0001:00</t>
  </si>
  <si>
    <t>116A  :775620:00:------:--</t>
  </si>
  <si>
    <t>21:0285:000620</t>
  </si>
  <si>
    <t>21:0128:000526</t>
  </si>
  <si>
    <t>21:0128:000526:0004:0001:00</t>
  </si>
  <si>
    <t>116A  :775621:80:775632:00</t>
  </si>
  <si>
    <t>21:0285:000621</t>
  </si>
  <si>
    <t>21:0128:000535</t>
  </si>
  <si>
    <t>21:0128:000535:0004:0001:02</t>
  </si>
  <si>
    <t>116A  :775622:00:------:--</t>
  </si>
  <si>
    <t>21:0285:000622</t>
  </si>
  <si>
    <t>21:0128:000527</t>
  </si>
  <si>
    <t>21:0128:000527:0004:0001:00</t>
  </si>
  <si>
    <t>116A  :775623:00:------:--</t>
  </si>
  <si>
    <t>21:0285:000623</t>
  </si>
  <si>
    <t>21:0128:000528</t>
  </si>
  <si>
    <t>21:0128:000528:0004:0001:00</t>
  </si>
  <si>
    <t>116A  :775624:00:------:--</t>
  </si>
  <si>
    <t>21:0285:000624</t>
  </si>
  <si>
    <t>21:0128:000529</t>
  </si>
  <si>
    <t>21:0128:000529:0004:0001:00</t>
  </si>
  <si>
    <t>116A  :775625:00:------:--</t>
  </si>
  <si>
    <t>21:0285:000625</t>
  </si>
  <si>
    <t>21:0128:000530</t>
  </si>
  <si>
    <t>21:0128:000530:0004:0001:00</t>
  </si>
  <si>
    <t>116A  :775626:10:------:--</t>
  </si>
  <si>
    <t>21:0285:000626</t>
  </si>
  <si>
    <t>21:0128:000531</t>
  </si>
  <si>
    <t>21:0128:000531:0004:0001:00</t>
  </si>
  <si>
    <t>116A  :775627:20:775626:10</t>
  </si>
  <si>
    <t>21:0285:000627</t>
  </si>
  <si>
    <t>21:0128:000531:0005:0001:00</t>
  </si>
  <si>
    <t>116A  :775628:00:------:--</t>
  </si>
  <si>
    <t>21:0285:000628</t>
  </si>
  <si>
    <t>21:0128:000532</t>
  </si>
  <si>
    <t>21:0128:000532:0004:0001:00</t>
  </si>
  <si>
    <t>116A  :775629:00:------:--</t>
  </si>
  <si>
    <t>21:0285:000629</t>
  </si>
  <si>
    <t>21:0128:000533</t>
  </si>
  <si>
    <t>21:0128:000533:0004:0001:00</t>
  </si>
  <si>
    <t>116A  :775630:00:------:--</t>
  </si>
  <si>
    <t>21:0285:000630</t>
  </si>
  <si>
    <t>21:0128:000534</t>
  </si>
  <si>
    <t>21:0128:000534:0004:0001:00</t>
  </si>
  <si>
    <t>116A  :775631:91:------:--</t>
  </si>
  <si>
    <t>21:0285:000631</t>
  </si>
  <si>
    <t>116A  :775632:00:------:--</t>
  </si>
  <si>
    <t>21:0285:000632</t>
  </si>
  <si>
    <t>21:0128:000535:0004:0001:01</t>
  </si>
  <si>
    <t>116A  :775633:00:------:--</t>
  </si>
  <si>
    <t>21:0285:000633</t>
  </si>
  <si>
    <t>21:0128:000536</t>
  </si>
  <si>
    <t>21:0128:000536:0004:0001:00</t>
  </si>
  <si>
    <t>116A  :775634:00:------:--</t>
  </si>
  <si>
    <t>21:0285:000634</t>
  </si>
  <si>
    <t>21:0128:000537</t>
  </si>
  <si>
    <t>21:0128:000537:0004:0001:00</t>
  </si>
  <si>
    <t>116A  :775635:00:------:--</t>
  </si>
  <si>
    <t>21:0285:000635</t>
  </si>
  <si>
    <t>21:0128:000538</t>
  </si>
  <si>
    <t>21:0128:000538:0004:0001:00</t>
  </si>
  <si>
    <t>116A  :775636:00:------:--</t>
  </si>
  <si>
    <t>21:0285:000636</t>
  </si>
  <si>
    <t>21:0128:000539</t>
  </si>
  <si>
    <t>21:0128:000539:0004:0001:00</t>
  </si>
  <si>
    <t>116A  :775637:00:------:--</t>
  </si>
  <si>
    <t>21:0285:000637</t>
  </si>
  <si>
    <t>21:0128:000540</t>
  </si>
  <si>
    <t>21:0128:000540:0004:0001:00</t>
  </si>
  <si>
    <t>116A  :775638:00:------:--</t>
  </si>
  <si>
    <t>21:0285:000638</t>
  </si>
  <si>
    <t>21:0128:000541</t>
  </si>
  <si>
    <t>21:0128:000541:0004:0001:00</t>
  </si>
  <si>
    <t>116A  :775639:00:------:--</t>
  </si>
  <si>
    <t>21:0285:000639</t>
  </si>
  <si>
    <t>21:0128:000542</t>
  </si>
  <si>
    <t>21:0128:000542:0004:0001:00</t>
  </si>
  <si>
    <t>116A  :775640:00:------:--</t>
  </si>
  <si>
    <t>21:0285:000640</t>
  </si>
  <si>
    <t>21:0128:000543</t>
  </si>
  <si>
    <t>21:0128:000543:0004:0001:00</t>
  </si>
  <si>
    <t>116A  :775641:80:775657:00</t>
  </si>
  <si>
    <t>21:0285:000641</t>
  </si>
  <si>
    <t>21:0128:000557</t>
  </si>
  <si>
    <t>21:0128:000557:0004:0001:02</t>
  </si>
  <si>
    <t>116A  :775642:00:------:--</t>
  </si>
  <si>
    <t>21:0285:000642</t>
  </si>
  <si>
    <t>21:0128:000544</t>
  </si>
  <si>
    <t>21:0128:000544:0004:0001:00</t>
  </si>
  <si>
    <t>116A  :775643:00:------:--</t>
  </si>
  <si>
    <t>21:0285:000643</t>
  </si>
  <si>
    <t>21:0128:000545</t>
  </si>
  <si>
    <t>21:0128:000545:0004:0001:00</t>
  </si>
  <si>
    <t>116A  :775644:00:------:--</t>
  </si>
  <si>
    <t>21:0285:000644</t>
  </si>
  <si>
    <t>21:0128:000546</t>
  </si>
  <si>
    <t>21:0128:000546:0004:0001:00</t>
  </si>
  <si>
    <t>116A  :775645:00:------:--</t>
  </si>
  <si>
    <t>21:0285:000645</t>
  </si>
  <si>
    <t>21:0128:000547</t>
  </si>
  <si>
    <t>21:0128:000547:0004:0001:00</t>
  </si>
  <si>
    <t>116A  :775646:00:------:--</t>
  </si>
  <si>
    <t>21:0285:000646</t>
  </si>
  <si>
    <t>21:0128:000548</t>
  </si>
  <si>
    <t>21:0128:000548:0004:0001:00</t>
  </si>
  <si>
    <t>116A  :775647:00:------:--</t>
  </si>
  <si>
    <t>21:0285:000647</t>
  </si>
  <si>
    <t>21:0128:000549</t>
  </si>
  <si>
    <t>21:0128:000549:0004:0001:00</t>
  </si>
  <si>
    <t>116A  :775648:00:------:--</t>
  </si>
  <si>
    <t>21:0285:000648</t>
  </si>
  <si>
    <t>21:0128:000550</t>
  </si>
  <si>
    <t>21:0128:000550:0004:0001:00</t>
  </si>
  <si>
    <t>116A  :775649:10:------:--</t>
  </si>
  <si>
    <t>21:0285:000649</t>
  </si>
  <si>
    <t>21:0128:000551</t>
  </si>
  <si>
    <t>21:0128:000551:0004:0001:00</t>
  </si>
  <si>
    <t>116A  :775650:20:775649:10</t>
  </si>
  <si>
    <t>21:0285:000650</t>
  </si>
  <si>
    <t>21:0128:000551:0005:0001:00</t>
  </si>
  <si>
    <t>116A  :775651:91:------:--</t>
  </si>
  <si>
    <t>21:0285:000651</t>
  </si>
  <si>
    <t>116A  :775652:00:------:--</t>
  </si>
  <si>
    <t>21:0285:000652</t>
  </si>
  <si>
    <t>21:0128:000552</t>
  </si>
  <si>
    <t>21:0128:000552:0004:0001:00</t>
  </si>
  <si>
    <t>116A  :775653:00:------:--</t>
  </si>
  <si>
    <t>21:0285:000653</t>
  </si>
  <si>
    <t>21:0128:000553</t>
  </si>
  <si>
    <t>21:0128:000553:0004:0001:00</t>
  </si>
  <si>
    <t>116A  :775654:00:------:--</t>
  </si>
  <si>
    <t>21:0285:000654</t>
  </si>
  <si>
    <t>21:0128:000554</t>
  </si>
  <si>
    <t>21:0128:000554:0004:0001:00</t>
  </si>
  <si>
    <t>116A  :775655:00:------:--</t>
  </si>
  <si>
    <t>21:0285:000655</t>
  </si>
  <si>
    <t>21:0128:000555</t>
  </si>
  <si>
    <t>21:0128:000555:0004:0001:00</t>
  </si>
  <si>
    <t>116A  :775656:00:------:--</t>
  </si>
  <si>
    <t>21:0285:000656</t>
  </si>
  <si>
    <t>21:0128:000556</t>
  </si>
  <si>
    <t>21:0128:000556:0004:0001:00</t>
  </si>
  <si>
    <t>116A  :775657:00:------:--</t>
  </si>
  <si>
    <t>21:0285:000657</t>
  </si>
  <si>
    <t>21:0128:000557:0004:0001:01</t>
  </si>
  <si>
    <t>116A  :775658:00:------:--</t>
  </si>
  <si>
    <t>21:0285:000658</t>
  </si>
  <si>
    <t>21:0128:000558</t>
  </si>
  <si>
    <t>21:0128:000558:0004:0001:00</t>
  </si>
  <si>
    <t>116A  :775659:00:------:--</t>
  </si>
  <si>
    <t>21:0285:000659</t>
  </si>
  <si>
    <t>21:0128:000559</t>
  </si>
  <si>
    <t>21:0128:000559:0004:0001:00</t>
  </si>
  <si>
    <t>116A  :775660:00:------:--</t>
  </si>
  <si>
    <t>21:0285:000660</t>
  </si>
  <si>
    <t>21:0128:000560</t>
  </si>
  <si>
    <t>21:0128:000560:0004:0001:00</t>
  </si>
  <si>
    <t>116A  :775661:80:775672:20</t>
  </si>
  <si>
    <t>21:0285:000661</t>
  </si>
  <si>
    <t>21:0128:000570</t>
  </si>
  <si>
    <t>21:0128:000570:0005:0001:02</t>
  </si>
  <si>
    <t>116A  :775662:00:------:--</t>
  </si>
  <si>
    <t>21:0285:000662</t>
  </si>
  <si>
    <t>21:0128:000561</t>
  </si>
  <si>
    <t>21:0128:000561:0004:0001:00</t>
  </si>
  <si>
    <t>116A  :775663:00:------:--</t>
  </si>
  <si>
    <t>21:0285:000663</t>
  </si>
  <si>
    <t>21:0128:000562</t>
  </si>
  <si>
    <t>21:0128:000562:0004:0001:00</t>
  </si>
  <si>
    <t>116A  :775664:00:------:--</t>
  </si>
  <si>
    <t>21:0285:000664</t>
  </si>
  <si>
    <t>21:0128:000563</t>
  </si>
  <si>
    <t>21:0128:000563:0004:0001:00</t>
  </si>
  <si>
    <t>116A  :775665:00:------:--</t>
  </si>
  <si>
    <t>21:0285:000665</t>
  </si>
  <si>
    <t>21:0128:000564</t>
  </si>
  <si>
    <t>21:0128:000564:0004:0001:00</t>
  </si>
  <si>
    <t>116A  :775666:00:------:--</t>
  </si>
  <si>
    <t>21:0285:000666</t>
  </si>
  <si>
    <t>21:0128:000565</t>
  </si>
  <si>
    <t>21:0128:000565:0004:0001:00</t>
  </si>
  <si>
    <t>116A  :775667:00:------:--</t>
  </si>
  <si>
    <t>21:0285:000667</t>
  </si>
  <si>
    <t>21:0128:000566</t>
  </si>
  <si>
    <t>21:0128:000566:0004:0001:00</t>
  </si>
  <si>
    <t>116A  :775668:00:------:--</t>
  </si>
  <si>
    <t>21:0285:000668</t>
  </si>
  <si>
    <t>21:0128:000567</t>
  </si>
  <si>
    <t>21:0128:000567:0004:0001:00</t>
  </si>
  <si>
    <t>116A  :775669:00:------:--</t>
  </si>
  <si>
    <t>21:0285:000669</t>
  </si>
  <si>
    <t>21:0128:000568</t>
  </si>
  <si>
    <t>21:0128:000568:0004:0001:00</t>
  </si>
  <si>
    <t>116A  :775670:00:------:--</t>
  </si>
  <si>
    <t>21:0285:000670</t>
  </si>
  <si>
    <t>21:0128:000569</t>
  </si>
  <si>
    <t>21:0128:000569:0004:0001:00</t>
  </si>
  <si>
    <t>116A  :775671:10:------:--</t>
  </si>
  <si>
    <t>21:0285:000671</t>
  </si>
  <si>
    <t>21:0128:000570:0004:0001:00</t>
  </si>
  <si>
    <t>116A  :775672:20:775671:10</t>
  </si>
  <si>
    <t>21:0285:000672</t>
  </si>
  <si>
    <t>21:0128:000570:0005:0001:01</t>
  </si>
  <si>
    <t>116A  :775673:00:------:--</t>
  </si>
  <si>
    <t>21:0285:000673</t>
  </si>
  <si>
    <t>21:0128:000571</t>
  </si>
  <si>
    <t>21:0128:000571:0004:0001:00</t>
  </si>
  <si>
    <t>116A  :775674:00:------:--</t>
  </si>
  <si>
    <t>21:0285:000674</t>
  </si>
  <si>
    <t>21:0128:000572</t>
  </si>
  <si>
    <t>21:0128:000572:0004:0001:00</t>
  </si>
  <si>
    <t>116A  :775675:00:------:--</t>
  </si>
  <si>
    <t>21:0285:000675</t>
  </si>
  <si>
    <t>21:0128:000573</t>
  </si>
  <si>
    <t>21:0128:000573:0004:0001:00</t>
  </si>
  <si>
    <t>116A  :775676:91:------:--</t>
  </si>
  <si>
    <t>21:0285:000676</t>
  </si>
  <si>
    <t>116A  :775677:00:------:--</t>
  </si>
  <si>
    <t>21:0285:000677</t>
  </si>
  <si>
    <t>21:0128:000574</t>
  </si>
  <si>
    <t>21:0128:000574:0004:0001:00</t>
  </si>
  <si>
    <t>116A  :775678:00:------:--</t>
  </si>
  <si>
    <t>21:0285:000678</t>
  </si>
  <si>
    <t>21:0128:000575</t>
  </si>
  <si>
    <t>21:0128:000575:0004:0001:00</t>
  </si>
  <si>
    <t>116A  :775679:00:------:--</t>
  </si>
  <si>
    <t>21:0285:000679</t>
  </si>
  <si>
    <t>21:0128:000576</t>
  </si>
  <si>
    <t>21:0128:000576:0004:0001:00</t>
  </si>
  <si>
    <t>116A  :775680:00:------:--</t>
  </si>
  <si>
    <t>21:0285:000680</t>
  </si>
  <si>
    <t>21:0128:000577</t>
  </si>
  <si>
    <t>21:0128:000577:0004:0001:00</t>
  </si>
  <si>
    <t>116A  :775681:80:775695:00</t>
  </si>
  <si>
    <t>21:0285:000681</t>
  </si>
  <si>
    <t>21:0128:000589</t>
  </si>
  <si>
    <t>21:0128:000589:0004:0001:02</t>
  </si>
  <si>
    <t>116A  :775682:00:------:--</t>
  </si>
  <si>
    <t>21:0285:000682</t>
  </si>
  <si>
    <t>21:0128:000578</t>
  </si>
  <si>
    <t>21:0128:000578:0004:0001:00</t>
  </si>
  <si>
    <t>116A  :775683:10:------:--</t>
  </si>
  <si>
    <t>21:0285:000683</t>
  </si>
  <si>
    <t>21:0128:000579</t>
  </si>
  <si>
    <t>21:0128:000579:0004:0001:00</t>
  </si>
  <si>
    <t>116A  :775684:20:775683:10</t>
  </si>
  <si>
    <t>21:0285:000684</t>
  </si>
  <si>
    <t>21:0128:000579:0005:0001:00</t>
  </si>
  <si>
    <t>116A  :775685:00:------:--</t>
  </si>
  <si>
    <t>21:0285:000685</t>
  </si>
  <si>
    <t>21:0128:000580</t>
  </si>
  <si>
    <t>21:0128:000580:0004:0001:00</t>
  </si>
  <si>
    <t>116A  :775686:00:------:--</t>
  </si>
  <si>
    <t>21:0285:000686</t>
  </si>
  <si>
    <t>21:0128:000581</t>
  </si>
  <si>
    <t>21:0128:000581:0004:0001:00</t>
  </si>
  <si>
    <t>116A  :775687:9D:------:--</t>
  </si>
  <si>
    <t>21:0285:000687</t>
  </si>
  <si>
    <t>116A  :775688:00:------:--</t>
  </si>
  <si>
    <t>21:0285:000688</t>
  </si>
  <si>
    <t>21:0128:000582</t>
  </si>
  <si>
    <t>21:0128:000582:0004:0001:00</t>
  </si>
  <si>
    <t>116A  :775689:00:------:--</t>
  </si>
  <si>
    <t>21:0285:000689</t>
  </si>
  <si>
    <t>21:0128:000583</t>
  </si>
  <si>
    <t>21:0128:000583:0004:0001:00</t>
  </si>
  <si>
    <t>116A  :775690:00:------:--</t>
  </si>
  <si>
    <t>21:0285:000690</t>
  </si>
  <si>
    <t>21:0128:000584</t>
  </si>
  <si>
    <t>21:0128:000584:0004:0001:00</t>
  </si>
  <si>
    <t>116A  :775691:00:------:--</t>
  </si>
  <si>
    <t>21:0285:000691</t>
  </si>
  <si>
    <t>21:0128:000585</t>
  </si>
  <si>
    <t>21:0128:000585:0004:0001:00</t>
  </si>
  <si>
    <t>116A  :775692:00:------:--</t>
  </si>
  <si>
    <t>21:0285:000692</t>
  </si>
  <si>
    <t>21:0128:000586</t>
  </si>
  <si>
    <t>21:0128:000586:0004:0001:00</t>
  </si>
  <si>
    <t>116A  :775693:00:------:--</t>
  </si>
  <si>
    <t>21:0285:000693</t>
  </si>
  <si>
    <t>21:0128:000587</t>
  </si>
  <si>
    <t>21:0128:000587:0004:0001:00</t>
  </si>
  <si>
    <t>116A  :775694:00:------:--</t>
  </si>
  <si>
    <t>21:0285:000694</t>
  </si>
  <si>
    <t>21:0128:000588</t>
  </si>
  <si>
    <t>21:0128:000588:0004:0001:00</t>
  </si>
  <si>
    <t>116A  :775695:00:------:--</t>
  </si>
  <si>
    <t>21:0285:000695</t>
  </si>
  <si>
    <t>21:0128:000589:0004:0001:01</t>
  </si>
  <si>
    <t>116A  :775696:00:------:--</t>
  </si>
  <si>
    <t>21:0285:000696</t>
  </si>
  <si>
    <t>21:0128:000590</t>
  </si>
  <si>
    <t>21:0128:000590:0004:0001:00</t>
  </si>
  <si>
    <t>116A  :775697:00:------:--</t>
  </si>
  <si>
    <t>21:0285:000697</t>
  </si>
  <si>
    <t>21:0128:000591</t>
  </si>
  <si>
    <t>21:0128:000591:0004:0001:00</t>
  </si>
  <si>
    <t>116A  :775698:00:------:--</t>
  </si>
  <si>
    <t>21:0285:000698</t>
  </si>
  <si>
    <t>21:0128:000592</t>
  </si>
  <si>
    <t>21:0128:000592:0004:0001:00</t>
  </si>
  <si>
    <t>116A  :775699:00:------:--</t>
  </si>
  <si>
    <t>21:0285:000699</t>
  </si>
  <si>
    <t>21:0128:000593</t>
  </si>
  <si>
    <t>21:0128:000593:0004:0001:00</t>
  </si>
  <si>
    <t>116A  :775700:00:------:--</t>
  </si>
  <si>
    <t>21:0285:000700</t>
  </si>
  <si>
    <t>21:0128:000594</t>
  </si>
  <si>
    <t>21:0128:000594:0004:0001:00</t>
  </si>
  <si>
    <t>116A  :775701:80:775707:00</t>
  </si>
  <si>
    <t>21:0285:000701</t>
  </si>
  <si>
    <t>21:0128:000600</t>
  </si>
  <si>
    <t>21:0128:000600:0004:0001:02</t>
  </si>
  <si>
    <t>116A  :775702:00:------:--</t>
  </si>
  <si>
    <t>21:0285:000702</t>
  </si>
  <si>
    <t>21:0128:000595</t>
  </si>
  <si>
    <t>21:0128:000595:0004:0001:00</t>
  </si>
  <si>
    <t>116A  :775703:00:------:--</t>
  </si>
  <si>
    <t>21:0285:000703</t>
  </si>
  <si>
    <t>21:0128:000596</t>
  </si>
  <si>
    <t>21:0128:000596:0004:0001:00</t>
  </si>
  <si>
    <t>116A  :775704:00:------:--</t>
  </si>
  <si>
    <t>21:0285:000704</t>
  </si>
  <si>
    <t>21:0128:000597</t>
  </si>
  <si>
    <t>21:0128:000597:0004:0001:00</t>
  </si>
  <si>
    <t>116A  :775705:00:------:--</t>
  </si>
  <si>
    <t>21:0285:000705</t>
  </si>
  <si>
    <t>21:0128:000598</t>
  </si>
  <si>
    <t>21:0128:000598:0004:0001:00</t>
  </si>
  <si>
    <t>116A  :775706:00:------:--</t>
  </si>
  <si>
    <t>21:0285:000706</t>
  </si>
  <si>
    <t>21:0128:000599</t>
  </si>
  <si>
    <t>21:0128:000599:0004:0001:00</t>
  </si>
  <si>
    <t>116A  :775707:00:------:--</t>
  </si>
  <si>
    <t>21:0285:000707</t>
  </si>
  <si>
    <t>21:0128:000600:0004:0001:01</t>
  </si>
  <si>
    <t>116H  :775001:80:775010:00</t>
  </si>
  <si>
    <t>21:0285:000708</t>
  </si>
  <si>
    <t>21:0128:000609</t>
  </si>
  <si>
    <t>21:0128:000609:0004:0001:02</t>
  </si>
  <si>
    <t>116H  :775002:00:------:--</t>
  </si>
  <si>
    <t>21:0285:000709</t>
  </si>
  <si>
    <t>21:0128:000601</t>
  </si>
  <si>
    <t>21:0128:000601:0004:0001:00</t>
  </si>
  <si>
    <t>116H  :775003:00:------:--</t>
  </si>
  <si>
    <t>21:0285:000710</t>
  </si>
  <si>
    <t>21:0128:000602</t>
  </si>
  <si>
    <t>21:0128:000602:0004:0001:00</t>
  </si>
  <si>
    <t>116H  :775004:00:------:--</t>
  </si>
  <si>
    <t>21:0285:000711</t>
  </si>
  <si>
    <t>21:0128:000603</t>
  </si>
  <si>
    <t>21:0128:000603:0004:0001:00</t>
  </si>
  <si>
    <t>116H  :775005:00:------:--</t>
  </si>
  <si>
    <t>21:0285:000712</t>
  </si>
  <si>
    <t>21:0128:000604</t>
  </si>
  <si>
    <t>21:0128:000604:0004:0001:00</t>
  </si>
  <si>
    <t>116H  :775006:00:------:--</t>
  </si>
  <si>
    <t>21:0285:000713</t>
  </si>
  <si>
    <t>21:0128:000605</t>
  </si>
  <si>
    <t>21:0128:000605:0004:0001:00</t>
  </si>
  <si>
    <t>116H  :775007:00:------:--</t>
  </si>
  <si>
    <t>21:0285:000714</t>
  </si>
  <si>
    <t>21:0128:000606</t>
  </si>
  <si>
    <t>21:0128:000606:0004:0001:00</t>
  </si>
  <si>
    <t>116H  :775008:00:------:--</t>
  </si>
  <si>
    <t>21:0285:000715</t>
  </si>
  <si>
    <t>21:0128:000607</t>
  </si>
  <si>
    <t>21:0128:000607:0004:0001:00</t>
  </si>
  <si>
    <t>116H  :775009:00:------:--</t>
  </si>
  <si>
    <t>21:0285:000716</t>
  </si>
  <si>
    <t>21:0128:000608</t>
  </si>
  <si>
    <t>21:0128:000608:0004:0001:00</t>
  </si>
  <si>
    <t>116H  :775010:00:------:--</t>
  </si>
  <si>
    <t>21:0285:000717</t>
  </si>
  <si>
    <t>21:0128:000609:0004:0001:01</t>
  </si>
  <si>
    <t>116H  :775011:00:------:--</t>
  </si>
  <si>
    <t>21:0285:000718</t>
  </si>
  <si>
    <t>21:0128:000610</t>
  </si>
  <si>
    <t>21:0128:000610:0004:0001:00</t>
  </si>
  <si>
    <t>116H  :775012:00:------:--</t>
  </si>
  <si>
    <t>21:0285:000719</t>
  </si>
  <si>
    <t>21:0128:000611</t>
  </si>
  <si>
    <t>21:0128:000611:0004:0001:00</t>
  </si>
  <si>
    <t>116H  :775013:10:------:--</t>
  </si>
  <si>
    <t>21:0285:000720</t>
  </si>
  <si>
    <t>21:0128:000612</t>
  </si>
  <si>
    <t>21:0128:000612:0004:0001:00</t>
  </si>
  <si>
    <t>116H  :775014:20:775013:10</t>
  </si>
  <si>
    <t>21:0285:000721</t>
  </si>
  <si>
    <t>21:0128:000612:0005:0001:00</t>
  </si>
  <si>
    <t>116H  :775015:00:------:--</t>
  </si>
  <si>
    <t>21:0285:000722</t>
  </si>
  <si>
    <t>21:0128:000613</t>
  </si>
  <si>
    <t>21:0128:000613:0004:0001:00</t>
  </si>
  <si>
    <t>116H  :775016:00:------:--</t>
  </si>
  <si>
    <t>21:0285:000723</t>
  </si>
  <si>
    <t>21:0128:000614</t>
  </si>
  <si>
    <t>21:0128:000614:0004:0001:00</t>
  </si>
  <si>
    <t>116H  :775017:9E:------:--</t>
  </si>
  <si>
    <t>21:0285:000724</t>
  </si>
  <si>
    <t>116H  :775018:00:------:--</t>
  </si>
  <si>
    <t>21:0285:000725</t>
  </si>
  <si>
    <t>21:0128:000615</t>
  </si>
  <si>
    <t>21:0128:000615:0004:0001:00</t>
  </si>
  <si>
    <t>116H  :775019:00:------:--</t>
  </si>
  <si>
    <t>21:0285:000726</t>
  </si>
  <si>
    <t>21:0128:000616</t>
  </si>
  <si>
    <t>21:0128:000616:0004:0001:00</t>
  </si>
  <si>
    <t>116H  :775020:00:------:--</t>
  </si>
  <si>
    <t>21:0285:000727</t>
  </si>
  <si>
    <t>21:0128:000617</t>
  </si>
  <si>
    <t>21:0128:000617:0004:0001:00</t>
  </si>
  <si>
    <t>0.45</t>
  </si>
  <si>
    <t>116H  :775021:80:775032:00</t>
  </si>
  <si>
    <t>21:0285:000728</t>
  </si>
  <si>
    <t>21:0128:000627</t>
  </si>
  <si>
    <t>21:0128:000627:0004:0001:02</t>
  </si>
  <si>
    <t>116H  :775022:00:------:--</t>
  </si>
  <si>
    <t>21:0285:000729</t>
  </si>
  <si>
    <t>21:0128:000618</t>
  </si>
  <si>
    <t>21:0128:000618:0004:0001:00</t>
  </si>
  <si>
    <t>116H  :775023:00:------:--</t>
  </si>
  <si>
    <t>21:0285:000730</t>
  </si>
  <si>
    <t>21:0128:000619</t>
  </si>
  <si>
    <t>21:0128:000619:0004:0001:00</t>
  </si>
  <si>
    <t>116H  :775024:00:------:--</t>
  </si>
  <si>
    <t>21:0285:000731</t>
  </si>
  <si>
    <t>21:0128:000620</t>
  </si>
  <si>
    <t>21:0128:000620:0004:0001:00</t>
  </si>
  <si>
    <t>116H  :775025:00:------:--</t>
  </si>
  <si>
    <t>21:0285:000732</t>
  </si>
  <si>
    <t>21:0128:000621</t>
  </si>
  <si>
    <t>21:0128:000621:0004:0001:00</t>
  </si>
  <si>
    <t>116H  :775026:00:------:--</t>
  </si>
  <si>
    <t>21:0285:000733</t>
  </si>
  <si>
    <t>21:0128:000622</t>
  </si>
  <si>
    <t>21:0128:000622:0004:0001:00</t>
  </si>
  <si>
    <t>116H  :775027:00:------:--</t>
  </si>
  <si>
    <t>21:0285:000734</t>
  </si>
  <si>
    <t>21:0128:000623</t>
  </si>
  <si>
    <t>21:0128:000623:0004:0001:00</t>
  </si>
  <si>
    <t>116H  :775028:9E:------:--</t>
  </si>
  <si>
    <t>21:0285:000735</t>
  </si>
  <si>
    <t>116H  :775029:00:------:--</t>
  </si>
  <si>
    <t>21:0285:000736</t>
  </si>
  <si>
    <t>21:0128:000624</t>
  </si>
  <si>
    <t>21:0128:000624:0004:0001:00</t>
  </si>
  <si>
    <t>116H  :775030:00:------:--</t>
  </si>
  <si>
    <t>21:0285:000737</t>
  </si>
  <si>
    <t>21:0128:000625</t>
  </si>
  <si>
    <t>21:0128:000625:0004:0001:00</t>
  </si>
  <si>
    <t>116H  :775031:00:------:--</t>
  </si>
  <si>
    <t>21:0285:000738</t>
  </si>
  <si>
    <t>21:0128:000626</t>
  </si>
  <si>
    <t>21:0128:000626:0004:0001:00</t>
  </si>
  <si>
    <t>116H  :775032:00:------:--</t>
  </si>
  <si>
    <t>21:0285:000739</t>
  </si>
  <si>
    <t>21:0128:000627:0004:0001:01</t>
  </si>
  <si>
    <t>116H  :775033:00:------:--</t>
  </si>
  <si>
    <t>21:0285:000740</t>
  </si>
  <si>
    <t>21:0128:000628</t>
  </si>
  <si>
    <t>21:0128:000628:0004:0001:00</t>
  </si>
  <si>
    <t>116H  :775034:10:------:--</t>
  </si>
  <si>
    <t>21:0285:000741</t>
  </si>
  <si>
    <t>21:0128:000629</t>
  </si>
  <si>
    <t>21:0128:000629:0004:0001:00</t>
  </si>
  <si>
    <t>116H  :775035:20:775034:10</t>
  </si>
  <si>
    <t>21:0285:000742</t>
  </si>
  <si>
    <t>21:0128:000629:0005:0001:00</t>
  </si>
  <si>
    <t>116H  :775036:00:------:--</t>
  </si>
  <si>
    <t>21:0285:000743</t>
  </si>
  <si>
    <t>21:0128:000630</t>
  </si>
  <si>
    <t>21:0128:000630:0004:0001:00</t>
  </si>
  <si>
    <t>116H  :775037:00:------:--</t>
  </si>
  <si>
    <t>21:0285:000744</t>
  </si>
  <si>
    <t>21:0128:000631</t>
  </si>
  <si>
    <t>21:0128:000631:0004:0001:00</t>
  </si>
  <si>
    <t>116H  :775038:00:------:--</t>
  </si>
  <si>
    <t>21:0285:000745</t>
  </si>
  <si>
    <t>21:0128:000632</t>
  </si>
  <si>
    <t>21:0128:000632:0004:0001:00</t>
  </si>
  <si>
    <t>116H  :775039:00:------:--</t>
  </si>
  <si>
    <t>21:0285:000746</t>
  </si>
  <si>
    <t>21:0128:000633</t>
  </si>
  <si>
    <t>21:0128:000633:0004:0001:00</t>
  </si>
  <si>
    <t>116H  :775040:00:------:--</t>
  </si>
  <si>
    <t>21:0285:000747</t>
  </si>
  <si>
    <t>21:0128:000634</t>
  </si>
  <si>
    <t>21:0128:000634:0004:0001:00</t>
  </si>
  <si>
    <t>116H  :775041:80:775045:00</t>
  </si>
  <si>
    <t>21:0285:000748</t>
  </si>
  <si>
    <t>21:0128:000638</t>
  </si>
  <si>
    <t>21:0128:000638:0004:0001:02</t>
  </si>
  <si>
    <t>116H  :775042:00:------:--</t>
  </si>
  <si>
    <t>21:0285:000749</t>
  </si>
  <si>
    <t>21:0128:000635</t>
  </si>
  <si>
    <t>21:0128:000635:0004:0001:00</t>
  </si>
  <si>
    <t>116H  :775043:00:------:--</t>
  </si>
  <si>
    <t>21:0285:000750</t>
  </si>
  <si>
    <t>21:0128:000636</t>
  </si>
  <si>
    <t>21:0128:000636:0004:0001:00</t>
  </si>
  <si>
    <t>116H  :775044:00:------:--</t>
  </si>
  <si>
    <t>21:0285:000751</t>
  </si>
  <si>
    <t>21:0128:000637</t>
  </si>
  <si>
    <t>21:0128:000637:0004:0001:00</t>
  </si>
  <si>
    <t>116H  :775045:00:------:--</t>
  </si>
  <si>
    <t>21:0285:000752</t>
  </si>
  <si>
    <t>21:0128:000638:0004:0001:01</t>
  </si>
  <si>
    <t>116H  :775046:00:------:--</t>
  </si>
  <si>
    <t>21:0285:000753</t>
  </si>
  <si>
    <t>21:0128:000639</t>
  </si>
  <si>
    <t>21:0128:000639:0004:0001:00</t>
  </si>
  <si>
    <t>116H  :775047:9E:------:--</t>
  </si>
  <si>
    <t>21:0285:000754</t>
  </si>
  <si>
    <t>116H  :775048:00:------:--</t>
  </si>
  <si>
    <t>21:0285:000755</t>
  </si>
  <si>
    <t>21:0128:000640</t>
  </si>
  <si>
    <t>21:0128:000640:0004:0001:00</t>
  </si>
  <si>
    <t>3.7</t>
  </si>
  <si>
    <t>116H  :775049:00:------:--</t>
  </si>
  <si>
    <t>21:0285:000756</t>
  </si>
  <si>
    <t>21:0128:000641</t>
  </si>
  <si>
    <t>21:0128:000641:0004:0001:00</t>
  </si>
  <si>
    <t>116H  :775050:00:------:--</t>
  </si>
  <si>
    <t>21:0285:000757</t>
  </si>
  <si>
    <t>21:0128:000642</t>
  </si>
  <si>
    <t>21:0128:000642:0004:0001:00</t>
  </si>
  <si>
    <t>116H  :775051:00:------:--</t>
  </si>
  <si>
    <t>21:0285:000758</t>
  </si>
  <si>
    <t>21:0128:000643</t>
  </si>
  <si>
    <t>21:0128:000643:0004:0001:00</t>
  </si>
  <si>
    <t>116H  :775052:00:------:--</t>
  </si>
  <si>
    <t>21:0285:000759</t>
  </si>
  <si>
    <t>21:0128:000644</t>
  </si>
  <si>
    <t>21:0128:000644:0004:0001:00</t>
  </si>
  <si>
    <t>116H  :775053:00:------:--</t>
  </si>
  <si>
    <t>21:0285:000760</t>
  </si>
  <si>
    <t>21:0128:000645</t>
  </si>
  <si>
    <t>21:0128:000645:0004:0001:00</t>
  </si>
  <si>
    <t>116H  :775054:00:------:--</t>
  </si>
  <si>
    <t>21:0285:000761</t>
  </si>
  <si>
    <t>21:0128:000646</t>
  </si>
  <si>
    <t>21:0128:000646:0004:0001:00</t>
  </si>
  <si>
    <t>116H  :775055:00:------:--</t>
  </si>
  <si>
    <t>21:0285:000762</t>
  </si>
  <si>
    <t>21:0128:000647</t>
  </si>
  <si>
    <t>21:0128:000647:0004:0001:00</t>
  </si>
  <si>
    <t>116H  :775056:10:------:--</t>
  </si>
  <si>
    <t>21:0285:000763</t>
  </si>
  <si>
    <t>21:0128:000648</t>
  </si>
  <si>
    <t>21:0128:000648:0004:0001:00</t>
  </si>
  <si>
    <t>116H  :775057:20:775056:10</t>
  </si>
  <si>
    <t>21:0285:000764</t>
  </si>
  <si>
    <t>21:0128:000648:0005:0001:00</t>
  </si>
  <si>
    <t>116H  :775058:00:------:--</t>
  </si>
  <si>
    <t>21:0285:000765</t>
  </si>
  <si>
    <t>21:0128:000649</t>
  </si>
  <si>
    <t>21:0128:000649:0004:0001:00</t>
  </si>
  <si>
    <t>116H  :775059:00:------:--</t>
  </si>
  <si>
    <t>21:0285:000766</t>
  </si>
  <si>
    <t>21:0128:000650</t>
  </si>
  <si>
    <t>21:0128:000650:0004:0001:00</t>
  </si>
  <si>
    <t>116H  :775060:00:------:--</t>
  </si>
  <si>
    <t>21:0285:000767</t>
  </si>
  <si>
    <t>21:0128:000651</t>
  </si>
  <si>
    <t>21:0128:000651:0004:0001:00</t>
  </si>
  <si>
    <t>116H  :775061:80:775063:20</t>
  </si>
  <si>
    <t>21:0285:000768</t>
  </si>
  <si>
    <t>21:0128:000652</t>
  </si>
  <si>
    <t>21:0128:000652:0005:0001:02</t>
  </si>
  <si>
    <t>5.5</t>
  </si>
  <si>
    <t>116H  :775062:10:------:--</t>
  </si>
  <si>
    <t>21:0285:000769</t>
  </si>
  <si>
    <t>21:0128:000652:0004:0001:00</t>
  </si>
  <si>
    <t>116H  :775063:20:775062:10</t>
  </si>
  <si>
    <t>21:0285:000770</t>
  </si>
  <si>
    <t>21:0128:000652:0005:0001:01</t>
  </si>
  <si>
    <t>116H  :775064:00:------:--</t>
  </si>
  <si>
    <t>21:0285:000771</t>
  </si>
  <si>
    <t>21:0128:000653</t>
  </si>
  <si>
    <t>21:0128:000653:0004:0001:00</t>
  </si>
  <si>
    <t>116H  :775065:00:------:--</t>
  </si>
  <si>
    <t>21:0285:000772</t>
  </si>
  <si>
    <t>21:0128:000654</t>
  </si>
  <si>
    <t>21:0128:000654:0004:0001:00</t>
  </si>
  <si>
    <t>116H  :775066:00:------:--</t>
  </si>
  <si>
    <t>21:0285:000773</t>
  </si>
  <si>
    <t>21:0128:000655</t>
  </si>
  <si>
    <t>21:0128:000655:0004:0001:00</t>
  </si>
  <si>
    <t>116H  :775067:00:------:--</t>
  </si>
  <si>
    <t>21:0285:000774</t>
  </si>
  <si>
    <t>21:0128:000656</t>
  </si>
  <si>
    <t>21:0128:000656:0004:0001:00</t>
  </si>
  <si>
    <t>116H  :775068:91:------:--</t>
  </si>
  <si>
    <t>21:0285:000775</t>
  </si>
  <si>
    <t>116H  :775069:00:------:--</t>
  </si>
  <si>
    <t>21:0285:000776</t>
  </si>
  <si>
    <t>21:0128:000657</t>
  </si>
  <si>
    <t>21:0128:000657:0004:0001:00</t>
  </si>
  <si>
    <t>116H  :775070:00:------:--</t>
  </si>
  <si>
    <t>21:0285:000777</t>
  </si>
  <si>
    <t>21:0128:000658</t>
  </si>
  <si>
    <t>21:0128:000658:0004:0001:00</t>
  </si>
  <si>
    <t>116H  :775071:00:------:--</t>
  </si>
  <si>
    <t>21:0285:000778</t>
  </si>
  <si>
    <t>21:0128:000659</t>
  </si>
  <si>
    <t>21:0128:000659:0004:0001:00</t>
  </si>
  <si>
    <t>116H  :775072:00:------:--</t>
  </si>
  <si>
    <t>21:0285:000779</t>
  </si>
  <si>
    <t>21:0128:000660</t>
  </si>
  <si>
    <t>21:0128:000660:0004:0001:00</t>
  </si>
  <si>
    <t>116H  :775073:00:------:--</t>
  </si>
  <si>
    <t>21:0285:000780</t>
  </si>
  <si>
    <t>21:0128:000661</t>
  </si>
  <si>
    <t>21:0128:000661:0004:0001:00</t>
  </si>
  <si>
    <t>116H  :775074:00:------:--</t>
  </si>
  <si>
    <t>21:0285:000781</t>
  </si>
  <si>
    <t>21:0128:000662</t>
  </si>
  <si>
    <t>21:0128:000662:0004:0001:00</t>
  </si>
  <si>
    <t>116H  :775075:00:------:--</t>
  </si>
  <si>
    <t>21:0285:000782</t>
  </si>
  <si>
    <t>21:0128:000663</t>
  </si>
  <si>
    <t>21:0128:000663:0004:0001:00</t>
  </si>
  <si>
    <t>116H  :775076:00:------:--</t>
  </si>
  <si>
    <t>21:0285:000783</t>
  </si>
  <si>
    <t>21:0128:000664</t>
  </si>
  <si>
    <t>21:0128:000664:0004:0001:00</t>
  </si>
  <si>
    <t>116H  :775077:00:------:--</t>
  </si>
  <si>
    <t>21:0285:000784</t>
  </si>
  <si>
    <t>21:0128:000665</t>
  </si>
  <si>
    <t>21:0128:000665:0004:0001:00</t>
  </si>
  <si>
    <t>116H  :775078:00:------:--</t>
  </si>
  <si>
    <t>21:0285:000785</t>
  </si>
  <si>
    <t>21:0128:000666</t>
  </si>
  <si>
    <t>21:0128:000666:0004:0001:00</t>
  </si>
  <si>
    <t>116H  :775079:00:------:--</t>
  </si>
  <si>
    <t>21:0285:000786</t>
  </si>
  <si>
    <t>21:0128:000667</t>
  </si>
  <si>
    <t>21:0128:000667:0004:0001:00</t>
  </si>
  <si>
    <t>116H  :775080:00:------:--</t>
  </si>
  <si>
    <t>21:0285:000787</t>
  </si>
  <si>
    <t>21:0128:000668</t>
  </si>
  <si>
    <t>21:0128:000668:0004:0001:00</t>
  </si>
  <si>
    <t>116H  :775081:80:775085:00</t>
  </si>
  <si>
    <t>21:0285:000788</t>
  </si>
  <si>
    <t>21:0128:000671</t>
  </si>
  <si>
    <t>21:0128:000671:0004:0001:02</t>
  </si>
  <si>
    <t>116H  :775082:00:------:--</t>
  </si>
  <si>
    <t>21:0285:000789</t>
  </si>
  <si>
    <t>21:0128:000669</t>
  </si>
  <si>
    <t>21:0128:000669:0004:0001:00</t>
  </si>
  <si>
    <t>116H  :775083:91:------:--</t>
  </si>
  <si>
    <t>21:0285:000790</t>
  </si>
  <si>
    <t>116H  :775084:00:------:--</t>
  </si>
  <si>
    <t>21:0285:000791</t>
  </si>
  <si>
    <t>21:0128:000670</t>
  </si>
  <si>
    <t>21:0128:000670:0004:0001:00</t>
  </si>
  <si>
    <t>116H  :775085:00:------:--</t>
  </si>
  <si>
    <t>21:0285:000792</t>
  </si>
  <si>
    <t>21:0128:000671:0004:0001:01</t>
  </si>
  <si>
    <t>116H  :775086:10:------:--</t>
  </si>
  <si>
    <t>21:0285:000793</t>
  </si>
  <si>
    <t>21:0128:000672</t>
  </si>
  <si>
    <t>21:0128:000672:0004:0001:00</t>
  </si>
  <si>
    <t>116H  :775087:20:775086:10</t>
  </si>
  <si>
    <t>21:0285:000794</t>
  </si>
  <si>
    <t>21:0128:000672:0005:0001:00</t>
  </si>
  <si>
    <t>116H  :775088:00:------:--</t>
  </si>
  <si>
    <t>21:0285:000795</t>
  </si>
  <si>
    <t>21:0128:000673</t>
  </si>
  <si>
    <t>21:0128:000673:0004:0001:00</t>
  </si>
  <si>
    <t>116H  :775089:00:------:--</t>
  </si>
  <si>
    <t>21:0285:000796</t>
  </si>
  <si>
    <t>21:0128:000674</t>
  </si>
  <si>
    <t>21:0128:000674:0004:0001:00</t>
  </si>
  <si>
    <t>116H  :775090:00:------:--</t>
  </si>
  <si>
    <t>21:0285:000797</t>
  </si>
  <si>
    <t>21:0128:000675</t>
  </si>
  <si>
    <t>21:0128:000675:0004:0001:00</t>
  </si>
  <si>
    <t>116H  :775091:00:------:--</t>
  </si>
  <si>
    <t>21:0285:000798</t>
  </si>
  <si>
    <t>21:0128:000676</t>
  </si>
  <si>
    <t>21:0128:000676:0004:0001:00</t>
  </si>
  <si>
    <t>116H  :775092:00:------:--</t>
  </si>
  <si>
    <t>21:0285:000799</t>
  </si>
  <si>
    <t>21:0128:000677</t>
  </si>
  <si>
    <t>21:0128:000677:0004:0001:00</t>
  </si>
  <si>
    <t>116H  :775093:00:------:--</t>
  </si>
  <si>
    <t>21:0285:000800</t>
  </si>
  <si>
    <t>21:0128:000678</t>
  </si>
  <si>
    <t>21:0128:000678:0004:0001:00</t>
  </si>
  <si>
    <t>700</t>
  </si>
  <si>
    <t>116H  :775094:00:------:--</t>
  </si>
  <si>
    <t>21:0285:000801</t>
  </si>
  <si>
    <t>21:0128:000679</t>
  </si>
  <si>
    <t>21:0128:000679:0004:0001:00</t>
  </si>
  <si>
    <t>116H  :775095:00:------:--</t>
  </si>
  <si>
    <t>21:0285:000802</t>
  </si>
  <si>
    <t>21:0128:000680</t>
  </si>
  <si>
    <t>21:0128:000680:0004:0001:00</t>
  </si>
  <si>
    <t>116H  :775096:00:------:--</t>
  </si>
  <si>
    <t>21:0285:000803</t>
  </si>
  <si>
    <t>21:0128:000681</t>
  </si>
  <si>
    <t>21:0128:000681:0004:0001:00</t>
  </si>
  <si>
    <t>116H  :775097:00:------:--</t>
  </si>
  <si>
    <t>21:0285:000804</t>
  </si>
  <si>
    <t>21:0128:000682</t>
  </si>
  <si>
    <t>21:0128:000682:0004:0001:00</t>
  </si>
  <si>
    <t>116H  :775098:00:------:--</t>
  </si>
  <si>
    <t>21:0285:000805</t>
  </si>
  <si>
    <t>21:0128:000683</t>
  </si>
  <si>
    <t>21:0128:000683:0004:0001:00</t>
  </si>
  <si>
    <t>116H  :775099:00:------:--</t>
  </si>
  <si>
    <t>21:0285:000806</t>
  </si>
  <si>
    <t>21:0128:000684</t>
  </si>
  <si>
    <t>21:0128:000684:0004:0001:00</t>
  </si>
  <si>
    <t>116H  :775100:00:------:--</t>
  </si>
  <si>
    <t>21:0285:000807</t>
  </si>
  <si>
    <t>21:0128:000685</t>
  </si>
  <si>
    <t>21:0128:000685:0004:0001:00</t>
  </si>
  <si>
    <t>116H  :775101:80:775110:00</t>
  </si>
  <si>
    <t>21:0285:000808</t>
  </si>
  <si>
    <t>21:0128:000693</t>
  </si>
  <si>
    <t>21:0128:000693:0004:0001:02</t>
  </si>
  <si>
    <t>116H  :775102:00:------:--</t>
  </si>
  <si>
    <t>21:0285:000809</t>
  </si>
  <si>
    <t>21:0128:000686</t>
  </si>
  <si>
    <t>21:0128:000686:0004:0001:00</t>
  </si>
  <si>
    <t>116H  :775103:00:------:--</t>
  </si>
  <si>
    <t>21:0285:000810</t>
  </si>
  <si>
    <t>21:0128:000687</t>
  </si>
  <si>
    <t>21:0128:000687:0004:0001:00</t>
  </si>
  <si>
    <t>116H  :775104:00:------:--</t>
  </si>
  <si>
    <t>21:0285:000811</t>
  </si>
  <si>
    <t>21:0128:000688</t>
  </si>
  <si>
    <t>21:0128:000688:0004:0001:00</t>
  </si>
  <si>
    <t>116H  :775105:00:------:--</t>
  </si>
  <si>
    <t>21:0285:000812</t>
  </si>
  <si>
    <t>21:0128:000689</t>
  </si>
  <si>
    <t>21:0128:000689:0004:0001:00</t>
  </si>
  <si>
    <t>116H  :775106:00:------:--</t>
  </si>
  <si>
    <t>21:0285:000813</t>
  </si>
  <si>
    <t>21:0128:000690</t>
  </si>
  <si>
    <t>21:0128:000690:0004:0001:00</t>
  </si>
  <si>
    <t>116H  :775107:00:------:--</t>
  </si>
  <si>
    <t>21:0285:000814</t>
  </si>
  <si>
    <t>21:0128:000691</t>
  </si>
  <si>
    <t>21:0128:000691:0004:0001:00</t>
  </si>
  <si>
    <t>116H  :775108:9D:------:--</t>
  </si>
  <si>
    <t>21:0285:000815</t>
  </si>
  <si>
    <t>116H  :775109:00:------:--</t>
  </si>
  <si>
    <t>21:0285:000816</t>
  </si>
  <si>
    <t>21:0128:000692</t>
  </si>
  <si>
    <t>21:0128:000692:0004:0001:00</t>
  </si>
  <si>
    <t>116H  :775110:00:------:--</t>
  </si>
  <si>
    <t>21:0285:000817</t>
  </si>
  <si>
    <t>21:0128:000693:0004:0001:01</t>
  </si>
  <si>
    <t>116H  :775111:10:------:--</t>
  </si>
  <si>
    <t>21:0285:000818</t>
  </si>
  <si>
    <t>21:0128:000694</t>
  </si>
  <si>
    <t>21:0128:000694:0004:0001:00</t>
  </si>
  <si>
    <t>116H  :775112:20:775111:10</t>
  </si>
  <si>
    <t>21:0285:000819</t>
  </si>
  <si>
    <t>21:0128:000694:0005:0001:00</t>
  </si>
  <si>
    <t>116H  :775113:00:------:--</t>
  </si>
  <si>
    <t>21:0285:000820</t>
  </si>
  <si>
    <t>21:0128:000695</t>
  </si>
  <si>
    <t>21:0128:000695:0004:0001:00</t>
  </si>
  <si>
    <t>116H  :775114:00:------:--</t>
  </si>
  <si>
    <t>21:0285:000821</t>
  </si>
  <si>
    <t>21:0128:000696</t>
  </si>
  <si>
    <t>21:0128:000696:0004:0001:00</t>
  </si>
  <si>
    <t>116H  :775115:00:------:--</t>
  </si>
  <si>
    <t>21:0285:000822</t>
  </si>
  <si>
    <t>21:0128:000697</t>
  </si>
  <si>
    <t>21:0128:000697:0004:0001:00</t>
  </si>
  <si>
    <t>116H  :775116:00:------:--</t>
  </si>
  <si>
    <t>21:0285:000823</t>
  </si>
  <si>
    <t>21:0128:000698</t>
  </si>
  <si>
    <t>21:0128:000698:0004:0001:00</t>
  </si>
  <si>
    <t>116H  :775117:00:------:--</t>
  </si>
  <si>
    <t>21:0285:000824</t>
  </si>
  <si>
    <t>21:0128:000699</t>
  </si>
  <si>
    <t>21:0128:000699:0004:0001:00</t>
  </si>
  <si>
    <t>116H  :775118:00:------:--</t>
  </si>
  <si>
    <t>21:0285:000825</t>
  </si>
  <si>
    <t>21:0128:000700</t>
  </si>
  <si>
    <t>21:0128:000700:0004:0001:00</t>
  </si>
  <si>
    <t>116H  :775119:00:------:--</t>
  </si>
  <si>
    <t>21:0285:000826</t>
  </si>
  <si>
    <t>21:0128:000701</t>
  </si>
  <si>
    <t>21:0128:000701:0004:0001:00</t>
  </si>
  <si>
    <t>116H  :775120:00:------:--</t>
  </si>
  <si>
    <t>21:0285:000827</t>
  </si>
  <si>
    <t>21:0128:000702</t>
  </si>
  <si>
    <t>21:0128:000702:0004:0001:00</t>
  </si>
  <si>
    <t>116H  :775121:80:775123:00</t>
  </si>
  <si>
    <t>21:0285:000828</t>
  </si>
  <si>
    <t>21:0128:000704</t>
  </si>
  <si>
    <t>21:0128:000704:0004:0001:02</t>
  </si>
  <si>
    <t>116H  :775122:00:------:--</t>
  </si>
  <si>
    <t>21:0285:000829</t>
  </si>
  <si>
    <t>21:0128:000703</t>
  </si>
  <si>
    <t>21:0128:000703:0004:0001:00</t>
  </si>
  <si>
    <t>116H  :775123:00:------:--</t>
  </si>
  <si>
    <t>21:0285:000830</t>
  </si>
  <si>
    <t>21:0128:000704:0004:0001:01</t>
  </si>
  <si>
    <t>116H  :775124:00:------:--</t>
  </si>
  <si>
    <t>21:0285:000831</t>
  </si>
  <si>
    <t>21:0128:000705</t>
  </si>
  <si>
    <t>21:0128:000705:0004:0001:00</t>
  </si>
  <si>
    <t>116H  :775125:00:------:--</t>
  </si>
  <si>
    <t>21:0285:000832</t>
  </si>
  <si>
    <t>21:0128:000706</t>
  </si>
  <si>
    <t>21:0128:000706:0004:0001:00</t>
  </si>
  <si>
    <t>116H  :775126:00:------:--</t>
  </si>
  <si>
    <t>21:0285:000833</t>
  </si>
  <si>
    <t>21:0128:000707</t>
  </si>
  <si>
    <t>21:0128:000707:0004:0001:00</t>
  </si>
  <si>
    <t>116B  :775001:80:775008:00</t>
  </si>
  <si>
    <t>21:0288:000001</t>
  </si>
  <si>
    <t>21:0129:000006</t>
  </si>
  <si>
    <t>21:0129:000006:0004:0001:02</t>
  </si>
  <si>
    <t>116B  :775002:00:------:--</t>
  </si>
  <si>
    <t>21:0288:000002</t>
  </si>
  <si>
    <t>21:0129:000001</t>
  </si>
  <si>
    <t>21:0129:000001:0004:0001:00</t>
  </si>
  <si>
    <t>116B  :775003:9D:------:--</t>
  </si>
  <si>
    <t>21:0288:000003</t>
  </si>
  <si>
    <t>116B  :775004:00:------:--</t>
  </si>
  <si>
    <t>21:0288:000004</t>
  </si>
  <si>
    <t>21:0129:000002</t>
  </si>
  <si>
    <t>21:0129:000002:0004:0001:00</t>
  </si>
  <si>
    <t>116B  :775005:00:------:--</t>
  </si>
  <si>
    <t>21:0288:000005</t>
  </si>
  <si>
    <t>21:0129:000003</t>
  </si>
  <si>
    <t>21:0129:000003:0004:0001:00</t>
  </si>
  <si>
    <t>116B  :775006:00:------:--</t>
  </si>
  <si>
    <t>21:0288:000006</t>
  </si>
  <si>
    <t>21:0129:000004</t>
  </si>
  <si>
    <t>21:0129:000004:0004:0001:00</t>
  </si>
  <si>
    <t>9.5</t>
  </si>
  <si>
    <t>116B  :775007:00:------:--</t>
  </si>
  <si>
    <t>21:0288:000007</t>
  </si>
  <si>
    <t>21:0129:000005</t>
  </si>
  <si>
    <t>21:0129:000005:0004:0001:00</t>
  </si>
  <si>
    <t>116B  :775008:00:------:--</t>
  </si>
  <si>
    <t>21:0288:000008</t>
  </si>
  <si>
    <t>21:0129:000006:0004:0001:01</t>
  </si>
  <si>
    <t>116B  :775009:00:------:--</t>
  </si>
  <si>
    <t>21:0288:000009</t>
  </si>
  <si>
    <t>21:0129:000007</t>
  </si>
  <si>
    <t>21:0129:000007:0004:0001:00</t>
  </si>
  <si>
    <t>116B  :775010:00:------:--</t>
  </si>
  <si>
    <t>21:0288:000010</t>
  </si>
  <si>
    <t>21:0129:000008</t>
  </si>
  <si>
    <t>21:0129:000008:0004:0001:00</t>
  </si>
  <si>
    <t>116B  :775011:00:------:--</t>
  </si>
  <si>
    <t>21:0288:000011</t>
  </si>
  <si>
    <t>21:0129:000009</t>
  </si>
  <si>
    <t>21:0129:000009:0004:0001:00</t>
  </si>
  <si>
    <t>116B  :775012:00:------:--</t>
  </si>
  <si>
    <t>21:0288:000012</t>
  </si>
  <si>
    <t>21:0129:000010</t>
  </si>
  <si>
    <t>21:0129:000010:0004:0001:00</t>
  </si>
  <si>
    <t>116B  :775013:00:------:--</t>
  </si>
  <si>
    <t>21:0288:000013</t>
  </si>
  <si>
    <t>21:0129:000011</t>
  </si>
  <si>
    <t>21:0129:000011:0004:0001:00</t>
  </si>
  <si>
    <t>116B  :775014:10:------:--</t>
  </si>
  <si>
    <t>21:0288:000014</t>
  </si>
  <si>
    <t>21:0129:000012</t>
  </si>
  <si>
    <t>21:0129:000012:0004:0001:00</t>
  </si>
  <si>
    <t>116B  :775015:20:775014:10</t>
  </si>
  <si>
    <t>21:0288:000015</t>
  </si>
  <si>
    <t>21:0129:000012:0005:0001:00</t>
  </si>
  <si>
    <t>116B  :775016:00:------:--</t>
  </si>
  <si>
    <t>21:0288:000016</t>
  </si>
  <si>
    <t>21:0129:000013</t>
  </si>
  <si>
    <t>21:0129:000013:0004:0001:00</t>
  </si>
  <si>
    <t>116B  :775017:00:------:--</t>
  </si>
  <si>
    <t>21:0288:000017</t>
  </si>
  <si>
    <t>21:0129:000014</t>
  </si>
  <si>
    <t>21:0129:000014:0004:0001:00</t>
  </si>
  <si>
    <t>116B  :775018:00:------:--</t>
  </si>
  <si>
    <t>21:0288:000018</t>
  </si>
  <si>
    <t>21:0129:000015</t>
  </si>
  <si>
    <t>21:0129:000015:0004:0001:00</t>
  </si>
  <si>
    <t>116B  :775019:00:------:--</t>
  </si>
  <si>
    <t>21:0288:000019</t>
  </si>
  <si>
    <t>21:0129:000016</t>
  </si>
  <si>
    <t>21:0129:000016:0004:0001:00</t>
  </si>
  <si>
    <t>116B  :775020:00:------:--</t>
  </si>
  <si>
    <t>21:0288:000020</t>
  </si>
  <si>
    <t>21:0129:000017</t>
  </si>
  <si>
    <t>21:0129:000017:0004:0001:00</t>
  </si>
  <si>
    <t>12.6</t>
  </si>
  <si>
    <t>116B  :775021:80:775026:00</t>
  </si>
  <si>
    <t>21:0288:000021</t>
  </si>
  <si>
    <t>21:0129:000022</t>
  </si>
  <si>
    <t>21:0129:000022:0004:0001:02</t>
  </si>
  <si>
    <t>116B  :775022:00:------:--</t>
  </si>
  <si>
    <t>21:0288:000022</t>
  </si>
  <si>
    <t>21:0129:000018</t>
  </si>
  <si>
    <t>21:0129:000018:0004:0001:00</t>
  </si>
  <si>
    <t>116B  :775023:00:------:--</t>
  </si>
  <si>
    <t>21:0288:000023</t>
  </si>
  <si>
    <t>21:0129:000019</t>
  </si>
  <si>
    <t>21:0129:000019:0004:0001:00</t>
  </si>
  <si>
    <t>116B  :775024:00:------:--</t>
  </si>
  <si>
    <t>21:0288:000024</t>
  </si>
  <si>
    <t>21:0129:000020</t>
  </si>
  <si>
    <t>21:0129:000020:0004:0001:00</t>
  </si>
  <si>
    <t>116B  :775025:00:------:--</t>
  </si>
  <si>
    <t>21:0288:000025</t>
  </si>
  <si>
    <t>21:0129:000021</t>
  </si>
  <si>
    <t>21:0129:000021:0004:0001:00</t>
  </si>
  <si>
    <t>21.1</t>
  </si>
  <si>
    <t>116B  :775026:00:------:--</t>
  </si>
  <si>
    <t>21:0288:000026</t>
  </si>
  <si>
    <t>21:0129:000022:0004:0001:01</t>
  </si>
  <si>
    <t>116B  :775027:00:------:--</t>
  </si>
  <si>
    <t>21:0288:000027</t>
  </si>
  <si>
    <t>21:0129:000023</t>
  </si>
  <si>
    <t>21:0129:000023:0004:0001:00</t>
  </si>
  <si>
    <t>116B  :775028:00:------:--</t>
  </si>
  <si>
    <t>21:0288:000028</t>
  </si>
  <si>
    <t>21:0129:000024</t>
  </si>
  <si>
    <t>21:0129:000024:0004:0001:00</t>
  </si>
  <si>
    <t>14.5</t>
  </si>
  <si>
    <t>116B  :775029:00:------:--</t>
  </si>
  <si>
    <t>21:0288:000029</t>
  </si>
  <si>
    <t>21:0129:000025</t>
  </si>
  <si>
    <t>21:0129:000025:0004:0001:00</t>
  </si>
  <si>
    <t>116B  :775030:00:------:--</t>
  </si>
  <si>
    <t>21:0288:000030</t>
  </si>
  <si>
    <t>21:0129:000026</t>
  </si>
  <si>
    <t>21:0129:000026:0004:0001:00</t>
  </si>
  <si>
    <t>116B  :775031:00:------:--</t>
  </si>
  <si>
    <t>21:0288:000031</t>
  </si>
  <si>
    <t>21:0129:000027</t>
  </si>
  <si>
    <t>21:0129:000027:0004:0001:00</t>
  </si>
  <si>
    <t>116B  :775032:00:------:--</t>
  </si>
  <si>
    <t>21:0288:000032</t>
  </si>
  <si>
    <t>21:0129:000028</t>
  </si>
  <si>
    <t>21:0129:000028:0004:0001:00</t>
  </si>
  <si>
    <t>116B  :775033:10:------:--</t>
  </si>
  <si>
    <t>21:0288:000033</t>
  </si>
  <si>
    <t>21:0129:000029</t>
  </si>
  <si>
    <t>21:0129:000029:0004:0001:00</t>
  </si>
  <si>
    <t>116B  :775034:20:775033:10</t>
  </si>
  <si>
    <t>21:0288:000034</t>
  </si>
  <si>
    <t>21:0129:000029:0005:0001:00</t>
  </si>
  <si>
    <t>116B  :775035:9E:------:--</t>
  </si>
  <si>
    <t>21:0288:000035</t>
  </si>
  <si>
    <t>116B  :775036:00:------:--</t>
  </si>
  <si>
    <t>21:0288:000036</t>
  </si>
  <si>
    <t>21:0129:000030</t>
  </si>
  <si>
    <t>21:0129:000030:0004:0001:00</t>
  </si>
  <si>
    <t>116B  :775037:00:------:--</t>
  </si>
  <si>
    <t>21:0288:000037</t>
  </si>
  <si>
    <t>21:0129:000031</t>
  </si>
  <si>
    <t>21:0129:000031:0004:0001:00</t>
  </si>
  <si>
    <t>116B  :775038:00:------:--</t>
  </si>
  <si>
    <t>21:0288:000038</t>
  </si>
  <si>
    <t>21:0129:000032</t>
  </si>
  <si>
    <t>21:0129:000032:0004:0001:00</t>
  </si>
  <si>
    <t>116B  :775039:00:------:--</t>
  </si>
  <si>
    <t>21:0288:000039</t>
  </si>
  <si>
    <t>21:0129:000033</t>
  </si>
  <si>
    <t>21:0129:000033:0004:0001:00</t>
  </si>
  <si>
    <t>116B  :775040:00:------:--</t>
  </si>
  <si>
    <t>21:0288:000040</t>
  </si>
  <si>
    <t>21:0129:000034</t>
  </si>
  <si>
    <t>21:0129:000034:0004:0001:00</t>
  </si>
  <si>
    <t>116B  :775041:80:775045:10</t>
  </si>
  <si>
    <t>21:0288:000041</t>
  </si>
  <si>
    <t>21:0129:000037</t>
  </si>
  <si>
    <t>21:0129:000037:0004:0001:02</t>
  </si>
  <si>
    <t>116B  :775042:91:------:--</t>
  </si>
  <si>
    <t>21:0288:000042</t>
  </si>
  <si>
    <t>116B  :775043:00:------:--</t>
  </si>
  <si>
    <t>21:0288:000043</t>
  </si>
  <si>
    <t>21:0129:000035</t>
  </si>
  <si>
    <t>21:0129:000035:0004:0001:00</t>
  </si>
  <si>
    <t>116B  :775044:00:------:--</t>
  </si>
  <si>
    <t>21:0288:000044</t>
  </si>
  <si>
    <t>21:0129:000036</t>
  </si>
  <si>
    <t>21:0129:000036:0004:0001:00</t>
  </si>
  <si>
    <t>116B  :775045:10:------:--</t>
  </si>
  <si>
    <t>21:0288:000045</t>
  </si>
  <si>
    <t>21:0129:000037:0004:0001:01</t>
  </si>
  <si>
    <t>116B  :775046:20:775045:10</t>
  </si>
  <si>
    <t>21:0288:000046</t>
  </si>
  <si>
    <t>21:0129:000037:0005:0001:00</t>
  </si>
  <si>
    <t>116B  :775047:00:------:--</t>
  </si>
  <si>
    <t>21:0288:000047</t>
  </si>
  <si>
    <t>21:0129:000038</t>
  </si>
  <si>
    <t>21:0129:000038:0004:0001:00</t>
  </si>
  <si>
    <t>116B  :775048:00:------:--</t>
  </si>
  <si>
    <t>21:0288:000048</t>
  </si>
  <si>
    <t>21:0129:000039</t>
  </si>
  <si>
    <t>21:0129:000039:0004:0001:00</t>
  </si>
  <si>
    <t>116B  :775049:00:------:--</t>
  </si>
  <si>
    <t>21:0288:000049</t>
  </si>
  <si>
    <t>21:0129:000040</t>
  </si>
  <si>
    <t>21:0129:000040:0004:0001:00</t>
  </si>
  <si>
    <t>116B  :775050:00:------:--</t>
  </si>
  <si>
    <t>21:0288:000050</t>
  </si>
  <si>
    <t>21:0129:000041</t>
  </si>
  <si>
    <t>21:0129:000041:0004:0001:00</t>
  </si>
  <si>
    <t>116B  :775051:00:------:--</t>
  </si>
  <si>
    <t>21:0288:000051</t>
  </si>
  <si>
    <t>21:0129:000042</t>
  </si>
  <si>
    <t>21:0129:000042:0004:0001:00</t>
  </si>
  <si>
    <t>116B  :775052:00:------:--</t>
  </si>
  <si>
    <t>21:0288:000052</t>
  </si>
  <si>
    <t>21:0129:000043</t>
  </si>
  <si>
    <t>21:0129:000043:0004:0001:00</t>
  </si>
  <si>
    <t>116B  :775053:00:------:--</t>
  </si>
  <si>
    <t>21:0288:000053</t>
  </si>
  <si>
    <t>21:0129:000044</t>
  </si>
  <si>
    <t>21:0129:000044:0004:0001:00</t>
  </si>
  <si>
    <t>116B  :775054:00:------:--</t>
  </si>
  <si>
    <t>21:0288:000054</t>
  </si>
  <si>
    <t>21:0129:000045</t>
  </si>
  <si>
    <t>21:0129:000045:0004:0001:00</t>
  </si>
  <si>
    <t>116B  :775055:00:------:--</t>
  </si>
  <si>
    <t>21:0288:000055</t>
  </si>
  <si>
    <t>21:0129:000046</t>
  </si>
  <si>
    <t>21:0129:000046:0004:0001:00</t>
  </si>
  <si>
    <t>116B  :775056:00:------:--</t>
  </si>
  <si>
    <t>21:0288:000056</t>
  </si>
  <si>
    <t>21:0129:000047</t>
  </si>
  <si>
    <t>21:0129:000047:0004:0001:00</t>
  </si>
  <si>
    <t>116B  :775057:00:------:--</t>
  </si>
  <si>
    <t>21:0288:000057</t>
  </si>
  <si>
    <t>21:0129:000048</t>
  </si>
  <si>
    <t>21:0129:000048:0004:0001:00</t>
  </si>
  <si>
    <t>116B  :775058:00:------:--</t>
  </si>
  <si>
    <t>21:0288:000058</t>
  </si>
  <si>
    <t>21:0129:000049</t>
  </si>
  <si>
    <t>21:0129:000049:0004:0001:00</t>
  </si>
  <si>
    <t>116B  :775059:00:------:--</t>
  </si>
  <si>
    <t>21:0288:000059</t>
  </si>
  <si>
    <t>21:0129:000050</t>
  </si>
  <si>
    <t>21:0129:000050:0004:0001:00</t>
  </si>
  <si>
    <t>116B  :775060:00:------:--</t>
  </si>
  <si>
    <t>21:0288:000060</t>
  </si>
  <si>
    <t>21:0129:000051</t>
  </si>
  <si>
    <t>21:0129:000051:0004:0001:00</t>
  </si>
  <si>
    <t>116B  :775061:80:775078:00</t>
  </si>
  <si>
    <t>21:0288:000061</t>
  </si>
  <si>
    <t>21:0129:000066</t>
  </si>
  <si>
    <t>21:0129:000066:0004:0001:02</t>
  </si>
  <si>
    <t>116B  :775062:00:------:--</t>
  </si>
  <si>
    <t>21:0288:000062</t>
  </si>
  <si>
    <t>21:0129:000052</t>
  </si>
  <si>
    <t>21:0129:000052:0004:0001:00</t>
  </si>
  <si>
    <t>116B  :775063:00:------:--</t>
  </si>
  <si>
    <t>21:0288:000063</t>
  </si>
  <si>
    <t>21:0129:000053</t>
  </si>
  <si>
    <t>21:0129:000053:0004:0001:00</t>
  </si>
  <si>
    <t>116B  :775064:10:------:--</t>
  </si>
  <si>
    <t>21:0288:000064</t>
  </si>
  <si>
    <t>21:0129:000054</t>
  </si>
  <si>
    <t>21:0129:000054:0004:0001:00</t>
  </si>
  <si>
    <t>116B  :775065:20:775064:10</t>
  </si>
  <si>
    <t>21:0288:000065</t>
  </si>
  <si>
    <t>21:0129:000054:0005:0001:00</t>
  </si>
  <si>
    <t>116B  :775066:00:------:--</t>
  </si>
  <si>
    <t>21:0288:000066</t>
  </si>
  <si>
    <t>21:0129:000055</t>
  </si>
  <si>
    <t>21:0129:000055:0004:0001:00</t>
  </si>
  <si>
    <t>116B  :775067:00:------:--</t>
  </si>
  <si>
    <t>21:0288:000067</t>
  </si>
  <si>
    <t>21:0129:000056</t>
  </si>
  <si>
    <t>21:0129:000056:0004:0001:00</t>
  </si>
  <si>
    <t>116B  :775068:00:------:--</t>
  </si>
  <si>
    <t>21:0288:000068</t>
  </si>
  <si>
    <t>21:0129:000057</t>
  </si>
  <si>
    <t>21:0129:000057:0004:0001:00</t>
  </si>
  <si>
    <t>116B  :775069:00:------:--</t>
  </si>
  <si>
    <t>21:0288:000069</t>
  </si>
  <si>
    <t>21:0129:000058</t>
  </si>
  <si>
    <t>21:0129:000058:0004:0001:00</t>
  </si>
  <si>
    <t>116B  :775070:00:------:--</t>
  </si>
  <si>
    <t>21:0288:000070</t>
  </si>
  <si>
    <t>21:0129:000059</t>
  </si>
  <si>
    <t>21:0129:000059:0004:0001:00</t>
  </si>
  <si>
    <t>116B  :775071:00:------:--</t>
  </si>
  <si>
    <t>21:0288:000071</t>
  </si>
  <si>
    <t>21:0129:000060</t>
  </si>
  <si>
    <t>21:0129:000060:0004:0001:00</t>
  </si>
  <si>
    <t>116B  :775072:00:------:--</t>
  </si>
  <si>
    <t>21:0288:000072</t>
  </si>
  <si>
    <t>21:0129:000061</t>
  </si>
  <si>
    <t>21:0129:000061:0004:0001:00</t>
  </si>
  <si>
    <t>116B  :775073:00:------:--</t>
  </si>
  <si>
    <t>21:0288:000073</t>
  </si>
  <si>
    <t>21:0129:000062</t>
  </si>
  <si>
    <t>21:0129:000062:0004:0001:00</t>
  </si>
  <si>
    <t>116B  :775074:00:------:--</t>
  </si>
  <si>
    <t>21:0288:000074</t>
  </si>
  <si>
    <t>21:0129:000063</t>
  </si>
  <si>
    <t>21:0129:000063:0004:0001:00</t>
  </si>
  <si>
    <t>116B  :775075:91:------:--</t>
  </si>
  <si>
    <t>21:0288:000075</t>
  </si>
  <si>
    <t>116B  :775076:00:------:--</t>
  </si>
  <si>
    <t>21:0288:000076</t>
  </si>
  <si>
    <t>21:0129:000064</t>
  </si>
  <si>
    <t>21:0129:000064:0004:0001:00</t>
  </si>
  <si>
    <t>116B  :775077:00:------:--</t>
  </si>
  <si>
    <t>21:0288:000077</t>
  </si>
  <si>
    <t>21:0129:000065</t>
  </si>
  <si>
    <t>21:0129:000065:0004:0001:00</t>
  </si>
  <si>
    <t>116B  :775078:00:------:--</t>
  </si>
  <si>
    <t>21:0288:000078</t>
  </si>
  <si>
    <t>21:0129:000066:0004:0001:01</t>
  </si>
  <si>
    <t>116B  :775079:00:------:--</t>
  </si>
  <si>
    <t>21:0288:000079</t>
  </si>
  <si>
    <t>21:0129:000067</t>
  </si>
  <si>
    <t>21:0129:000067:0004:0001:00</t>
  </si>
  <si>
    <t>116B  :775080:00:------:--</t>
  </si>
  <si>
    <t>21:0288:000080</t>
  </si>
  <si>
    <t>21:0129:000068</t>
  </si>
  <si>
    <t>21:0129:000068:0004:0001:00</t>
  </si>
  <si>
    <t>116B  :775081:80:775084:00</t>
  </si>
  <si>
    <t>21:0288:000081</t>
  </si>
  <si>
    <t>21:0129:000070</t>
  </si>
  <si>
    <t>21:0129:000070:0004:0001:02</t>
  </si>
  <si>
    <t>116B  :775082:00:------:--</t>
  </si>
  <si>
    <t>21:0288:000082</t>
  </si>
  <si>
    <t>21:0129:000069</t>
  </si>
  <si>
    <t>21:0129:000069:0004:0001:00</t>
  </si>
  <si>
    <t>116B  :775083:9E:------:--</t>
  </si>
  <si>
    <t>21:0288:000083</t>
  </si>
  <si>
    <t>116B  :775084:00:------:--</t>
  </si>
  <si>
    <t>21:0288:000084</t>
  </si>
  <si>
    <t>21:0129:000070:0004:0001:01</t>
  </si>
  <si>
    <t>116B  :775085:00:------:--</t>
  </si>
  <si>
    <t>21:0288:000085</t>
  </si>
  <si>
    <t>21:0129:000071</t>
  </si>
  <si>
    <t>21:0129:000071:0004:0001:00</t>
  </si>
  <si>
    <t>116B  :775086:10:------:--</t>
  </si>
  <si>
    <t>21:0288:000086</t>
  </si>
  <si>
    <t>21:0129:000072</t>
  </si>
  <si>
    <t>21:0129:000072:0004:0001:00</t>
  </si>
  <si>
    <t>116B  :775087:20:775086:10</t>
  </si>
  <si>
    <t>21:0288:000087</t>
  </si>
  <si>
    <t>21:0129:000072:0005:0001:00</t>
  </si>
  <si>
    <t>116B  :775088:00:------:--</t>
  </si>
  <si>
    <t>21:0288:000088</t>
  </si>
  <si>
    <t>21:0129:000073</t>
  </si>
  <si>
    <t>21:0129:000073:0004:0001:00</t>
  </si>
  <si>
    <t>116B  :775089:00:------:--</t>
  </si>
  <si>
    <t>21:0288:000089</t>
  </si>
  <si>
    <t>21:0129:000074</t>
  </si>
  <si>
    <t>21:0129:000074:0004:0001:00</t>
  </si>
  <si>
    <t>116B  :775090:00:------:--</t>
  </si>
  <si>
    <t>21:0288:000090</t>
  </si>
  <si>
    <t>21:0129:000075</t>
  </si>
  <si>
    <t>21:0129:000075:0004:0001:00</t>
  </si>
  <si>
    <t>116B  :775091:00:------:--</t>
  </si>
  <si>
    <t>21:0288:000091</t>
  </si>
  <si>
    <t>21:0129:000076</t>
  </si>
  <si>
    <t>21:0129:000076:0004:0001:00</t>
  </si>
  <si>
    <t>116B  :775092:00:------:--</t>
  </si>
  <si>
    <t>21:0288:000092</t>
  </si>
  <si>
    <t>21:0129:000077</t>
  </si>
  <si>
    <t>21:0129:000077:0004:0001:00</t>
  </si>
  <si>
    <t>116B  :775093:00:------:--</t>
  </si>
  <si>
    <t>21:0288:000093</t>
  </si>
  <si>
    <t>21:0129:000078</t>
  </si>
  <si>
    <t>21:0129:000078:0004:0001:00</t>
  </si>
  <si>
    <t>116B  :775094:00:------:--</t>
  </si>
  <si>
    <t>21:0288:000094</t>
  </si>
  <si>
    <t>21:0129:000079</t>
  </si>
  <si>
    <t>21:0129:000079:0004:0001:00</t>
  </si>
  <si>
    <t>116B  :775095:00:------:--</t>
  </si>
  <si>
    <t>21:0288:000095</t>
  </si>
  <si>
    <t>21:0129:000080</t>
  </si>
  <si>
    <t>21:0129:000080:0004:0001:00</t>
  </si>
  <si>
    <t>116B  :775096:00:------:--</t>
  </si>
  <si>
    <t>21:0288:000096</t>
  </si>
  <si>
    <t>21:0129:000081</t>
  </si>
  <si>
    <t>21:0129:000081:0004:0001:00</t>
  </si>
  <si>
    <t>116B  :775097:00:------:--</t>
  </si>
  <si>
    <t>21:0288:000097</t>
  </si>
  <si>
    <t>21:0129:000082</t>
  </si>
  <si>
    <t>21:0129:000082:0004:0001:00</t>
  </si>
  <si>
    <t>116B  :775098:00:------:--</t>
  </si>
  <si>
    <t>21:0288:000098</t>
  </si>
  <si>
    <t>21:0129:000083</t>
  </si>
  <si>
    <t>21:0129:000083:0004:0001:00</t>
  </si>
  <si>
    <t>116B  :775099:00:------:--</t>
  </si>
  <si>
    <t>21:0288:000099</t>
  </si>
  <si>
    <t>21:0129:000084</t>
  </si>
  <si>
    <t>21:0129:000084:0004:0001:00</t>
  </si>
  <si>
    <t>116B  :775100:00:------:--</t>
  </si>
  <si>
    <t>21:0288:000100</t>
  </si>
  <si>
    <t>21:0129:000085</t>
  </si>
  <si>
    <t>21:0129:000085:0004:0001:00</t>
  </si>
  <si>
    <t>116B  :775101:80:775102:00</t>
  </si>
  <si>
    <t>21:0288:000101</t>
  </si>
  <si>
    <t>21:0129:000086</t>
  </si>
  <si>
    <t>21:0129:000086:0004:0001:02</t>
  </si>
  <si>
    <t>116B  :775102:00:------:--</t>
  </si>
  <si>
    <t>21:0288:000102</t>
  </si>
  <si>
    <t>21:0129:000086:0004:0001:01</t>
  </si>
  <si>
    <t>116B  :775103:00:------:--</t>
  </si>
  <si>
    <t>21:0288:000103</t>
  </si>
  <si>
    <t>21:0129:000087</t>
  </si>
  <si>
    <t>21:0129:000087:0004:0001:00</t>
  </si>
  <si>
    <t>116B  :775104:00:------:--</t>
  </si>
  <si>
    <t>21:0288:000104</t>
  </si>
  <si>
    <t>21:0129:000088</t>
  </si>
  <si>
    <t>21:0129:000088:0004:0001:00</t>
  </si>
  <si>
    <t>116B  :775105:00:------:--</t>
  </si>
  <si>
    <t>21:0288:000105</t>
  </si>
  <si>
    <t>21:0129:000089</t>
  </si>
  <si>
    <t>21:0129:000089:0004:0001:00</t>
  </si>
  <si>
    <t>116B  :775106:10:------:--</t>
  </si>
  <si>
    <t>21:0288:000106</t>
  </si>
  <si>
    <t>21:0129:000090</t>
  </si>
  <si>
    <t>21:0129:000090:0004:0001:00</t>
  </si>
  <si>
    <t>116B  :775107:20:775106:10</t>
  </si>
  <si>
    <t>21:0288:000107</t>
  </si>
  <si>
    <t>21:0129:000090:0005:0001:00</t>
  </si>
  <si>
    <t>116B  :775108:00:------:--</t>
  </si>
  <si>
    <t>21:0288:000108</t>
  </si>
  <si>
    <t>21:0129:000091</t>
  </si>
  <si>
    <t>21:0129:000091:0004:0001:00</t>
  </si>
  <si>
    <t>116B  :775109:00:------:--</t>
  </si>
  <si>
    <t>21:0288:000109</t>
  </si>
  <si>
    <t>21:0129:000092</t>
  </si>
  <si>
    <t>21:0129:000092:0004:0001:00</t>
  </si>
  <si>
    <t>116B  :775110:00:------:--</t>
  </si>
  <si>
    <t>21:0288:000110</t>
  </si>
  <si>
    <t>21:0129:000093</t>
  </si>
  <si>
    <t>21:0129:000093:0004:0001:00</t>
  </si>
  <si>
    <t>116B  :775111:00:------:--</t>
  </si>
  <si>
    <t>21:0288:000111</t>
  </si>
  <si>
    <t>21:0129:000094</t>
  </si>
  <si>
    <t>21:0129:000094:0004:0001:00</t>
  </si>
  <si>
    <t>116B  :775112:00:------:--</t>
  </si>
  <si>
    <t>21:0288:000112</t>
  </si>
  <si>
    <t>21:0129:000095</t>
  </si>
  <si>
    <t>21:0129:000095:0004:0001:00</t>
  </si>
  <si>
    <t>116B  :775113:00:------:--</t>
  </si>
  <si>
    <t>21:0288:000113</t>
  </si>
  <si>
    <t>21:0129:000096</t>
  </si>
  <si>
    <t>21:0129:000096:0004:0001:00</t>
  </si>
  <si>
    <t>116B  :775114:00:------:--</t>
  </si>
  <si>
    <t>21:0288:000114</t>
  </si>
  <si>
    <t>21:0129:000097</t>
  </si>
  <si>
    <t>21:0129:000097:0004:0001:00</t>
  </si>
  <si>
    <t>116B  :775115:00:------:--</t>
  </si>
  <si>
    <t>21:0288:000115</t>
  </si>
  <si>
    <t>21:0129:000098</t>
  </si>
  <si>
    <t>21:0129:000098:0004:0001:00</t>
  </si>
  <si>
    <t>116B  :775116:00:------:--</t>
  </si>
  <si>
    <t>21:0288:000116</t>
  </si>
  <si>
    <t>21:0129:000099</t>
  </si>
  <si>
    <t>21:0129:000099:0004:0001:00</t>
  </si>
  <si>
    <t>116B  :775117:00:------:--</t>
  </si>
  <si>
    <t>21:0288:000117</t>
  </si>
  <si>
    <t>21:0129:000100</t>
  </si>
  <si>
    <t>21:0129:000100:0004:0001:00</t>
  </si>
  <si>
    <t>116B  :775118:9D:------:--</t>
  </si>
  <si>
    <t>21:0288:000118</t>
  </si>
  <si>
    <t>116B  :775119:00:------:--</t>
  </si>
  <si>
    <t>21:0288:000119</t>
  </si>
  <si>
    <t>21:0129:000101</t>
  </si>
  <si>
    <t>21:0129:000101:0004:0001:00</t>
  </si>
  <si>
    <t>116B  :775120:00:------:--</t>
  </si>
  <si>
    <t>21:0288:000120</t>
  </si>
  <si>
    <t>21:0129:000102</t>
  </si>
  <si>
    <t>21:0129:000102:0004:0001:00</t>
  </si>
  <si>
    <t>116B  :775121:80:775136:00</t>
  </si>
  <si>
    <t>21:0288:000121</t>
  </si>
  <si>
    <t>21:0129:000117</t>
  </si>
  <si>
    <t>21:0129:000117:0004:0001:02</t>
  </si>
  <si>
    <t>116B  :775122:00:------:--</t>
  </si>
  <si>
    <t>21:0288:000122</t>
  </si>
  <si>
    <t>21:0129:000103</t>
  </si>
  <si>
    <t>21:0129:000103:0004:0001:00</t>
  </si>
  <si>
    <t>116B  :775123:00:------:--</t>
  </si>
  <si>
    <t>21:0288:000123</t>
  </si>
  <si>
    <t>21:0129:000104</t>
  </si>
  <si>
    <t>21:0129:000104:0004:0001:00</t>
  </si>
  <si>
    <t>116B  :775124:00:------:--</t>
  </si>
  <si>
    <t>21:0288:000124</t>
  </si>
  <si>
    <t>21:0129:000105</t>
  </si>
  <si>
    <t>21:0129:000105:0004:0001:00</t>
  </si>
  <si>
    <t>116B  :775125:00:------:--</t>
  </si>
  <si>
    <t>21:0288:000125</t>
  </si>
  <si>
    <t>21:0129:000106</t>
  </si>
  <si>
    <t>21:0129:000106:0004:0001:00</t>
  </si>
  <si>
    <t>116B  :775126:00:------:--</t>
  </si>
  <si>
    <t>21:0288:000126</t>
  </si>
  <si>
    <t>21:0129:000107</t>
  </si>
  <si>
    <t>21:0129:000107:0004:0001:00</t>
  </si>
  <si>
    <t>116B  :775127:00:------:--</t>
  </si>
  <si>
    <t>21:0288:000127</t>
  </si>
  <si>
    <t>21:0129:000108</t>
  </si>
  <si>
    <t>21:0129:000108:0004:0001:00</t>
  </si>
  <si>
    <t>116B  :775128:00:------:--</t>
  </si>
  <si>
    <t>21:0288:000128</t>
  </si>
  <si>
    <t>21:0129:000109</t>
  </si>
  <si>
    <t>21:0129:000109:0004:0001:00</t>
  </si>
  <si>
    <t>116B  :775129:00:------:--</t>
  </si>
  <si>
    <t>21:0288:000129</t>
  </si>
  <si>
    <t>21:0129:000110</t>
  </si>
  <si>
    <t>21:0129:000110:0004:0001:00</t>
  </si>
  <si>
    <t>116B  :775130:00:------:--</t>
  </si>
  <si>
    <t>21:0288:000130</t>
  </si>
  <si>
    <t>21:0129:000111</t>
  </si>
  <si>
    <t>21:0129:000111:0004:0001:00</t>
  </si>
  <si>
    <t>116B  :775131:00:------:--</t>
  </si>
  <si>
    <t>21:0288:000131</t>
  </si>
  <si>
    <t>21:0129:000112</t>
  </si>
  <si>
    <t>21:0129:000112:0004:0001:00</t>
  </si>
  <si>
    <t>116B  :775132:00:------:--</t>
  </si>
  <si>
    <t>21:0288:000132</t>
  </si>
  <si>
    <t>21:0129:000113</t>
  </si>
  <si>
    <t>21:0129:000113:0004:0001:00</t>
  </si>
  <si>
    <t>116B  :775133:00:------:--</t>
  </si>
  <si>
    <t>21:0288:000133</t>
  </si>
  <si>
    <t>21:0129:000114</t>
  </si>
  <si>
    <t>21:0129:000114:0004:0001:00</t>
  </si>
  <si>
    <t>116B  :775134:00:------:--</t>
  </si>
  <si>
    <t>21:0288:000134</t>
  </si>
  <si>
    <t>21:0129:000115</t>
  </si>
  <si>
    <t>21:0129:000115:0004:0001:00</t>
  </si>
  <si>
    <t>116B  :775135:00:------:--</t>
  </si>
  <si>
    <t>21:0288:000135</t>
  </si>
  <si>
    <t>21:0129:000116</t>
  </si>
  <si>
    <t>21:0129:000116:0004:0001:00</t>
  </si>
  <si>
    <t>12</t>
  </si>
  <si>
    <t>116B  :775136:00:------:--</t>
  </si>
  <si>
    <t>21:0288:000136</t>
  </si>
  <si>
    <t>21:0129:000117:0004:0001:01</t>
  </si>
  <si>
    <t>116B  :775137:9E:------:--</t>
  </si>
  <si>
    <t>21:0288:000137</t>
  </si>
  <si>
    <t>116B  :775138:00:------:--</t>
  </si>
  <si>
    <t>21:0288:000138</t>
  </si>
  <si>
    <t>21:0129:000118</t>
  </si>
  <si>
    <t>21:0129:000118:0004:0001:00</t>
  </si>
  <si>
    <t>116B  :775139:00:------:--</t>
  </si>
  <si>
    <t>21:0288:000139</t>
  </si>
  <si>
    <t>21:0129:000119</t>
  </si>
  <si>
    <t>21:0129:000119:0004:0001:00</t>
  </si>
  <si>
    <t>116B  :775140:00:------:--</t>
  </si>
  <si>
    <t>21:0288:000140</t>
  </si>
  <si>
    <t>21:0129:000120</t>
  </si>
  <si>
    <t>21:0129:000120:0004:0001:00</t>
  </si>
  <si>
    <t>116B  :775141:80:775144:00</t>
  </si>
  <si>
    <t>21:0288:000141</t>
  </si>
  <si>
    <t>21:0129:000123</t>
  </si>
  <si>
    <t>21:0129:000123:0004:0001:02</t>
  </si>
  <si>
    <t>116B  :775142:00:------:--</t>
  </si>
  <si>
    <t>21:0288:000142</t>
  </si>
  <si>
    <t>21:0129:000121</t>
  </si>
  <si>
    <t>21:0129:000121:0004:0001:00</t>
  </si>
  <si>
    <t>116B  :775143:00:------:--</t>
  </si>
  <si>
    <t>21:0288:000143</t>
  </si>
  <si>
    <t>21:0129:000122</t>
  </si>
  <si>
    <t>21:0129:000122:0004:0001:00</t>
  </si>
  <si>
    <t>116B  :775144:00:------:--</t>
  </si>
  <si>
    <t>21:0288:000144</t>
  </si>
  <si>
    <t>21:0129:000123:0004:0001:01</t>
  </si>
  <si>
    <t>116B  :775145:00:------:--</t>
  </si>
  <si>
    <t>21:0288:000145</t>
  </si>
  <si>
    <t>21:0129:000124</t>
  </si>
  <si>
    <t>21:0129:000124:0004:0001:00</t>
  </si>
  <si>
    <t>116B  :775146:10:------:--</t>
  </si>
  <si>
    <t>21:0288:000146</t>
  </si>
  <si>
    <t>21:0129:000125</t>
  </si>
  <si>
    <t>21:0129:000125:0004:0001:00</t>
  </si>
  <si>
    <t>116B  :775147:9E:------:--</t>
  </si>
  <si>
    <t>21:0288:000147</t>
  </si>
  <si>
    <t>116B  :775148:20:775146:10</t>
  </si>
  <si>
    <t>21:0288:000148</t>
  </si>
  <si>
    <t>21:0129:000125:0005:0001:00</t>
  </si>
  <si>
    <t>116B  :775149:00:------:--</t>
  </si>
  <si>
    <t>21:0288:000149</t>
  </si>
  <si>
    <t>21:0129:000126</t>
  </si>
  <si>
    <t>21:0129:000126:0004:0001:00</t>
  </si>
  <si>
    <t>116B  :775150:00:------:--</t>
  </si>
  <si>
    <t>21:0288:000150</t>
  </si>
  <si>
    <t>21:0129:000127</t>
  </si>
  <si>
    <t>21:0129:000127:0004:0001:00</t>
  </si>
  <si>
    <t>116B  :775151:00:------:--</t>
  </si>
  <si>
    <t>21:0288:000151</t>
  </si>
  <si>
    <t>21:0129:000128</t>
  </si>
  <si>
    <t>21:0129:000128:0004:0001:00</t>
  </si>
  <si>
    <t>116B  :775152:00:------:--</t>
  </si>
  <si>
    <t>21:0288:000152</t>
  </si>
  <si>
    <t>21:0129:000129</t>
  </si>
  <si>
    <t>21:0129:000129:0004:0001:00</t>
  </si>
  <si>
    <t>116B  :775153:00:------:--</t>
  </si>
  <si>
    <t>21:0288:000153</t>
  </si>
  <si>
    <t>21:0129:000130</t>
  </si>
  <si>
    <t>21:0129:000130:0004:0001:00</t>
  </si>
  <si>
    <t>116B  :775154:00:------:--</t>
  </si>
  <si>
    <t>21:0288:000154</t>
  </si>
  <si>
    <t>21:0129:000131</t>
  </si>
  <si>
    <t>21:0129:000131:0004:0001:00</t>
  </si>
  <si>
    <t>116B  :775155:00:------:--</t>
  </si>
  <si>
    <t>21:0288:000155</t>
  </si>
  <si>
    <t>21:0129:000132</t>
  </si>
  <si>
    <t>21:0129:000132:0004:0001:00</t>
  </si>
  <si>
    <t>116B  :775156:00:------:--</t>
  </si>
  <si>
    <t>21:0288:000156</t>
  </si>
  <si>
    <t>21:0129:000133</t>
  </si>
  <si>
    <t>21:0129:000133:0004:0001:00</t>
  </si>
  <si>
    <t>116B  :775157:00:------:--</t>
  </si>
  <si>
    <t>21:0288:000157</t>
  </si>
  <si>
    <t>21:0129:000134</t>
  </si>
  <si>
    <t>21:0129:000134:0004:0001:00</t>
  </si>
  <si>
    <t>116B  :775158:00:------:--</t>
  </si>
  <si>
    <t>21:0288:000158</t>
  </si>
  <si>
    <t>21:0129:000135</t>
  </si>
  <si>
    <t>21:0129:000135:0004:0001:00</t>
  </si>
  <si>
    <t>116B  :775159:00:------:--</t>
  </si>
  <si>
    <t>21:0288:000159</t>
  </si>
  <si>
    <t>21:0129:000136</t>
  </si>
  <si>
    <t>21:0129:000136:0004:0001:00</t>
  </si>
  <si>
    <t>116B  :775160:00:------:--</t>
  </si>
  <si>
    <t>21:0288:000160</t>
  </si>
  <si>
    <t>21:0129:000137</t>
  </si>
  <si>
    <t>21:0129:000137:0004:0001:00</t>
  </si>
  <si>
    <t>116B  :775161:80:775173:00</t>
  </si>
  <si>
    <t>21:0288:000161</t>
  </si>
  <si>
    <t>21:0129:000148</t>
  </si>
  <si>
    <t>21:0129:000148:0004:0001:02</t>
  </si>
  <si>
    <t>116B  :775162:00:------:--</t>
  </si>
  <si>
    <t>21:0288:000162</t>
  </si>
  <si>
    <t>21:0129:000138</t>
  </si>
  <si>
    <t>21:0129:000138:0004:0001:00</t>
  </si>
  <si>
    <t>116B  :775163:00:------:--</t>
  </si>
  <si>
    <t>21:0288:000163</t>
  </si>
  <si>
    <t>21:0129:000139</t>
  </si>
  <si>
    <t>21:0129:000139:0004:0001:00</t>
  </si>
  <si>
    <t>116B  :775164:00:------:--</t>
  </si>
  <si>
    <t>21:0288:000164</t>
  </si>
  <si>
    <t>21:0129:000140</t>
  </si>
  <si>
    <t>21:0129:000140:0004:0001:00</t>
  </si>
  <si>
    <t>116B  :775165:00:------:--</t>
  </si>
  <si>
    <t>21:0288:000165</t>
  </si>
  <si>
    <t>21:0129:000141</t>
  </si>
  <si>
    <t>21:0129:000141:0004:0001:00</t>
  </si>
  <si>
    <t>116B  :775166:00:------:--</t>
  </si>
  <si>
    <t>21:0288:000166</t>
  </si>
  <si>
    <t>21:0129:000142</t>
  </si>
  <si>
    <t>21:0129:000142:0004:0001:00</t>
  </si>
  <si>
    <t>116B  :775167:00:------:--</t>
  </si>
  <si>
    <t>21:0288:000167</t>
  </si>
  <si>
    <t>21:0129:000143</t>
  </si>
  <si>
    <t>21:0129:000143:0004:0001:00</t>
  </si>
  <si>
    <t>116B  :775168:00:------:--</t>
  </si>
  <si>
    <t>21:0288:000168</t>
  </si>
  <si>
    <t>21:0129:000144</t>
  </si>
  <si>
    <t>21:0129:000144:0004:0001:00</t>
  </si>
  <si>
    <t>116B  :775169:00:------:--</t>
  </si>
  <si>
    <t>21:0288:000169</t>
  </si>
  <si>
    <t>21:0129:000145</t>
  </si>
  <si>
    <t>21:0129:000145:0004:0001:00</t>
  </si>
  <si>
    <t>116B  :775170:10:------:--</t>
  </si>
  <si>
    <t>21:0288:000170</t>
  </si>
  <si>
    <t>21:0129:000146</t>
  </si>
  <si>
    <t>21:0129:000146:0004:0001:00</t>
  </si>
  <si>
    <t>116B  :775171:20:775170:10</t>
  </si>
  <si>
    <t>21:0288:000171</t>
  </si>
  <si>
    <t>21:0129:000146:0005:0001:00</t>
  </si>
  <si>
    <t>116B  :775172:00:------:--</t>
  </si>
  <si>
    <t>21:0288:000172</t>
  </si>
  <si>
    <t>21:0129:000147</t>
  </si>
  <si>
    <t>21:0129:000147:0004:0001:00</t>
  </si>
  <si>
    <t>116B  :775173:00:------:--</t>
  </si>
  <si>
    <t>21:0288:000173</t>
  </si>
  <si>
    <t>21:0129:000148:0004:0001:01</t>
  </si>
  <si>
    <t>116B  :775174:00:------:--</t>
  </si>
  <si>
    <t>21:0288:000174</t>
  </si>
  <si>
    <t>21:0129:000149</t>
  </si>
  <si>
    <t>21:0129:000149:0004:0001:00</t>
  </si>
  <si>
    <t>116B  :775175:9E:------:--</t>
  </si>
  <si>
    <t>21:0288:000175</t>
  </si>
  <si>
    <t>116B  :775176:00:------:--</t>
  </si>
  <si>
    <t>21:0288:000176</t>
  </si>
  <si>
    <t>21:0129:000150</t>
  </si>
  <si>
    <t>21:0129:000150:0004:0001:00</t>
  </si>
  <si>
    <t>116B  :775177:00:------:--</t>
  </si>
  <si>
    <t>21:0288:000177</t>
  </si>
  <si>
    <t>21:0129:000151</t>
  </si>
  <si>
    <t>21:0129:000151:0004:0001:00</t>
  </si>
  <si>
    <t>116B  :775178:00:------:--</t>
  </si>
  <si>
    <t>21:0288:000178</t>
  </si>
  <si>
    <t>21:0129:000152</t>
  </si>
  <si>
    <t>21:0129:000152:0004:0001:00</t>
  </si>
  <si>
    <t>116B  :775179:00:------:--</t>
  </si>
  <si>
    <t>21:0288:000179</t>
  </si>
  <si>
    <t>21:0129:000153</t>
  </si>
  <si>
    <t>21:0129:000153:0004:0001:00</t>
  </si>
  <si>
    <t>116B  :775180:00:------:--</t>
  </si>
  <si>
    <t>21:0288:000180</t>
  </si>
  <si>
    <t>21:0129:000154</t>
  </si>
  <si>
    <t>21:0129:000154:0004:0001:00</t>
  </si>
  <si>
    <t>116B  :775181:80:775184:00</t>
  </si>
  <si>
    <t>21:0288:000181</t>
  </si>
  <si>
    <t>21:0129:000157</t>
  </si>
  <si>
    <t>21:0129:000157:0004:0001:02</t>
  </si>
  <si>
    <t>116B  :775182:00:------:--</t>
  </si>
  <si>
    <t>21:0288:000182</t>
  </si>
  <si>
    <t>21:0129:000155</t>
  </si>
  <si>
    <t>21:0129:000155:0004:0001:00</t>
  </si>
  <si>
    <t>116B  :775183:00:------:--</t>
  </si>
  <si>
    <t>21:0288:000183</t>
  </si>
  <si>
    <t>21:0129:000156</t>
  </si>
  <si>
    <t>21:0129:000156:0004:0001:00</t>
  </si>
  <si>
    <t>116B  :775184:00:------:--</t>
  </si>
  <si>
    <t>21:0288:000184</t>
  </si>
  <si>
    <t>21:0129:000157:0004:0001:01</t>
  </si>
  <si>
    <t>116B  :775185:00:------:--</t>
  </si>
  <si>
    <t>21:0288:000185</t>
  </si>
  <si>
    <t>21:0129:000158</t>
  </si>
  <si>
    <t>21:0129:000158:0004:0001:00</t>
  </si>
  <si>
    <t>116B  :775186:00:------:--</t>
  </si>
  <si>
    <t>21:0288:000186</t>
  </si>
  <si>
    <t>21:0129:000159</t>
  </si>
  <si>
    <t>21:0129:000159:0004:0001:00</t>
  </si>
  <si>
    <t>116B  :775187:10:------:--</t>
  </si>
  <si>
    <t>21:0288:000187</t>
  </si>
  <si>
    <t>21:0129:000160</t>
  </si>
  <si>
    <t>21:0129:000160:0004:0001:00</t>
  </si>
  <si>
    <t>116B  :775188:20:775187:10</t>
  </si>
  <si>
    <t>21:0288:000188</t>
  </si>
  <si>
    <t>21:0129:000160:0005:0001:00</t>
  </si>
  <si>
    <t>116B  :775189:00:------:--</t>
  </si>
  <si>
    <t>21:0288:000189</t>
  </si>
  <si>
    <t>21:0129:000161</t>
  </si>
  <si>
    <t>21:0129:000161:0004:0001:00</t>
  </si>
  <si>
    <t>116B  :775190:91:------:--</t>
  </si>
  <si>
    <t>21:0288:000190</t>
  </si>
  <si>
    <t>116B  :775191:00:------:--</t>
  </si>
  <si>
    <t>21:0288:000191</t>
  </si>
  <si>
    <t>21:0129:000162</t>
  </si>
  <si>
    <t>21:0129:000162:0004:0001:00</t>
  </si>
  <si>
    <t>116B  :775192:00:------:--</t>
  </si>
  <si>
    <t>21:0288:000192</t>
  </si>
  <si>
    <t>21:0129:000163</t>
  </si>
  <si>
    <t>21:0129:000163:0004:0001:00</t>
  </si>
  <si>
    <t>116B  :775193:00:------:--</t>
  </si>
  <si>
    <t>21:0288:000193</t>
  </si>
  <si>
    <t>21:0129:000164</t>
  </si>
  <si>
    <t>21:0129:000164:0004:0001:00</t>
  </si>
  <si>
    <t>116B  :775194:00:------:--</t>
  </si>
  <si>
    <t>21:0288:000194</t>
  </si>
  <si>
    <t>21:0129:000165</t>
  </si>
  <si>
    <t>21:0129:000165:0004:0001:00</t>
  </si>
  <si>
    <t>116B  :775195:00:------:--</t>
  </si>
  <si>
    <t>21:0288:000195</t>
  </si>
  <si>
    <t>21:0129:000166</t>
  </si>
  <si>
    <t>21:0129:000166:0004:0001:00</t>
  </si>
  <si>
    <t>116B  :775196:00:------:--</t>
  </si>
  <si>
    <t>21:0288:000196</t>
  </si>
  <si>
    <t>21:0129:000167</t>
  </si>
  <si>
    <t>21:0129:000167:0004:0001:00</t>
  </si>
  <si>
    <t>116B  :775197:00:------:--</t>
  </si>
  <si>
    <t>21:0288:000197</t>
  </si>
  <si>
    <t>21:0129:000168</t>
  </si>
  <si>
    <t>21:0129:000168:0004:0001:00</t>
  </si>
  <si>
    <t>116B  :775198:00:------:--</t>
  </si>
  <si>
    <t>21:0288:000198</t>
  </si>
  <si>
    <t>21:0129:000169</t>
  </si>
  <si>
    <t>21:0129:000169:0004:0001:00</t>
  </si>
  <si>
    <t>116B  :775199:00:------:--</t>
  </si>
  <si>
    <t>21:0288:000199</t>
  </si>
  <si>
    <t>21:0129:000170</t>
  </si>
  <si>
    <t>21:0129:000170:0004:0001:00</t>
  </si>
  <si>
    <t>116B  :775200:00:------:--</t>
  </si>
  <si>
    <t>21:0288:000200</t>
  </si>
  <si>
    <t>21:0129:000171</t>
  </si>
  <si>
    <t>21:0129:000171:0004:0001:00</t>
  </si>
  <si>
    <t>116B  :775201:80:775209:00</t>
  </si>
  <si>
    <t>21:0288:000201</t>
  </si>
  <si>
    <t>21:0129:000178</t>
  </si>
  <si>
    <t>21:0129:000178:0004:0001:02</t>
  </si>
  <si>
    <t>5.6</t>
  </si>
  <si>
    <t>116B  :775202:00:------:--</t>
  </si>
  <si>
    <t>21:0288:000202</t>
  </si>
  <si>
    <t>21:0129:000172</t>
  </si>
  <si>
    <t>21:0129:000172:0004:0001:00</t>
  </si>
  <si>
    <t>116B  :775203:00:------:--</t>
  </si>
  <si>
    <t>21:0288:000203</t>
  </si>
  <si>
    <t>21:0129:000173</t>
  </si>
  <si>
    <t>21:0129:000173:0004:0001:00</t>
  </si>
  <si>
    <t>116B  :775204:10:------:--</t>
  </si>
  <si>
    <t>21:0288:000204</t>
  </si>
  <si>
    <t>21:0129:000174</t>
  </si>
  <si>
    <t>21:0129:000174:0004:0001:00</t>
  </si>
  <si>
    <t>116B  :775205:20:775204:10</t>
  </si>
  <si>
    <t>21:0288:000205</t>
  </si>
  <si>
    <t>21:0129:000174:0005:0001:00</t>
  </si>
  <si>
    <t>116B  :775206:00:------:--</t>
  </si>
  <si>
    <t>21:0288:000206</t>
  </si>
  <si>
    <t>21:0129:000175</t>
  </si>
  <si>
    <t>21:0129:000175:0004:0001:00</t>
  </si>
  <si>
    <t>116B  :775207:00:------:--</t>
  </si>
  <si>
    <t>21:0288:000207</t>
  </si>
  <si>
    <t>21:0129:000176</t>
  </si>
  <si>
    <t>21:0129:000176:0004:0001:00</t>
  </si>
  <si>
    <t>116B  :775208:00:------:--</t>
  </si>
  <si>
    <t>21:0288:000208</t>
  </si>
  <si>
    <t>21:0129:000177</t>
  </si>
  <si>
    <t>21:0129:000177:0004:0001:00</t>
  </si>
  <si>
    <t>116B  :775209:00:------:--</t>
  </si>
  <si>
    <t>21:0288:000209</t>
  </si>
  <si>
    <t>21:0129:000178:0004:0001:01</t>
  </si>
  <si>
    <t>116B  :775210:00:------:--</t>
  </si>
  <si>
    <t>21:0288:000210</t>
  </si>
  <si>
    <t>21:0129:000179</t>
  </si>
  <si>
    <t>21:0129:000179:0004:0001:00</t>
  </si>
  <si>
    <t>116B  :775211:00:------:--</t>
  </si>
  <si>
    <t>21:0288:000211</t>
  </si>
  <si>
    <t>21:0129:000180</t>
  </si>
  <si>
    <t>21:0129:000180:0004:0001:00</t>
  </si>
  <si>
    <t>116B  :775212:00:------:--</t>
  </si>
  <si>
    <t>21:0288:000212</t>
  </si>
  <si>
    <t>21:0129:000181</t>
  </si>
  <si>
    <t>21:0129:000181:0004:0001:00</t>
  </si>
  <si>
    <t>116B  :775213:91:------:--</t>
  </si>
  <si>
    <t>21:0288:000213</t>
  </si>
  <si>
    <t>116B  :775214:00:------:--</t>
  </si>
  <si>
    <t>21:0288:000214</t>
  </si>
  <si>
    <t>21:0129:000182</t>
  </si>
  <si>
    <t>21:0129:000182:0004:0001:00</t>
  </si>
  <si>
    <t>116B  :775215:00:------:--</t>
  </si>
  <si>
    <t>21:0288:000215</t>
  </si>
  <si>
    <t>21:0129:000183</t>
  </si>
  <si>
    <t>21:0129:000183:0004:0001:00</t>
  </si>
  <si>
    <t>116B  :775216:00:------:--</t>
  </si>
  <si>
    <t>21:0288:000216</t>
  </si>
  <si>
    <t>21:0129:000184</t>
  </si>
  <si>
    <t>21:0129:000184:0004:0001:00</t>
  </si>
  <si>
    <t>116B  :775217:00:------:--</t>
  </si>
  <si>
    <t>21:0288:000217</t>
  </si>
  <si>
    <t>21:0129:000185</t>
  </si>
  <si>
    <t>21:0129:000185:0004:0001:00</t>
  </si>
  <si>
    <t>116B  :775218:00:------:--</t>
  </si>
  <si>
    <t>21:0288:000218</t>
  </si>
  <si>
    <t>21:0129:000186</t>
  </si>
  <si>
    <t>21:0129:000186:0004:0001:00</t>
  </si>
  <si>
    <t>116B  :775219:00:------:--</t>
  </si>
  <si>
    <t>21:0288:000219</t>
  </si>
  <si>
    <t>21:0129:000187</t>
  </si>
  <si>
    <t>21:0129:000187:0004:0001:00</t>
  </si>
  <si>
    <t>116B  :775220:00:------:--</t>
  </si>
  <si>
    <t>21:0288:000220</t>
  </si>
  <si>
    <t>21:0129:000188</t>
  </si>
  <si>
    <t>21:0129:000188:0004:0001:00</t>
  </si>
  <si>
    <t>116B  :775221:80:775227:20</t>
  </si>
  <si>
    <t>21:0288:000221</t>
  </si>
  <si>
    <t>21:0129:000192</t>
  </si>
  <si>
    <t>21:0129:000192:0005:0001:02</t>
  </si>
  <si>
    <t>116B  :775222:00:------:--</t>
  </si>
  <si>
    <t>21:0288:000222</t>
  </si>
  <si>
    <t>21:0129:000189</t>
  </si>
  <si>
    <t>21:0129:000189:0004:0001:00</t>
  </si>
  <si>
    <t>116B  :775223:00:------:--</t>
  </si>
  <si>
    <t>21:0288:000223</t>
  </si>
  <si>
    <t>21:0129:000190</t>
  </si>
  <si>
    <t>21:0129:000190:0004:0001:00</t>
  </si>
  <si>
    <t>116B  :775224:9E:------:--</t>
  </si>
  <si>
    <t>21:0288:000224</t>
  </si>
  <si>
    <t>116B  :775225:00:------:--</t>
  </si>
  <si>
    <t>21:0288:000225</t>
  </si>
  <si>
    <t>21:0129:000191</t>
  </si>
  <si>
    <t>21:0129:000191:0004:0001:00</t>
  </si>
  <si>
    <t>116B  :775226:10:------:--</t>
  </si>
  <si>
    <t>21:0288:000226</t>
  </si>
  <si>
    <t>21:0129:000192:0004:0001:00</t>
  </si>
  <si>
    <t>116B  :775227:20:775226:10</t>
  </si>
  <si>
    <t>21:0288:000227</t>
  </si>
  <si>
    <t>21:0129:000192:0005:0001:01</t>
  </si>
  <si>
    <t>116B  :775228:00:------:--</t>
  </si>
  <si>
    <t>21:0288:000228</t>
  </si>
  <si>
    <t>21:0129:000193</t>
  </si>
  <si>
    <t>21:0129:000193:0004:0001:00</t>
  </si>
  <si>
    <t>116B  :775229:00:------:--</t>
  </si>
  <si>
    <t>21:0288:000229</t>
  </si>
  <si>
    <t>21:0129:000194</t>
  </si>
  <si>
    <t>21:0129:000194:0004:0001:00</t>
  </si>
  <si>
    <t>116B  :775230:00:------:--</t>
  </si>
  <si>
    <t>21:0288:000230</t>
  </si>
  <si>
    <t>21:0129:000195</t>
  </si>
  <si>
    <t>21:0129:000195:0004:0001:00</t>
  </si>
  <si>
    <t>116B  :775231:00:------:--</t>
  </si>
  <si>
    <t>21:0288:000231</t>
  </si>
  <si>
    <t>21:0129:000196</t>
  </si>
  <si>
    <t>21:0129:000196:0004:0001:00</t>
  </si>
  <si>
    <t>116B  :775232:00:------:--</t>
  </si>
  <si>
    <t>21:0288:000232</t>
  </si>
  <si>
    <t>21:0129:000197</t>
  </si>
  <si>
    <t>21:0129:000197:0004:0001:00</t>
  </si>
  <si>
    <t>116B  :775233:00:------:--</t>
  </si>
  <si>
    <t>21:0288:000233</t>
  </si>
  <si>
    <t>21:0129:000198</t>
  </si>
  <si>
    <t>21:0129:000198:0004:0001:00</t>
  </si>
  <si>
    <t>116B  :775234:00:------:--</t>
  </si>
  <si>
    <t>21:0288:000234</t>
  </si>
  <si>
    <t>21:0129:000199</t>
  </si>
  <si>
    <t>21:0129:000199:0004:0001:00</t>
  </si>
  <si>
    <t>116B  :775235:00:------:--</t>
  </si>
  <si>
    <t>21:0288:000235</t>
  </si>
  <si>
    <t>21:0129:000200</t>
  </si>
  <si>
    <t>21:0129:000200:0004:0001:00</t>
  </si>
  <si>
    <t>116B  :775236:00:------:--</t>
  </si>
  <si>
    <t>21:0288:000236</t>
  </si>
  <si>
    <t>21:0129:000201</t>
  </si>
  <si>
    <t>21:0129:000201:0004:0001:00</t>
  </si>
  <si>
    <t>116B  :775237:00:------:--</t>
  </si>
  <si>
    <t>21:0288:000237</t>
  </si>
  <si>
    <t>21:0129:000202</t>
  </si>
  <si>
    <t>21:0129:000202:0004:0001:00</t>
  </si>
  <si>
    <t>116B  :775238:00:------:--</t>
  </si>
  <si>
    <t>21:0288:000238</t>
  </si>
  <si>
    <t>21:0129:000203</t>
  </si>
  <si>
    <t>21:0129:000203:0004:0001:00</t>
  </si>
  <si>
    <t>116B  :775239:00:------:--</t>
  </si>
  <si>
    <t>21:0288:000239</t>
  </si>
  <si>
    <t>21:0129:000204</t>
  </si>
  <si>
    <t>21:0129:000204:0004:0001:00</t>
  </si>
  <si>
    <t>116B  :775240:00:------:--</t>
  </si>
  <si>
    <t>21:0288:000240</t>
  </si>
  <si>
    <t>21:0129:000205</t>
  </si>
  <si>
    <t>21:0129:000205:0004:0001:00</t>
  </si>
  <si>
    <t>116B  :775241:80:775257:00</t>
  </si>
  <si>
    <t>21:0288:000241</t>
  </si>
  <si>
    <t>21:0129:000219</t>
  </si>
  <si>
    <t>21:0129:000219:0004:0001:02</t>
  </si>
  <si>
    <t>116B  :775242:00:------:--</t>
  </si>
  <si>
    <t>21:0288:000242</t>
  </si>
  <si>
    <t>21:0129:000206</t>
  </si>
  <si>
    <t>21:0129:000206:0004:0001:00</t>
  </si>
  <si>
    <t>116B  :775243:00:------:--</t>
  </si>
  <si>
    <t>21:0288:000243</t>
  </si>
  <si>
    <t>21:0129:000207</t>
  </si>
  <si>
    <t>21:0129:000207:0004:0001:00</t>
  </si>
  <si>
    <t>116B  :775244:10:------:--</t>
  </si>
  <si>
    <t>21:0288:000244</t>
  </si>
  <si>
    <t>21:0129:000208</t>
  </si>
  <si>
    <t>21:0129:000208:0004:0001:00</t>
  </si>
  <si>
    <t>116B  :775245:20:775244:10</t>
  </si>
  <si>
    <t>21:0288:000245</t>
  </si>
  <si>
    <t>21:0129:000208:0005:0001:00</t>
  </si>
  <si>
    <t>116B  :775246:00:------:--</t>
  </si>
  <si>
    <t>21:0288:000246</t>
  </si>
  <si>
    <t>21:0129:000209</t>
  </si>
  <si>
    <t>21:0129:000209:0004:0001:00</t>
  </si>
  <si>
    <t>116B  :775247:91:------:--</t>
  </si>
  <si>
    <t>21:0288:000247</t>
  </si>
  <si>
    <t>116B  :775248:00:------:--</t>
  </si>
  <si>
    <t>21:0288:000248</t>
  </si>
  <si>
    <t>21:0129:000210</t>
  </si>
  <si>
    <t>21:0129:000210:0004:0001:00</t>
  </si>
  <si>
    <t>116B  :775249:00:------:--</t>
  </si>
  <si>
    <t>21:0288:000249</t>
  </si>
  <si>
    <t>21:0129:000211</t>
  </si>
  <si>
    <t>21:0129:000211:0004:0001:00</t>
  </si>
  <si>
    <t>116B  :775250:00:------:--</t>
  </si>
  <si>
    <t>21:0288:000250</t>
  </si>
  <si>
    <t>21:0129:000212</t>
  </si>
  <si>
    <t>21:0129:000212:0004:0001:00</t>
  </si>
  <si>
    <t>116B  :775251:00:------:--</t>
  </si>
  <si>
    <t>21:0288:000251</t>
  </si>
  <si>
    <t>21:0129:000213</t>
  </si>
  <si>
    <t>21:0129:000213:0004:0001:00</t>
  </si>
  <si>
    <t>116B  :775252:00:------:--</t>
  </si>
  <si>
    <t>21:0288:000252</t>
  </si>
  <si>
    <t>21:0129:000214</t>
  </si>
  <si>
    <t>21:0129:000214:0004:0001:00</t>
  </si>
  <si>
    <t>116B  :775253:00:------:--</t>
  </si>
  <si>
    <t>21:0288:000253</t>
  </si>
  <si>
    <t>21:0129:000215</t>
  </si>
  <si>
    <t>21:0129:000215:0004:0001:00</t>
  </si>
  <si>
    <t>116B  :775254:00:------:--</t>
  </si>
  <si>
    <t>21:0288:000254</t>
  </si>
  <si>
    <t>21:0129:000216</t>
  </si>
  <si>
    <t>21:0129:000216:0004:0001:00</t>
  </si>
  <si>
    <t>116B  :775255:00:------:--</t>
  </si>
  <si>
    <t>21:0288:000255</t>
  </si>
  <si>
    <t>21:0129:000217</t>
  </si>
  <si>
    <t>21:0129:000217:0004:0001:00</t>
  </si>
  <si>
    <t>116B  :775256:00:------:--</t>
  </si>
  <si>
    <t>21:0288:000256</t>
  </si>
  <si>
    <t>21:0129:000218</t>
  </si>
  <si>
    <t>21:0129:000218:0004:0001:00</t>
  </si>
  <si>
    <t>116B  :775257:00:------:--</t>
  </si>
  <si>
    <t>21:0288:000257</t>
  </si>
  <si>
    <t>21:0129:000219:0004:0001:01</t>
  </si>
  <si>
    <t>116B  :775258:00:------:--</t>
  </si>
  <si>
    <t>21:0288:000258</t>
  </si>
  <si>
    <t>21:0129:000220</t>
  </si>
  <si>
    <t>21:0129:000220:0004:0001:00</t>
  </si>
  <si>
    <t>116B  :775259:00:------:--</t>
  </si>
  <si>
    <t>21:0288:000259</t>
  </si>
  <si>
    <t>21:0129:000221</t>
  </si>
  <si>
    <t>21:0129:000221:0004:0001:00</t>
  </si>
  <si>
    <t>116B  :775260:00:------:--</t>
  </si>
  <si>
    <t>21:0288:000260</t>
  </si>
  <si>
    <t>21:0129:000222</t>
  </si>
  <si>
    <t>21:0129:000222:0004:0001:00</t>
  </si>
  <si>
    <t>116B  :775261:80:775271:00</t>
  </si>
  <si>
    <t>21:0288:000261</t>
  </si>
  <si>
    <t>21:0129:000231</t>
  </si>
  <si>
    <t>21:0129:000231:0004:0001:02</t>
  </si>
  <si>
    <t>116B  :775262:00:------:--</t>
  </si>
  <si>
    <t>21:0288:000262</t>
  </si>
  <si>
    <t>21:0129:000223</t>
  </si>
  <si>
    <t>21:0129:000223:0004:0001:00</t>
  </si>
  <si>
    <t>116B  :775263:00:------:--</t>
  </si>
  <si>
    <t>21:0288:000263</t>
  </si>
  <si>
    <t>21:0129:000224</t>
  </si>
  <si>
    <t>21:0129:000224:0004:0001:00</t>
  </si>
  <si>
    <t>116B  :775264:00:------:--</t>
  </si>
  <si>
    <t>21:0288:000264</t>
  </si>
  <si>
    <t>21:0129:000225</t>
  </si>
  <si>
    <t>21:0129:000225:0004:0001:00</t>
  </si>
  <si>
    <t>116B  :775265:00:------:--</t>
  </si>
  <si>
    <t>21:0288:000265</t>
  </si>
  <si>
    <t>21:0129:000226</t>
  </si>
  <si>
    <t>21:0129:000226:0004:0001:00</t>
  </si>
  <si>
    <t>116B  :775266:00:------:--</t>
  </si>
  <si>
    <t>21:0288:000266</t>
  </si>
  <si>
    <t>21:0129:000227</t>
  </si>
  <si>
    <t>21:0129:000227:0004:0001:00</t>
  </si>
  <si>
    <t>116B  :775267:00:------:--</t>
  </si>
  <si>
    <t>21:0288:000267</t>
  </si>
  <si>
    <t>21:0129:000228</t>
  </si>
  <si>
    <t>21:0129:000228:0004:0001:00</t>
  </si>
  <si>
    <t>116B  :775268:00:------:--</t>
  </si>
  <si>
    <t>21:0288:000268</t>
  </si>
  <si>
    <t>21:0129:000229</t>
  </si>
  <si>
    <t>21:0129:000229:0004:0001:00</t>
  </si>
  <si>
    <t>116B  :775269:91:------:--</t>
  </si>
  <si>
    <t>21:0288:000269</t>
  </si>
  <si>
    <t>116B  :775270:00:------:--</t>
  </si>
  <si>
    <t>21:0288:000270</t>
  </si>
  <si>
    <t>21:0129:000230</t>
  </si>
  <si>
    <t>21:0129:000230:0004:0001:00</t>
  </si>
  <si>
    <t>116B  :775271:00:------:--</t>
  </si>
  <si>
    <t>21:0288:000271</t>
  </si>
  <si>
    <t>21:0129:000231:0004:0001:01</t>
  </si>
  <si>
    <t>116B  :775272:00:------:--</t>
  </si>
  <si>
    <t>21:0288:000272</t>
  </si>
  <si>
    <t>21:0129:000232</t>
  </si>
  <si>
    <t>21:0129:000232:0004:0001:00</t>
  </si>
  <si>
    <t>116B  :775273:10:------:--</t>
  </si>
  <si>
    <t>21:0288:000273</t>
  </si>
  <si>
    <t>21:0129:000233</t>
  </si>
  <si>
    <t>21:0129:000233:0004:0001:00</t>
  </si>
  <si>
    <t>116B  :775274:20:775273:10</t>
  </si>
  <si>
    <t>21:0288:000274</t>
  </si>
  <si>
    <t>21:0129:000233:0005:0001:00</t>
  </si>
  <si>
    <t>116B  :775275:00:------:--</t>
  </si>
  <si>
    <t>21:0288:000275</t>
  </si>
  <si>
    <t>21:0129:000234</t>
  </si>
  <si>
    <t>21:0129:000234:0004:0001:00</t>
  </si>
  <si>
    <t>116B  :775276:00:------:--</t>
  </si>
  <si>
    <t>21:0288:000276</t>
  </si>
  <si>
    <t>21:0129:000235</t>
  </si>
  <si>
    <t>21:0129:000235:0004:0001:00</t>
  </si>
  <si>
    <t>116B  :775277:00:------:--</t>
  </si>
  <si>
    <t>21:0288:000277</t>
  </si>
  <si>
    <t>21:0129:000236</t>
  </si>
  <si>
    <t>21:0129:000236:0004:0001:00</t>
  </si>
  <si>
    <t>116B  :775278:00:------:--</t>
  </si>
  <si>
    <t>21:0288:000278</t>
  </si>
  <si>
    <t>21:0129:000237</t>
  </si>
  <si>
    <t>21:0129:000237:0004:0001:00</t>
  </si>
  <si>
    <t>116B  :775279:00:------:--</t>
  </si>
  <si>
    <t>21:0288:000279</t>
  </si>
  <si>
    <t>21:0129:000238</t>
  </si>
  <si>
    <t>21:0129:000238:0004:0001:00</t>
  </si>
  <si>
    <t>116B  :775280:00:------:--</t>
  </si>
  <si>
    <t>21:0288:000280</t>
  </si>
  <si>
    <t>21:0129:000239</t>
  </si>
  <si>
    <t>21:0129:000239:0004:0001:00</t>
  </si>
  <si>
    <t>116B  :775281:80:775285:00</t>
  </si>
  <si>
    <t>21:0288:000281</t>
  </si>
  <si>
    <t>21:0129:000243</t>
  </si>
  <si>
    <t>21:0129:000243:0004:0001:02</t>
  </si>
  <si>
    <t>116B  :775282:00:------:--</t>
  </si>
  <si>
    <t>21:0288:000282</t>
  </si>
  <si>
    <t>21:0129:000240</t>
  </si>
  <si>
    <t>21:0129:000240:0004:0001:00</t>
  </si>
  <si>
    <t>116B  :775283:00:------:--</t>
  </si>
  <si>
    <t>21:0288:000283</t>
  </si>
  <si>
    <t>21:0129:000241</t>
  </si>
  <si>
    <t>21:0129:000241:0004:0001:00</t>
  </si>
  <si>
    <t>116B  :775284:00:------:--</t>
  </si>
  <si>
    <t>21:0288:000284</t>
  </si>
  <si>
    <t>21:0129:000242</t>
  </si>
  <si>
    <t>21:0129:000242:0004:0001:00</t>
  </si>
  <si>
    <t>116B  :775285:00:------:--</t>
  </si>
  <si>
    <t>21:0288:000285</t>
  </si>
  <si>
    <t>21:0129:000243:0004:0001:01</t>
  </si>
  <si>
    <t>116B  :775286:00:------:--</t>
  </si>
  <si>
    <t>21:0288:000286</t>
  </si>
  <si>
    <t>21:0129:000244</t>
  </si>
  <si>
    <t>21:0129:000244:0004:0001:00</t>
  </si>
  <si>
    <t>116B  :775287:10:------:--</t>
  </si>
  <si>
    <t>21:0288:000287</t>
  </si>
  <si>
    <t>21:0129:000245</t>
  </si>
  <si>
    <t>21:0129:000245:0004:0001:00</t>
  </si>
  <si>
    <t>116B  :775288:91:------:--</t>
  </si>
  <si>
    <t>21:0288:000288</t>
  </si>
  <si>
    <t>116B  :775289:20:775287:10</t>
  </si>
  <si>
    <t>21:0288:000289</t>
  </si>
  <si>
    <t>21:0129:000245:0005:0001:00</t>
  </si>
  <si>
    <t>116B  :775290:00:------:--</t>
  </si>
  <si>
    <t>21:0288:000290</t>
  </si>
  <si>
    <t>21:0129:000246</t>
  </si>
  <si>
    <t>21:0129:000246:0004:0001:00</t>
  </si>
  <si>
    <t>116B  :775291:00:------:--</t>
  </si>
  <si>
    <t>21:0288:000291</t>
  </si>
  <si>
    <t>21:0129:000247</t>
  </si>
  <si>
    <t>21:0129:000247:0004:0001:00</t>
  </si>
  <si>
    <t>116B  :775292:00:------:--</t>
  </si>
  <si>
    <t>21:0288:000292</t>
  </si>
  <si>
    <t>21:0129:000248</t>
  </si>
  <si>
    <t>21:0129:000248:0004:0001:00</t>
  </si>
  <si>
    <t>116B  :775293:00:------:--</t>
  </si>
  <si>
    <t>21:0288:000293</t>
  </si>
  <si>
    <t>21:0129:000249</t>
  </si>
  <si>
    <t>21:0129:000249:0004:0001:00</t>
  </si>
  <si>
    <t>116B  :775294:00:------:--</t>
  </si>
  <si>
    <t>21:0288:000294</t>
  </si>
  <si>
    <t>21:0129:000250</t>
  </si>
  <si>
    <t>21:0129:000250:0004:0001:00</t>
  </si>
  <si>
    <t>116B  :775295:00:------:--</t>
  </si>
  <si>
    <t>21:0288:000295</t>
  </si>
  <si>
    <t>21:0129:000251</t>
  </si>
  <si>
    <t>21:0129:000251:0004:0001:00</t>
  </si>
  <si>
    <t>116B  :775296:00:------:--</t>
  </si>
  <si>
    <t>21:0288:000296</t>
  </si>
  <si>
    <t>21:0129:000252</t>
  </si>
  <si>
    <t>21:0129:000252:0004:0001:00</t>
  </si>
  <si>
    <t>116B  :775297:00:------:--</t>
  </si>
  <si>
    <t>21:0288:000297</t>
  </si>
  <si>
    <t>21:0129:000253</t>
  </si>
  <si>
    <t>21:0129:000253:0004:0001:00</t>
  </si>
  <si>
    <t>116B  :775298:00:------:--</t>
  </si>
  <si>
    <t>21:0288:000298</t>
  </si>
  <si>
    <t>21:0129:000254</t>
  </si>
  <si>
    <t>21:0129:000254:0004:0001:00</t>
  </si>
  <si>
    <t>116B  :775299:00:------:--</t>
  </si>
  <si>
    <t>21:0288:000299</t>
  </si>
  <si>
    <t>21:0129:000255</t>
  </si>
  <si>
    <t>21:0129:000255:0004:0001:00</t>
  </si>
  <si>
    <t>116B  :775300:00:------:--</t>
  </si>
  <si>
    <t>21:0288:000300</t>
  </si>
  <si>
    <t>21:0129:000256</t>
  </si>
  <si>
    <t>21:0129:000256:0004:0001:00</t>
  </si>
  <si>
    <t>116B  :775301:80:775317:00</t>
  </si>
  <si>
    <t>21:0288:000301</t>
  </si>
  <si>
    <t>21:0129:000270</t>
  </si>
  <si>
    <t>21:0129:000270:0004:0001:02</t>
  </si>
  <si>
    <t>116B  :775302:00:------:--</t>
  </si>
  <si>
    <t>21:0288:000302</t>
  </si>
  <si>
    <t>21:0129:000257</t>
  </si>
  <si>
    <t>21:0129:000257:0004:0001:00</t>
  </si>
  <si>
    <t>116B  :775303:00:------:--</t>
  </si>
  <si>
    <t>21:0288:000303</t>
  </si>
  <si>
    <t>21:0129:000258</t>
  </si>
  <si>
    <t>21:0129:000258:0004:0001:00</t>
  </si>
  <si>
    <t>116B  :775304:00:------:--</t>
  </si>
  <si>
    <t>21:0288:000304</t>
  </si>
  <si>
    <t>21:0129:000259</t>
  </si>
  <si>
    <t>21:0129:000259:0004:0001:00</t>
  </si>
  <si>
    <t>116B  :775305:91:------:--</t>
  </si>
  <si>
    <t>21:0288:000305</t>
  </si>
  <si>
    <t>116B  :775306:00:------:--</t>
  </si>
  <si>
    <t>21:0288:000306</t>
  </si>
  <si>
    <t>21:0129:000260</t>
  </si>
  <si>
    <t>21:0129:000260:0004:0001:00</t>
  </si>
  <si>
    <t>116B  :775307:00:------:--</t>
  </si>
  <si>
    <t>21:0288:000307</t>
  </si>
  <si>
    <t>21:0129:000261</t>
  </si>
  <si>
    <t>21:0129:000261:0004:0001:00</t>
  </si>
  <si>
    <t>116B  :775308:00:------:--</t>
  </si>
  <si>
    <t>21:0288:000308</t>
  </si>
  <si>
    <t>21:0129:000262</t>
  </si>
  <si>
    <t>21:0129:000262:0004:0001:00</t>
  </si>
  <si>
    <t>116B  :775309:00:------:--</t>
  </si>
  <si>
    <t>21:0288:000309</t>
  </si>
  <si>
    <t>21:0129:000263</t>
  </si>
  <si>
    <t>21:0129:000263:0004:0001:00</t>
  </si>
  <si>
    <t>116B  :775310:00:------:--</t>
  </si>
  <si>
    <t>21:0288:000310</t>
  </si>
  <si>
    <t>21:0129:000264</t>
  </si>
  <si>
    <t>21:0129:000264:0004:0001:00</t>
  </si>
  <si>
    <t>116B  :775311:00:------:--</t>
  </si>
  <si>
    <t>21:0288:000311</t>
  </si>
  <si>
    <t>21:0129:000265</t>
  </si>
  <si>
    <t>21:0129:000265:0004:0001:00</t>
  </si>
  <si>
    <t>116B  :775312:00:------:--</t>
  </si>
  <si>
    <t>21:0288:000312</t>
  </si>
  <si>
    <t>21:0129:000266</t>
  </si>
  <si>
    <t>21:0129:000266:0004:0001:00</t>
  </si>
  <si>
    <t>116B  :775313:10:------:--</t>
  </si>
  <si>
    <t>21:0288:000313</t>
  </si>
  <si>
    <t>21:0129:000267</t>
  </si>
  <si>
    <t>21:0129:000267:0004:0001:00</t>
  </si>
  <si>
    <t>116B  :775314:20:775313:10</t>
  </si>
  <si>
    <t>21:0288:000314</t>
  </si>
  <si>
    <t>21:0129:000267:0005:0001:00</t>
  </si>
  <si>
    <t>116B  :775315:00:------:--</t>
  </si>
  <si>
    <t>21:0288:000315</t>
  </si>
  <si>
    <t>21:0129:000268</t>
  </si>
  <si>
    <t>21:0129:000268:0004:0001:00</t>
  </si>
  <si>
    <t>116B  :775316:00:------:--</t>
  </si>
  <si>
    <t>21:0288:000316</t>
  </si>
  <si>
    <t>21:0129:000269</t>
  </si>
  <si>
    <t>21:0129:000269:0004:0001:00</t>
  </si>
  <si>
    <t>116B  :775317:00:------:--</t>
  </si>
  <si>
    <t>21:0288:000317</t>
  </si>
  <si>
    <t>21:0129:000270:0004:0001:01</t>
  </si>
  <si>
    <t>116B  :775318:00:------:--</t>
  </si>
  <si>
    <t>21:0288:000318</t>
  </si>
  <si>
    <t>21:0129:000271</t>
  </si>
  <si>
    <t>21:0129:000271:0004:0001:00</t>
  </si>
  <si>
    <t>116B  :775319:00:------:--</t>
  </si>
  <si>
    <t>21:0288:000319</t>
  </si>
  <si>
    <t>21:0129:000272</t>
  </si>
  <si>
    <t>21:0129:000272:0004:0001:00</t>
  </si>
  <si>
    <t>116B  :775320:00:------:--</t>
  </si>
  <si>
    <t>21:0288:000320</t>
  </si>
  <si>
    <t>21:0129:000273</t>
  </si>
  <si>
    <t>21:0129:000273:0004:0001:00</t>
  </si>
  <si>
    <t>116B  :775321:80:775327:00</t>
  </si>
  <si>
    <t>21:0288:000321</t>
  </si>
  <si>
    <t>21:0129:000277</t>
  </si>
  <si>
    <t>21:0129:000277:0004:0001:02</t>
  </si>
  <si>
    <t>116B  :775322:10:------:--</t>
  </si>
  <si>
    <t>21:0288:000322</t>
  </si>
  <si>
    <t>21:0129:000274</t>
  </si>
  <si>
    <t>21:0129:000274:0004:0001:00</t>
  </si>
  <si>
    <t>116B  :775323:20:775322:10</t>
  </si>
  <si>
    <t>21:0288:000323</t>
  </si>
  <si>
    <t>21:0129:000274:0005:0001:00</t>
  </si>
  <si>
    <t>116B  :775324:00:------:--</t>
  </si>
  <si>
    <t>21:0288:000324</t>
  </si>
  <si>
    <t>21:0129:000275</t>
  </si>
  <si>
    <t>21:0129:000275:0004:0001:00</t>
  </si>
  <si>
    <t>340</t>
  </si>
  <si>
    <t>116B  :775325:00:------:--</t>
  </si>
  <si>
    <t>21:0288:000325</t>
  </si>
  <si>
    <t>21:0129:000276</t>
  </si>
  <si>
    <t>21:0129:000276:0004:0001:00</t>
  </si>
  <si>
    <t>116B  :775326:9D:------:--</t>
  </si>
  <si>
    <t>21:0288:000326</t>
  </si>
  <si>
    <t>116B  :775327:00:------:--</t>
  </si>
  <si>
    <t>21:0288:000327</t>
  </si>
  <si>
    <t>21:0129:000277:0004:0001:01</t>
  </si>
  <si>
    <t>116B  :775328:00:------:--</t>
  </si>
  <si>
    <t>21:0288:000328</t>
  </si>
  <si>
    <t>21:0129:000278</t>
  </si>
  <si>
    <t>21:0129:000278:0004:0001:00</t>
  </si>
  <si>
    <t>116B  :775329:00:------:--</t>
  </si>
  <si>
    <t>21:0288:000329</t>
  </si>
  <si>
    <t>21:0129:000279</t>
  </si>
  <si>
    <t>21:0129:000279:0004:0001:00</t>
  </si>
  <si>
    <t>116B  :775330:00:------:--</t>
  </si>
  <si>
    <t>21:0288:000330</t>
  </si>
  <si>
    <t>21:0129:000280</t>
  </si>
  <si>
    <t>21:0129:000280:0004:0001:00</t>
  </si>
  <si>
    <t>116B  :775331:00:------:--</t>
  </si>
  <si>
    <t>21:0288:000331</t>
  </si>
  <si>
    <t>21:0129:000281</t>
  </si>
  <si>
    <t>21:0129:000281:0004:0001:00</t>
  </si>
  <si>
    <t>116B  :775332:00:------:--</t>
  </si>
  <si>
    <t>21:0288:000332</t>
  </si>
  <si>
    <t>21:0129:000282</t>
  </si>
  <si>
    <t>21:0129:000282:0004:0001:00</t>
  </si>
  <si>
    <t>116B  :775333:00:------:--</t>
  </si>
  <si>
    <t>21:0288:000333</t>
  </si>
  <si>
    <t>21:0129:000283</t>
  </si>
  <si>
    <t>21:0129:000283:0004:0001:00</t>
  </si>
  <si>
    <t>116B  :775334:00:------:--</t>
  </si>
  <si>
    <t>21:0288:000334</t>
  </si>
  <si>
    <t>21:0129:000284</t>
  </si>
  <si>
    <t>21:0129:000284:0004:0001:00</t>
  </si>
  <si>
    <t>116B  :775335:00:------:--</t>
  </si>
  <si>
    <t>21:0288:000335</t>
  </si>
  <si>
    <t>21:0129:000285</t>
  </si>
  <si>
    <t>21:0129:000285:0004:0001:00</t>
  </si>
  <si>
    <t>116B  :775336:00:------:--</t>
  </si>
  <si>
    <t>21:0288:000336</t>
  </si>
  <si>
    <t>21:0129:000286</t>
  </si>
  <si>
    <t>21:0129:000286:0004:0001:00</t>
  </si>
  <si>
    <t>116B  :775337:00:------:--</t>
  </si>
  <si>
    <t>21:0288:000337</t>
  </si>
  <si>
    <t>21:0129:000287</t>
  </si>
  <si>
    <t>21:0129:000287:0004:0001:00</t>
  </si>
  <si>
    <t>116B  :775338:00:------:--</t>
  </si>
  <si>
    <t>21:0288:000338</t>
  </si>
  <si>
    <t>21:0129:000288</t>
  </si>
  <si>
    <t>21:0129:000288:0004:0001:00</t>
  </si>
  <si>
    <t>720</t>
  </si>
  <si>
    <t>116B  :775339:00:------:--</t>
  </si>
  <si>
    <t>21:0288:000339</t>
  </si>
  <si>
    <t>21:0129:000289</t>
  </si>
  <si>
    <t>21:0129:000289:0004:0001:00</t>
  </si>
  <si>
    <t>116B  :775340:00:------:--</t>
  </si>
  <si>
    <t>21:0288:000340</t>
  </si>
  <si>
    <t>21:0129:000290</t>
  </si>
  <si>
    <t>21:0129:000290:0004:0001:00</t>
  </si>
  <si>
    <t>116B  :775341:80:775347:10</t>
  </si>
  <si>
    <t>21:0288:000341</t>
  </si>
  <si>
    <t>21:0129:000296</t>
  </si>
  <si>
    <t>21:0129:000296:0004:0001:02</t>
  </si>
  <si>
    <t>116B  :775342:00:------:--</t>
  </si>
  <si>
    <t>21:0288:000342</t>
  </si>
  <si>
    <t>21:0129:000291</t>
  </si>
  <si>
    <t>21:0129:000291:0004:0001:00</t>
  </si>
  <si>
    <t>116B  :775343:00:------:--</t>
  </si>
  <si>
    <t>21:0288:000343</t>
  </si>
  <si>
    <t>21:0129:000292</t>
  </si>
  <si>
    <t>21:0129:000292:0004:0001:00</t>
  </si>
  <si>
    <t>116B  :775344:00:------:--</t>
  </si>
  <si>
    <t>21:0288:000344</t>
  </si>
  <si>
    <t>21:0129:000293</t>
  </si>
  <si>
    <t>21:0129:000293:0004:0001:00</t>
  </si>
  <si>
    <t>116B  :775345:00:------:--</t>
  </si>
  <si>
    <t>21:0288:000345</t>
  </si>
  <si>
    <t>21:0129:000294</t>
  </si>
  <si>
    <t>21:0129:000294:0004:0001:00</t>
  </si>
  <si>
    <t>116B  :775346:00:------:--</t>
  </si>
  <si>
    <t>21:0288:000346</t>
  </si>
  <si>
    <t>21:0129:000295</t>
  </si>
  <si>
    <t>21:0129:000295:0004:0001:00</t>
  </si>
  <si>
    <t>116B  :775347:10:------:--</t>
  </si>
  <si>
    <t>21:0288:000347</t>
  </si>
  <si>
    <t>21:0129:000296:0004:0001:01</t>
  </si>
  <si>
    <t>116B  :775348:20:775347:10</t>
  </si>
  <si>
    <t>21:0288:000348</t>
  </si>
  <si>
    <t>21:0129:000296:0005:0001:00</t>
  </si>
  <si>
    <t>116B  :775349:00:------:--</t>
  </si>
  <si>
    <t>21:0288:000349</t>
  </si>
  <si>
    <t>21:0129:000297</t>
  </si>
  <si>
    <t>21:0129:000297:0004:0001:00</t>
  </si>
  <si>
    <t>116B  :775350:9E:------:--</t>
  </si>
  <si>
    <t>21:0288:000350</t>
  </si>
  <si>
    <t>116B  :775351:00:------:--</t>
  </si>
  <si>
    <t>21:0288:000351</t>
  </si>
  <si>
    <t>21:0129:000298</t>
  </si>
  <si>
    <t>21:0129:000298:0004:0001:00</t>
  </si>
  <si>
    <t>116B  :775352:00:------:--</t>
  </si>
  <si>
    <t>21:0288:000352</t>
  </si>
  <si>
    <t>21:0129:000299</t>
  </si>
  <si>
    <t>21:0129:000299:0004:0001:00</t>
  </si>
  <si>
    <t>116B  :775353:00:------:--</t>
  </si>
  <si>
    <t>21:0288:000353</t>
  </si>
  <si>
    <t>21:0129:000300</t>
  </si>
  <si>
    <t>21:0129:000300:0004:0001:00</t>
  </si>
  <si>
    <t>116B  :775354:00:------:--</t>
  </si>
  <si>
    <t>21:0288:000354</t>
  </si>
  <si>
    <t>21:0129:000301</t>
  </si>
  <si>
    <t>21:0129:000301:0004:0001:00</t>
  </si>
  <si>
    <t>116B  :775355:00:------:--</t>
  </si>
  <si>
    <t>21:0288:000355</t>
  </si>
  <si>
    <t>21:0129:000302</t>
  </si>
  <si>
    <t>21:0129:000302:0004:0001:00</t>
  </si>
  <si>
    <t>116B  :775356:00:------:--</t>
  </si>
  <si>
    <t>21:0288:000356</t>
  </si>
  <si>
    <t>21:0129:000303</t>
  </si>
  <si>
    <t>21:0129:000303:0004:0001:00</t>
  </si>
  <si>
    <t>116B  :775357:00:------:--</t>
  </si>
  <si>
    <t>21:0288:000357</t>
  </si>
  <si>
    <t>21:0129:000304</t>
  </si>
  <si>
    <t>21:0129:000304:0004:0001:00</t>
  </si>
  <si>
    <t>116B  :775358:00:------:--</t>
  </si>
  <si>
    <t>21:0288:000358</t>
  </si>
  <si>
    <t>21:0129:000305</t>
  </si>
  <si>
    <t>21:0129:000305:0004:0001:00</t>
  </si>
  <si>
    <t>116B  :775359:00:------:--</t>
  </si>
  <si>
    <t>21:0288:000359</t>
  </si>
  <si>
    <t>21:0129:000306</t>
  </si>
  <si>
    <t>21:0129:000306:0004:0001:00</t>
  </si>
  <si>
    <t>116B  :775360:00:------:--</t>
  </si>
  <si>
    <t>21:0288:000360</t>
  </si>
  <si>
    <t>21:0129:000307</t>
  </si>
  <si>
    <t>21:0129:000307:0004:0001:00</t>
  </si>
  <si>
    <t>116B  :775361:80:775380:00</t>
  </si>
  <si>
    <t>21:0288:000361</t>
  </si>
  <si>
    <t>21:0129:000324</t>
  </si>
  <si>
    <t>21:0129:000324:0004:0001:02</t>
  </si>
  <si>
    <t>116B  :775362:00:------:--</t>
  </si>
  <si>
    <t>21:0288:000362</t>
  </si>
  <si>
    <t>21:0129:000308</t>
  </si>
  <si>
    <t>21:0129:000308:0004:0001:00</t>
  </si>
  <si>
    <t>116B  :775363:00:------:--</t>
  </si>
  <si>
    <t>21:0288:000363</t>
  </si>
  <si>
    <t>21:0129:000309</t>
  </si>
  <si>
    <t>21:0129:000309:0004:0001:00</t>
  </si>
  <si>
    <t>116B  :775364:00:------:--</t>
  </si>
  <si>
    <t>21:0288:000364</t>
  </si>
  <si>
    <t>21:0129:000310</t>
  </si>
  <si>
    <t>21:0129:000310:0004:0001:00</t>
  </si>
  <si>
    <t>116B  :775365:9E:------:--</t>
  </si>
  <si>
    <t>21:0288:000365</t>
  </si>
  <si>
    <t>116B  :775366:10:------:--</t>
  </si>
  <si>
    <t>21:0288:000366</t>
  </si>
  <si>
    <t>21:0129:000311</t>
  </si>
  <si>
    <t>21:0129:000311:0004:0001:00</t>
  </si>
  <si>
    <t>116B  :775367:20:775366:10</t>
  </si>
  <si>
    <t>21:0288:000367</t>
  </si>
  <si>
    <t>21:0129:000311:0005:0001:00</t>
  </si>
  <si>
    <t>116B  :775368:00:------:--</t>
  </si>
  <si>
    <t>21:0288:000368</t>
  </si>
  <si>
    <t>21:0129:000312</t>
  </si>
  <si>
    <t>21:0129:000312:0004:0001:00</t>
  </si>
  <si>
    <t>116B  :775369:00:------:--</t>
  </si>
  <si>
    <t>21:0288:000369</t>
  </si>
  <si>
    <t>21:0129:000313</t>
  </si>
  <si>
    <t>21:0129:000313:0004:0001:00</t>
  </si>
  <si>
    <t>116B  :775370:00:------:--</t>
  </si>
  <si>
    <t>21:0288:000370</t>
  </si>
  <si>
    <t>21:0129:000314</t>
  </si>
  <si>
    <t>21:0129:000314:0004:0001:00</t>
  </si>
  <si>
    <t>116B  :775371:00:------:--</t>
  </si>
  <si>
    <t>21:0288:000371</t>
  </si>
  <si>
    <t>21:0129:000315</t>
  </si>
  <si>
    <t>21:0129:000315:0004:0001:00</t>
  </si>
  <si>
    <t>116B  :775372:00:------:--</t>
  </si>
  <si>
    <t>21:0288:000372</t>
  </si>
  <si>
    <t>21:0129:000316</t>
  </si>
  <si>
    <t>21:0129:000316:0004:0001:00</t>
  </si>
  <si>
    <t>116B  :775373:00:------:--</t>
  </si>
  <si>
    <t>21:0288:000373</t>
  </si>
  <si>
    <t>21:0129:000317</t>
  </si>
  <si>
    <t>21:0129:000317:0004:0001:00</t>
  </si>
  <si>
    <t>116B  :775374:00:------:--</t>
  </si>
  <si>
    <t>21:0288:000374</t>
  </si>
  <si>
    <t>21:0129:000318</t>
  </si>
  <si>
    <t>21:0129:000318:0004:0001:00</t>
  </si>
  <si>
    <t>13.6</t>
  </si>
  <si>
    <t>116B  :775375:00:------:--</t>
  </si>
  <si>
    <t>21:0288:000375</t>
  </si>
  <si>
    <t>21:0129:000319</t>
  </si>
  <si>
    <t>21:0129:000319:0004:0001:00</t>
  </si>
  <si>
    <t>116B  :775376:00:------:--</t>
  </si>
  <si>
    <t>21:0288:000376</t>
  </si>
  <si>
    <t>21:0129:000320</t>
  </si>
  <si>
    <t>21:0129:000320:0004:0001:00</t>
  </si>
  <si>
    <t>116B  :775377:00:------:--</t>
  </si>
  <si>
    <t>21:0288:000377</t>
  </si>
  <si>
    <t>21:0129:000321</t>
  </si>
  <si>
    <t>21:0129:000321:0004:0001:00</t>
  </si>
  <si>
    <t>116B  :775378:00:------:--</t>
  </si>
  <si>
    <t>21:0288:000378</t>
  </si>
  <si>
    <t>21:0129:000322</t>
  </si>
  <si>
    <t>21:0129:000322:0004:0001:00</t>
  </si>
  <si>
    <t>116B  :775379:00:------:--</t>
  </si>
  <si>
    <t>21:0288:000379</t>
  </si>
  <si>
    <t>21:0129:000323</t>
  </si>
  <si>
    <t>21:0129:000323:0004:0001:00</t>
  </si>
  <si>
    <t>116B  :775380:00:------:--</t>
  </si>
  <si>
    <t>21:0288:000380</t>
  </si>
  <si>
    <t>21:0129:000324:0004:0001:01</t>
  </si>
  <si>
    <t>116B  :775381:80:775385:00</t>
  </si>
  <si>
    <t>21:0288:000381</t>
  </si>
  <si>
    <t>21:0129:000328</t>
  </si>
  <si>
    <t>21:0129:000328:0004:0001:02</t>
  </si>
  <si>
    <t>116B  :775382:00:------:--</t>
  </si>
  <si>
    <t>21:0288:000382</t>
  </si>
  <si>
    <t>21:0129:000325</t>
  </si>
  <si>
    <t>21:0129:000325:0004:0001:00</t>
  </si>
  <si>
    <t>116B  :775383:00:------:--</t>
  </si>
  <si>
    <t>21:0288:000383</t>
  </si>
  <si>
    <t>21:0129:000326</t>
  </si>
  <si>
    <t>21:0129:000326:0004:0001:00</t>
  </si>
  <si>
    <t>116B  :775384:00:------:--</t>
  </si>
  <si>
    <t>21:0288:000384</t>
  </si>
  <si>
    <t>21:0129:000327</t>
  </si>
  <si>
    <t>21:0129:000327:0004:0001:00</t>
  </si>
  <si>
    <t>116B  :775385:00:------:--</t>
  </si>
  <si>
    <t>21:0288:000385</t>
  </si>
  <si>
    <t>21:0129:000328:0004:0001:01</t>
  </si>
  <si>
    <t>116B  :775386:10:------:--</t>
  </si>
  <si>
    <t>21:0288:000386</t>
  </si>
  <si>
    <t>21:0129:000329</t>
  </si>
  <si>
    <t>21:0129:000329:0004:0001:00</t>
  </si>
  <si>
    <t>116B  :775387:20:775386:10</t>
  </si>
  <si>
    <t>21:0288:000387</t>
  </si>
  <si>
    <t>21:0129:000329:0005:0001:00</t>
  </si>
  <si>
    <t>13.2</t>
  </si>
  <si>
    <t>116B  :775388:00:------:--</t>
  </si>
  <si>
    <t>21:0288:000388</t>
  </si>
  <si>
    <t>21:0129:000330</t>
  </si>
  <si>
    <t>21:0129:000330:0004:0001:00</t>
  </si>
  <si>
    <t>116B  :775389:00:------:--</t>
  </si>
  <si>
    <t>21:0288:000389</t>
  </si>
  <si>
    <t>21:0129:000331</t>
  </si>
  <si>
    <t>21:0129:000331:0004:0001:00</t>
  </si>
  <si>
    <t>116B  :775390:00:------:--</t>
  </si>
  <si>
    <t>21:0288:000390</t>
  </si>
  <si>
    <t>21:0129:000332</t>
  </si>
  <si>
    <t>21:0129:000332:0004:0001:00</t>
  </si>
  <si>
    <t>116B  :775391:00:------:--</t>
  </si>
  <si>
    <t>21:0288:000391</t>
  </si>
  <si>
    <t>21:0129:000333</t>
  </si>
  <si>
    <t>21:0129:000333:0004:0001:00</t>
  </si>
  <si>
    <t>116B  :775392:00:------:--</t>
  </si>
  <si>
    <t>21:0288:000392</t>
  </si>
  <si>
    <t>21:0129:000334</t>
  </si>
  <si>
    <t>21:0129:000334:0004:0001:00</t>
  </si>
  <si>
    <t>116B  :775393:00:------:--</t>
  </si>
  <si>
    <t>21:0288:000393</t>
  </si>
  <si>
    <t>21:0129:000335</t>
  </si>
  <si>
    <t>21:0129:000335:0004:0001:00</t>
  </si>
  <si>
    <t>116B  :775394:00:------:--</t>
  </si>
  <si>
    <t>21:0288:000394</t>
  </si>
  <si>
    <t>21:0129:000336</t>
  </si>
  <si>
    <t>21:0129:000336:0004:0001:00</t>
  </si>
  <si>
    <t>116B  :775395:00:------:--</t>
  </si>
  <si>
    <t>21:0288:000395</t>
  </si>
  <si>
    <t>21:0129:000337</t>
  </si>
  <si>
    <t>21:0129:000337:0004:0001:00</t>
  </si>
  <si>
    <t>116B  :775396:9D:------:--</t>
  </si>
  <si>
    <t>21:0288:000396</t>
  </si>
  <si>
    <t>116B  :775397:00:------:--</t>
  </si>
  <si>
    <t>21:0288:000397</t>
  </si>
  <si>
    <t>21:0129:000338</t>
  </si>
  <si>
    <t>21:0129:000338:0004:0001:00</t>
  </si>
  <si>
    <t>116B  :775398:00:------:--</t>
  </si>
  <si>
    <t>21:0288:000398</t>
  </si>
  <si>
    <t>21:0129:000339</t>
  </si>
  <si>
    <t>21:0129:000339:0004:0001:00</t>
  </si>
  <si>
    <t>116B  :775399:00:------:--</t>
  </si>
  <si>
    <t>21:0288:000399</t>
  </si>
  <si>
    <t>21:0129:000340</t>
  </si>
  <si>
    <t>21:0129:000340:0004:0001:00</t>
  </si>
  <si>
    <t>116B  :775400:00:------:--</t>
  </si>
  <si>
    <t>21:0288:000400</t>
  </si>
  <si>
    <t>21:0129:000341</t>
  </si>
  <si>
    <t>21:0129:000341:0004:0001:00</t>
  </si>
  <si>
    <t>116B  :775401:80:775407:20</t>
  </si>
  <si>
    <t>21:0288:000401</t>
  </si>
  <si>
    <t>21:0129:000346</t>
  </si>
  <si>
    <t>21:0129:000346:0005:0001:02</t>
  </si>
  <si>
    <t>116B  :775402:00:------:--</t>
  </si>
  <si>
    <t>21:0288:000402</t>
  </si>
  <si>
    <t>21:0129:000342</t>
  </si>
  <si>
    <t>21:0129:000342:0004:0001:00</t>
  </si>
  <si>
    <t>116B  :775403:00:------:--</t>
  </si>
  <si>
    <t>21:0288:000403</t>
  </si>
  <si>
    <t>21:0129:000343</t>
  </si>
  <si>
    <t>21:0129:000343:0004:0001:00</t>
  </si>
  <si>
    <t>116B  :775404:00:------:--</t>
  </si>
  <si>
    <t>21:0288:000404</t>
  </si>
  <si>
    <t>21:0129:000344</t>
  </si>
  <si>
    <t>21:0129:000344:0004:0001:00</t>
  </si>
  <si>
    <t>116B  :775405:00:------:--</t>
  </si>
  <si>
    <t>21:0288:000405</t>
  </si>
  <si>
    <t>21:0129:000345</t>
  </si>
  <si>
    <t>21:0129:000345:0004:0001:00</t>
  </si>
  <si>
    <t>116B  :775406:10:------:--</t>
  </si>
  <si>
    <t>21:0288:000406</t>
  </si>
  <si>
    <t>21:0129:000346:0004:0001:00</t>
  </si>
  <si>
    <t>116B  :775407:20:775406:10</t>
  </si>
  <si>
    <t>21:0288:000407</t>
  </si>
  <si>
    <t>21:0129:000346:0005:0001:01</t>
  </si>
  <si>
    <t>116B  :775408:00:------:--</t>
  </si>
  <si>
    <t>21:0288:000408</t>
  </si>
  <si>
    <t>21:0129:000347</t>
  </si>
  <si>
    <t>21:0129:000347:0004:0001:00</t>
  </si>
  <si>
    <t>116B  :775409:00:------:--</t>
  </si>
  <si>
    <t>21:0288:000409</t>
  </si>
  <si>
    <t>21:0129:000348</t>
  </si>
  <si>
    <t>21:0129:000348:0004:0001:00</t>
  </si>
  <si>
    <t>116B  :775410:00:------:--</t>
  </si>
  <si>
    <t>21:0288:000410</t>
  </si>
  <si>
    <t>21:0129:000349</t>
  </si>
  <si>
    <t>21:0129:000349:0004:0001:00</t>
  </si>
  <si>
    <t>116B  :775411:00:------:--</t>
  </si>
  <si>
    <t>21:0288:000411</t>
  </si>
  <si>
    <t>21:0129:000350</t>
  </si>
  <si>
    <t>21:0129:000350:0004:0001:00</t>
  </si>
  <si>
    <t>116B  :775412:00:------:--</t>
  </si>
  <si>
    <t>21:0288:000412</t>
  </si>
  <si>
    <t>21:0129:000351</t>
  </si>
  <si>
    <t>21:0129:000351:0004:0001:00</t>
  </si>
  <si>
    <t>116B  :775413:00:------:--</t>
  </si>
  <si>
    <t>21:0288:000413</t>
  </si>
  <si>
    <t>21:0129:000352</t>
  </si>
  <si>
    <t>21:0129:000352:0004:0001:00</t>
  </si>
  <si>
    <t>116B  :775414:00:------:--</t>
  </si>
  <si>
    <t>21:0288:000414</t>
  </si>
  <si>
    <t>21:0129:000353</t>
  </si>
  <si>
    <t>21:0129:000353:0004:0001:00</t>
  </si>
  <si>
    <t>116B  :775415:00:------:--</t>
  </si>
  <si>
    <t>21:0288:000415</t>
  </si>
  <si>
    <t>21:0129:000354</t>
  </si>
  <si>
    <t>21:0129:000354:0004:0001:00</t>
  </si>
  <si>
    <t>116B  :775416:00:------:--</t>
  </si>
  <si>
    <t>21:0288:000416</t>
  </si>
  <si>
    <t>21:0129:000355</t>
  </si>
  <si>
    <t>21:0129:000355:0004:0001:00</t>
  </si>
  <si>
    <t>116B  :775417:00:------:--</t>
  </si>
  <si>
    <t>21:0288:000417</t>
  </si>
  <si>
    <t>21:0129:000356</t>
  </si>
  <si>
    <t>21:0129:000356:0004:0001:00</t>
  </si>
  <si>
    <t>116B  :775418:00:------:--</t>
  </si>
  <si>
    <t>21:0288:000418</t>
  </si>
  <si>
    <t>21:0129:000357</t>
  </si>
  <si>
    <t>21:0129:000357:0004:0001:00</t>
  </si>
  <si>
    <t>116B  :775419:9D:------:--</t>
  </si>
  <si>
    <t>21:0288:000419</t>
  </si>
  <si>
    <t>116B  :775420:00:------:--</t>
  </si>
  <si>
    <t>21:0288:000420</t>
  </si>
  <si>
    <t>21:0129:000358</t>
  </si>
  <si>
    <t>21:0129:000358:0004:0001:00</t>
  </si>
  <si>
    <t>116B  :775421:80:775436:00</t>
  </si>
  <si>
    <t>21:0288:000421</t>
  </si>
  <si>
    <t>21:0129:000371</t>
  </si>
  <si>
    <t>21:0129:000371:0004:0001:02</t>
  </si>
  <si>
    <t>116B  :775422:10:------:--</t>
  </si>
  <si>
    <t>21:0288:000422</t>
  </si>
  <si>
    <t>21:0129:000359</t>
  </si>
  <si>
    <t>21:0129:000359:0004:0001:00</t>
  </si>
  <si>
    <t>116B  :775423:20:775422:10</t>
  </si>
  <si>
    <t>21:0288:000423</t>
  </si>
  <si>
    <t>21:0129:000359:0005:0001:00</t>
  </si>
  <si>
    <t>116B  :775424:00:------:--</t>
  </si>
  <si>
    <t>21:0288:000424</t>
  </si>
  <si>
    <t>21:0129:000360</t>
  </si>
  <si>
    <t>21:0129:000360:0004:0001:00</t>
  </si>
  <si>
    <t>116B  :775425:00:------:--</t>
  </si>
  <si>
    <t>21:0288:000425</t>
  </si>
  <si>
    <t>21:0129:000361</t>
  </si>
  <si>
    <t>21:0129:000361:0004:0001:00</t>
  </si>
  <si>
    <t>116B  :775426:00:------:--</t>
  </si>
  <si>
    <t>21:0288:000426</t>
  </si>
  <si>
    <t>21:0129:000362</t>
  </si>
  <si>
    <t>21:0129:000362:0004:0001:00</t>
  </si>
  <si>
    <t>116B  :775427:00:------:--</t>
  </si>
  <si>
    <t>21:0288:000427</t>
  </si>
  <si>
    <t>21:0129:000363</t>
  </si>
  <si>
    <t>21:0129:000363:0004:0001:00</t>
  </si>
  <si>
    <t>116B  :775428:00:------:--</t>
  </si>
  <si>
    <t>21:0288:000428</t>
  </si>
  <si>
    <t>21:0129:000364</t>
  </si>
  <si>
    <t>21:0129:000364:0004:0001:00</t>
  </si>
  <si>
    <t>116B  :775429:00:------:--</t>
  </si>
  <si>
    <t>21:0288:000429</t>
  </si>
  <si>
    <t>21:0129:000365</t>
  </si>
  <si>
    <t>21:0129:000365:0004:0001:00</t>
  </si>
  <si>
    <t>116B  :775430:00:------:--</t>
  </si>
  <si>
    <t>21:0288:000430</t>
  </si>
  <si>
    <t>21:0129:000366</t>
  </si>
  <si>
    <t>21:0129:000366:0004:0001:00</t>
  </si>
  <si>
    <t>116B  :775431:00:------:--</t>
  </si>
  <si>
    <t>21:0288:000431</t>
  </si>
  <si>
    <t>21:0129:000367</t>
  </si>
  <si>
    <t>21:0129:000367:0004:0001:00</t>
  </si>
  <si>
    <t>116B  :775432:9E:------:--</t>
  </si>
  <si>
    <t>21:0288:000432</t>
  </si>
  <si>
    <t>116B  :775433:00:------:--</t>
  </si>
  <si>
    <t>21:0288:000433</t>
  </si>
  <si>
    <t>21:0129:000368</t>
  </si>
  <si>
    <t>21:0129:000368:0004:0001:00</t>
  </si>
  <si>
    <t>116B  :775434:00:------:--</t>
  </si>
  <si>
    <t>21:0288:000434</t>
  </si>
  <si>
    <t>21:0129:000369</t>
  </si>
  <si>
    <t>21:0129:000369:0004:0001:00</t>
  </si>
  <si>
    <t>116B  :775435:00:------:--</t>
  </si>
  <si>
    <t>21:0288:000435</t>
  </si>
  <si>
    <t>21:0129:000370</t>
  </si>
  <si>
    <t>21:0129:000370:0004:0001:00</t>
  </si>
  <si>
    <t>116B  :775436:00:------:--</t>
  </si>
  <si>
    <t>21:0288:000436</t>
  </si>
  <si>
    <t>21:0129:000371:0004:0001:01</t>
  </si>
  <si>
    <t>116B  :775437:00:------:--</t>
  </si>
  <si>
    <t>21:0288:000437</t>
  </si>
  <si>
    <t>21:0129:000372</t>
  </si>
  <si>
    <t>21:0129:000372:0004:0001:00</t>
  </si>
  <si>
    <t>116B  :775438:00:------:--</t>
  </si>
  <si>
    <t>21:0288:000438</t>
  </si>
  <si>
    <t>21:0129:000373</t>
  </si>
  <si>
    <t>21:0129:000373:0004:0001:00</t>
  </si>
  <si>
    <t>116B  :775439:00:------:--</t>
  </si>
  <si>
    <t>21:0288:000439</t>
  </si>
  <si>
    <t>21:0129:000374</t>
  </si>
  <si>
    <t>21:0129:000374:0004:0001:00</t>
  </si>
  <si>
    <t>116B  :775440:00:------:--</t>
  </si>
  <si>
    <t>21:0288:000440</t>
  </si>
  <si>
    <t>21:0129:000375</t>
  </si>
  <si>
    <t>21:0129:000375:0004:0001:00</t>
  </si>
  <si>
    <t>116B  :775441:80:775448:20</t>
  </si>
  <si>
    <t>21:0288:000441</t>
  </si>
  <si>
    <t>21:0129:000380</t>
  </si>
  <si>
    <t>21:0129:000380:0005:0001:02</t>
  </si>
  <si>
    <t>116B  :775442:00:------:--</t>
  </si>
  <si>
    <t>21:0288:000442</t>
  </si>
  <si>
    <t>21:0129:000376</t>
  </si>
  <si>
    <t>21:0129:000376:0004:0001:00</t>
  </si>
  <si>
    <t>116B  :775443:00:------:--</t>
  </si>
  <si>
    <t>21:0288:000443</t>
  </si>
  <si>
    <t>21:0129:000377</t>
  </si>
  <si>
    <t>21:0129:000377:0004:0001:00</t>
  </si>
  <si>
    <t>116B  :775444:00:------:--</t>
  </si>
  <si>
    <t>21:0288:000444</t>
  </si>
  <si>
    <t>21:0129:000378</t>
  </si>
  <si>
    <t>21:0129:000378:0004:0001:00</t>
  </si>
  <si>
    <t>116B  :775445:00:------:--</t>
  </si>
  <si>
    <t>21:0288:000445</t>
  </si>
  <si>
    <t>21:0129:000379</t>
  </si>
  <si>
    <t>21:0129:000379:0004:0001:00</t>
  </si>
  <si>
    <t>116B  :775446:91:------:--</t>
  </si>
  <si>
    <t>21:0288:000446</t>
  </si>
  <si>
    <t>116B  :775447:10:------:--</t>
  </si>
  <si>
    <t>21:0288:000447</t>
  </si>
  <si>
    <t>21:0129:000380:0004:0001:00</t>
  </si>
  <si>
    <t>116B  :775448:20:775447:10</t>
  </si>
  <si>
    <t>21:0288:000448</t>
  </si>
  <si>
    <t>21:0129:000380:0005:0001:01</t>
  </si>
  <si>
    <t>116B  :775449:00:------:--</t>
  </si>
  <si>
    <t>21:0288:000449</t>
  </si>
  <si>
    <t>21:0129:000381</t>
  </si>
  <si>
    <t>21:0129:000381:0004:0001:00</t>
  </si>
  <si>
    <t>116B  :775450:00:------:--</t>
  </si>
  <si>
    <t>21:0288:000450</t>
  </si>
  <si>
    <t>21:0129:000382</t>
  </si>
  <si>
    <t>21:0129:000382:0004:0001:00</t>
  </si>
  <si>
    <t>116B  :775451:00:------:--</t>
  </si>
  <si>
    <t>21:0288:000451</t>
  </si>
  <si>
    <t>21:0129:000383</t>
  </si>
  <si>
    <t>21:0129:000383:0004:0001:00</t>
  </si>
  <si>
    <t>116B  :775452:00:------:--</t>
  </si>
  <si>
    <t>21:0288:000452</t>
  </si>
  <si>
    <t>21:0129:000384</t>
  </si>
  <si>
    <t>21:0129:000384:0004:0001:00</t>
  </si>
  <si>
    <t>116B  :775453:00:------:--</t>
  </si>
  <si>
    <t>21:0288:000453</t>
  </si>
  <si>
    <t>21:0129:000385</t>
  </si>
  <si>
    <t>21:0129:000385:0004:0001:00</t>
  </si>
  <si>
    <t>116B  :775454:00:------:--</t>
  </si>
  <si>
    <t>21:0288:000454</t>
  </si>
  <si>
    <t>21:0129:000386</t>
  </si>
  <si>
    <t>21:0129:000386:0004:0001:00</t>
  </si>
  <si>
    <t>116B  :775455:00:------:--</t>
  </si>
  <si>
    <t>21:0288:000455</t>
  </si>
  <si>
    <t>21:0129:000387</t>
  </si>
  <si>
    <t>21:0129:000387:0004:0001:00</t>
  </si>
  <si>
    <t>10.35</t>
  </si>
  <si>
    <t>1900</t>
  </si>
  <si>
    <t>116B  :775456:00:------:--</t>
  </si>
  <si>
    <t>21:0288:000456</t>
  </si>
  <si>
    <t>21:0129:000388</t>
  </si>
  <si>
    <t>21:0129:000388:0004:0001:00</t>
  </si>
  <si>
    <t>116B  :775457:00:------:--</t>
  </si>
  <si>
    <t>21:0288:000457</t>
  </si>
  <si>
    <t>21:0129:000389</t>
  </si>
  <si>
    <t>21:0129:000389:0004:0001:00</t>
  </si>
  <si>
    <t>116C  :775001:80:775007:00</t>
  </si>
  <si>
    <t>21:0288:000458</t>
  </si>
  <si>
    <t>21:0129:000395</t>
  </si>
  <si>
    <t>21:0129:000395:0004:0001:02</t>
  </si>
  <si>
    <t>116C  :775002:00:------:--</t>
  </si>
  <si>
    <t>21:0288:000459</t>
  </si>
  <si>
    <t>21:0129:000390</t>
  </si>
  <si>
    <t>21:0129:000390:0004:0001:00</t>
  </si>
  <si>
    <t>116C  :775003:00:------:--</t>
  </si>
  <si>
    <t>21:0288:000460</t>
  </si>
  <si>
    <t>21:0129:000391</t>
  </si>
  <si>
    <t>21:0129:000391:0004:0001:00</t>
  </si>
  <si>
    <t>116C  :775004:00:------:--</t>
  </si>
  <si>
    <t>21:0288:000461</t>
  </si>
  <si>
    <t>21:0129:000392</t>
  </si>
  <si>
    <t>21:0129:000392:0004:0001:00</t>
  </si>
  <si>
    <t>116C  :775005:00:------:--</t>
  </si>
  <si>
    <t>21:0288:000462</t>
  </si>
  <si>
    <t>21:0129:000393</t>
  </si>
  <si>
    <t>21:0129:000393:0004:0001:00</t>
  </si>
  <si>
    <t>116C  :775006:00:------:--</t>
  </si>
  <si>
    <t>21:0288:000463</t>
  </si>
  <si>
    <t>21:0129:000394</t>
  </si>
  <si>
    <t>21:0129:000394:0004:0001:00</t>
  </si>
  <si>
    <t>116C  :775007:00:------:--</t>
  </si>
  <si>
    <t>21:0288:000464</t>
  </si>
  <si>
    <t>21:0129:000395:0004:0001:01</t>
  </si>
  <si>
    <t>116C  :775008:00:------:--</t>
  </si>
  <si>
    <t>21:0288:000465</t>
  </si>
  <si>
    <t>21:0129:000396</t>
  </si>
  <si>
    <t>21:0129:000396:0004:0001:00</t>
  </si>
  <si>
    <t>116C  :775009:00:------:--</t>
  </si>
  <si>
    <t>21:0288:000466</t>
  </si>
  <si>
    <t>21:0129:000397</t>
  </si>
  <si>
    <t>21:0129:000397:0004:0001:00</t>
  </si>
  <si>
    <t>116C  :775010:00:------:--</t>
  </si>
  <si>
    <t>21:0288:000467</t>
  </si>
  <si>
    <t>21:0129:000398</t>
  </si>
  <si>
    <t>21:0129:000398:0004:0001:00</t>
  </si>
  <si>
    <t>116C  :775011:00:------:--</t>
  </si>
  <si>
    <t>21:0288:000468</t>
  </si>
  <si>
    <t>21:0129:000399</t>
  </si>
  <si>
    <t>21:0129:000399:0004:0001:00</t>
  </si>
  <si>
    <t>116C  :775012:00:------:--</t>
  </si>
  <si>
    <t>21:0288:000469</t>
  </si>
  <si>
    <t>21:0129:000400</t>
  </si>
  <si>
    <t>21:0129:000400:0004:0001:00</t>
  </si>
  <si>
    <t>116C  :775013:00:------:--</t>
  </si>
  <si>
    <t>21:0288:000470</t>
  </si>
  <si>
    <t>21:0129:000401</t>
  </si>
  <si>
    <t>21:0129:000401:0004:0001:00</t>
  </si>
  <si>
    <t>116C  :775014:00:------:--</t>
  </si>
  <si>
    <t>21:0288:000471</t>
  </si>
  <si>
    <t>21:0129:000402</t>
  </si>
  <si>
    <t>21:0129:000402:0004:0001:00</t>
  </si>
  <si>
    <t>116C  :775015:00:------:--</t>
  </si>
  <si>
    <t>21:0288:000472</t>
  </si>
  <si>
    <t>21:0129:000403</t>
  </si>
  <si>
    <t>21:0129:000403:0004:0001:00</t>
  </si>
  <si>
    <t>116C  :775016:00:------:--</t>
  </si>
  <si>
    <t>21:0288:000473</t>
  </si>
  <si>
    <t>21:0129:000404</t>
  </si>
  <si>
    <t>21:0129:000404:0004:0001:00</t>
  </si>
  <si>
    <t>116C  :775017:00:------:--</t>
  </si>
  <si>
    <t>21:0288:000474</t>
  </si>
  <si>
    <t>21:0129:000405</t>
  </si>
  <si>
    <t>21:0129:000405:0004:0001:00</t>
  </si>
  <si>
    <t>116C  :775018:9D:------:--</t>
  </si>
  <si>
    <t>21:0288:000475</t>
  </si>
  <si>
    <t>116C  :775019:10:------:--</t>
  </si>
  <si>
    <t>21:0288:000476</t>
  </si>
  <si>
    <t>21:0129:000406</t>
  </si>
  <si>
    <t>21:0129:000406:0004:0001:00</t>
  </si>
  <si>
    <t>116C  :775020:20:775019:10</t>
  </si>
  <si>
    <t>21:0288:000477</t>
  </si>
  <si>
    <t>21:0129:000406:0005:0001:00</t>
  </si>
  <si>
    <t>116C  :775021:80:775028:20</t>
  </si>
  <si>
    <t>21:0288:000478</t>
  </si>
  <si>
    <t>21:0129:000412</t>
  </si>
  <si>
    <t>21:0129:000412:0005:0001:02</t>
  </si>
  <si>
    <t>116C  :775022:00:------:--</t>
  </si>
  <si>
    <t>21:0288:000479</t>
  </si>
  <si>
    <t>21:0129:000407</t>
  </si>
  <si>
    <t>21:0129:000407:0004:0001:00</t>
  </si>
  <si>
    <t>116C  :775023:00:------:--</t>
  </si>
  <si>
    <t>21:0288:000480</t>
  </si>
  <si>
    <t>21:0129:000408</t>
  </si>
  <si>
    <t>21:0129:000408:0004:0001:00</t>
  </si>
  <si>
    <t>116C  :775024:00:------:--</t>
  </si>
  <si>
    <t>21:0288:000481</t>
  </si>
  <si>
    <t>21:0129:000409</t>
  </si>
  <si>
    <t>21:0129:000409:0004:0001:00</t>
  </si>
  <si>
    <t>116C  :775025:00:------:--</t>
  </si>
  <si>
    <t>21:0288:000482</t>
  </si>
  <si>
    <t>21:0129:000410</t>
  </si>
  <si>
    <t>21:0129:000410:0004:0001:00</t>
  </si>
  <si>
    <t>116C  :775026:00:------:--</t>
  </si>
  <si>
    <t>21:0288:000483</t>
  </si>
  <si>
    <t>21:0129:000411</t>
  </si>
  <si>
    <t>21:0129:000411:0004:0001:00</t>
  </si>
  <si>
    <t>116C  :775027:10:------:--</t>
  </si>
  <si>
    <t>21:0288:000484</t>
  </si>
  <si>
    <t>21:0129:000412:0004:0001:00</t>
  </si>
  <si>
    <t>116C  :775028:20:775027:10</t>
  </si>
  <si>
    <t>21:0288:000485</t>
  </si>
  <si>
    <t>21:0129:000412:0005:0001:01</t>
  </si>
  <si>
    <t>116C  :775029:00:------:--</t>
  </si>
  <si>
    <t>21:0288:000486</t>
  </si>
  <si>
    <t>21:0129:000413</t>
  </si>
  <si>
    <t>21:0129:000413:0004:0001:00</t>
  </si>
  <si>
    <t>116C  :775030:9E:------:--</t>
  </si>
  <si>
    <t>21:0288:000487</t>
  </si>
  <si>
    <t>116C  :775031:00:------:--</t>
  </si>
  <si>
    <t>21:0288:000488</t>
  </si>
  <si>
    <t>21:0129:000414</t>
  </si>
  <si>
    <t>21:0129:000414:0004:0001:00</t>
  </si>
  <si>
    <t>116C  :775032:00:------:--</t>
  </si>
  <si>
    <t>21:0288:000489</t>
  </si>
  <si>
    <t>21:0129:000415</t>
  </si>
  <si>
    <t>21:0129:000415:0004:0001:00</t>
  </si>
  <si>
    <t>116C  :775033:00:------:--</t>
  </si>
  <si>
    <t>21:0288:000490</t>
  </si>
  <si>
    <t>21:0129:000416</t>
  </si>
  <si>
    <t>21:0129:000416:0004:0001:00</t>
  </si>
  <si>
    <t>116C  :775034:00:------:--</t>
  </si>
  <si>
    <t>21:0288:000491</t>
  </si>
  <si>
    <t>21:0129:000417</t>
  </si>
  <si>
    <t>21:0129:000417:0004:0001:00</t>
  </si>
  <si>
    <t>116C  :775035:00:------:--</t>
  </si>
  <si>
    <t>21:0288:000492</t>
  </si>
  <si>
    <t>21:0129:000418</t>
  </si>
  <si>
    <t>21:0129:000418:0004:0001:00</t>
  </si>
  <si>
    <t>116C  :775036:00:------:--</t>
  </si>
  <si>
    <t>21:0288:000493</t>
  </si>
  <si>
    <t>21:0129:000419</t>
  </si>
  <si>
    <t>21:0129:000419:0004:0001:00</t>
  </si>
  <si>
    <t>116C  :775037:00:------:--</t>
  </si>
  <si>
    <t>21:0288:000494</t>
  </si>
  <si>
    <t>21:0129:000420</t>
  </si>
  <si>
    <t>21:0129:000420:0004:0001:00</t>
  </si>
  <si>
    <t>116C  :775038:10:------:--</t>
  </si>
  <si>
    <t>21:0288:000495</t>
  </si>
  <si>
    <t>21:0129:000421</t>
  </si>
  <si>
    <t>21:0129:000421:0004:0001:00</t>
  </si>
  <si>
    <t>116C  :775039:20:775038:10</t>
  </si>
  <si>
    <t>21:0288:000496</t>
  </si>
  <si>
    <t>21:0129:000421:0005:0001:00</t>
  </si>
  <si>
    <t>116C  :775040:00:------:--</t>
  </si>
  <si>
    <t>21:0288:000497</t>
  </si>
  <si>
    <t>21:0129:000422</t>
  </si>
  <si>
    <t>21:0129:000422:0004:0001:00</t>
  </si>
  <si>
    <t>116C  :775041:80:775050:00</t>
  </si>
  <si>
    <t>21:0288:000498</t>
  </si>
  <si>
    <t>21:0129:000430</t>
  </si>
  <si>
    <t>21:0129:000430:0004:0001:02</t>
  </si>
  <si>
    <t>116C  :775042:9E:------:--</t>
  </si>
  <si>
    <t>21:0288:000499</t>
  </si>
  <si>
    <t>116C  :775043:00:------:--</t>
  </si>
  <si>
    <t>21:0288:000500</t>
  </si>
  <si>
    <t>21:0129:000423</t>
  </si>
  <si>
    <t>21:0129:000423:0004:0001:00</t>
  </si>
  <si>
    <t>116C  :775044:00:------:--</t>
  </si>
  <si>
    <t>21:0288:000501</t>
  </si>
  <si>
    <t>21:0129:000424</t>
  </si>
  <si>
    <t>21:0129:000424:0004:0001:00</t>
  </si>
  <si>
    <t>116C  :775045:00:------:--</t>
  </si>
  <si>
    <t>21:0288:000502</t>
  </si>
  <si>
    <t>21:0129:000425</t>
  </si>
  <si>
    <t>21:0129:000425:0004:0001:00</t>
  </si>
  <si>
    <t>116C  :775046:00:------:--</t>
  </si>
  <si>
    <t>21:0288:000503</t>
  </si>
  <si>
    <t>21:0129:000426</t>
  </si>
  <si>
    <t>21:0129:000426:0004:0001:00</t>
  </si>
  <si>
    <t>116C  :775047:00:------:--</t>
  </si>
  <si>
    <t>21:0288:000504</t>
  </si>
  <si>
    <t>21:0129:000427</t>
  </si>
  <si>
    <t>21:0129:000427:0004:0001:00</t>
  </si>
  <si>
    <t>116C  :775048:00:------:--</t>
  </si>
  <si>
    <t>21:0288:000505</t>
  </si>
  <si>
    <t>21:0129:000428</t>
  </si>
  <si>
    <t>21:0129:000428:0004:0001:00</t>
  </si>
  <si>
    <t>116C  :775049:00:------:--</t>
  </si>
  <si>
    <t>21:0288:000506</t>
  </si>
  <si>
    <t>21:0129:000429</t>
  </si>
  <si>
    <t>21:0129:000429:0004:0001:00</t>
  </si>
  <si>
    <t>116C  :775050:00:------:--</t>
  </si>
  <si>
    <t>21:0288:000507</t>
  </si>
  <si>
    <t>21:0129:000430:0004:0001:01</t>
  </si>
  <si>
    <t>116C  :775051:10:------:--</t>
  </si>
  <si>
    <t>21:0288:000508</t>
  </si>
  <si>
    <t>21:0129:000431</t>
  </si>
  <si>
    <t>21:0129:000431:0004:0001:00</t>
  </si>
  <si>
    <t>116C  :775052:20:775051:10</t>
  </si>
  <si>
    <t>21:0288:000509</t>
  </si>
  <si>
    <t>21:0129:000431:0005:0001:00</t>
  </si>
  <si>
    <t>116C  :775053:00:------:--</t>
  </si>
  <si>
    <t>21:0288:000510</t>
  </si>
  <si>
    <t>21:0129:000432</t>
  </si>
  <si>
    <t>21:0129:000432:0004:0001:00</t>
  </si>
  <si>
    <t>116C  :775054:00:------:--</t>
  </si>
  <si>
    <t>21:0288:000511</t>
  </si>
  <si>
    <t>21:0129:000433</t>
  </si>
  <si>
    <t>21:0129:000433:0004:0001:00</t>
  </si>
  <si>
    <t>116C  :775055:00:------:--</t>
  </si>
  <si>
    <t>21:0288:000512</t>
  </si>
  <si>
    <t>21:0129:000434</t>
  </si>
  <si>
    <t>21:0129:000434:0004:0001:00</t>
  </si>
  <si>
    <t>116C  :775056:00:------:--</t>
  </si>
  <si>
    <t>21:0288:000513</t>
  </si>
  <si>
    <t>21:0129:000435</t>
  </si>
  <si>
    <t>21:0129:000435:0004:0001:00</t>
  </si>
  <si>
    <t>116C  :775057:00:------:--</t>
  </si>
  <si>
    <t>21:0288:000514</t>
  </si>
  <si>
    <t>21:0129:000436</t>
  </si>
  <si>
    <t>21:0129:000436:0004:0001:00</t>
  </si>
  <si>
    <t>116C  :775058:00:------:--</t>
  </si>
  <si>
    <t>21:0288:000515</t>
  </si>
  <si>
    <t>21:0129:000437</t>
  </si>
  <si>
    <t>21:0129:000437:0004:0001:00</t>
  </si>
  <si>
    <t>116C  :775059:00:------:--</t>
  </si>
  <si>
    <t>21:0288:000516</t>
  </si>
  <si>
    <t>21:0129:000438</t>
  </si>
  <si>
    <t>21:0129:000438:0004:0001:00</t>
  </si>
  <si>
    <t>116C  :775060:00:------:--</t>
  </si>
  <si>
    <t>21:0288:000517</t>
  </si>
  <si>
    <t>21:0129:000439</t>
  </si>
  <si>
    <t>21:0129:000439:0004:0001:00</t>
  </si>
  <si>
    <t>116C  :775061:80:775062:00</t>
  </si>
  <si>
    <t>21:0288:000518</t>
  </si>
  <si>
    <t>21:0129:000440</t>
  </si>
  <si>
    <t>21:0129:000440:0004:0001:02</t>
  </si>
  <si>
    <t>116C  :775062:00:------:--</t>
  </si>
  <si>
    <t>21:0288:000519</t>
  </si>
  <si>
    <t>21:0129:000440:0004:0001:01</t>
  </si>
  <si>
    <t>116C  :775063:00:------:--</t>
  </si>
  <si>
    <t>21:0288:000520</t>
  </si>
  <si>
    <t>21:0129:000441</t>
  </si>
  <si>
    <t>21:0129:000441:0004:0001:00</t>
  </si>
  <si>
    <t>116C  :775064:00:------:--</t>
  </si>
  <si>
    <t>21:0288:000521</t>
  </si>
  <si>
    <t>21:0129:000442</t>
  </si>
  <si>
    <t>21:0129:000442:0004:0001:00</t>
  </si>
  <si>
    <t>116C  :775065:00:------:--</t>
  </si>
  <si>
    <t>21:0288:000522</t>
  </si>
  <si>
    <t>21:0129:000443</t>
  </si>
  <si>
    <t>21:0129:000443:0004:0001:00</t>
  </si>
  <si>
    <t>116C  :775066:00:------:--</t>
  </si>
  <si>
    <t>21:0288:000523</t>
  </si>
  <si>
    <t>21:0129:000444</t>
  </si>
  <si>
    <t>21:0129:000444:0004:0001:00</t>
  </si>
  <si>
    <t>116C  :775067:00:------:--</t>
  </si>
  <si>
    <t>21:0288:000524</t>
  </si>
  <si>
    <t>21:0129:000445</t>
  </si>
  <si>
    <t>21:0129:000445:0004:0001:00</t>
  </si>
  <si>
    <t>116C  :775068:00:------:--</t>
  </si>
  <si>
    <t>21:0288:000525</t>
  </si>
  <si>
    <t>21:0129:000446</t>
  </si>
  <si>
    <t>21:0129:000446:0004:0001:00</t>
  </si>
  <si>
    <t>116C  :775069:00:------:--</t>
  </si>
  <si>
    <t>21:0288:000526</t>
  </si>
  <si>
    <t>21:0129:000447</t>
  </si>
  <si>
    <t>21:0129:000447:0004:0001:00</t>
  </si>
  <si>
    <t>116C  :775070:00:------:--</t>
  </si>
  <si>
    <t>21:0288:000527</t>
  </si>
  <si>
    <t>21:0129:000448</t>
  </si>
  <si>
    <t>21:0129:000448:0004:0001:00</t>
  </si>
  <si>
    <t>116C  :775071:10:------:--</t>
  </si>
  <si>
    <t>21:0288:000528</t>
  </si>
  <si>
    <t>21:0129:000449</t>
  </si>
  <si>
    <t>21:0129:000449:0004:0001:00</t>
  </si>
  <si>
    <t>116C  :775072:20:775071:10</t>
  </si>
  <si>
    <t>21:0288:000529</t>
  </si>
  <si>
    <t>21:0129:000449:0005:0001:00</t>
  </si>
  <si>
    <t>116C  :775073:00:------:--</t>
  </si>
  <si>
    <t>21:0288:000530</t>
  </si>
  <si>
    <t>21:0129:000450</t>
  </si>
  <si>
    <t>21:0129:000450:0004:0001:00</t>
  </si>
  <si>
    <t>116C  :775074:00:------:--</t>
  </si>
  <si>
    <t>21:0288:000531</t>
  </si>
  <si>
    <t>21:0129:000451</t>
  </si>
  <si>
    <t>21:0129:000451:0004:0001:00</t>
  </si>
  <si>
    <t>116C  :775075:00:------:--</t>
  </si>
  <si>
    <t>21:0288:000532</t>
  </si>
  <si>
    <t>21:0129:000452</t>
  </si>
  <si>
    <t>21:0129:000452:0004:0001:00</t>
  </si>
  <si>
    <t>116C  :775076:00:------:--</t>
  </si>
  <si>
    <t>21:0288:000533</t>
  </si>
  <si>
    <t>21:0129:000453</t>
  </si>
  <si>
    <t>21:0129:000453:0004:0001:00</t>
  </si>
  <si>
    <t>116C  :775077:00:------:--</t>
  </si>
  <si>
    <t>21:0288:000534</t>
  </si>
  <si>
    <t>21:0129:000454</t>
  </si>
  <si>
    <t>21:0129:000454:0004:0001:00</t>
  </si>
  <si>
    <t>116C  :775078:00:------:--</t>
  </si>
  <si>
    <t>21:0288:000535</t>
  </si>
  <si>
    <t>21:0129:000455</t>
  </si>
  <si>
    <t>21:0129:000455:0004:0001:00</t>
  </si>
  <si>
    <t>116C  :775079:9E:------:--</t>
  </si>
  <si>
    <t>21:0288:000536</t>
  </si>
  <si>
    <t>116C  :775080:00:------:--</t>
  </si>
  <si>
    <t>21:0288:000537</t>
  </si>
  <si>
    <t>21:0129:000456</t>
  </si>
  <si>
    <t>21:0129:000456:0004:0001:00</t>
  </si>
  <si>
    <t>116C  :775081:80:775097:00</t>
  </si>
  <si>
    <t>21:0288:000538</t>
  </si>
  <si>
    <t>21:0129:000470</t>
  </si>
  <si>
    <t>21:0129:000470:0004:0001:02</t>
  </si>
  <si>
    <t>116C  :775082:10:------:--</t>
  </si>
  <si>
    <t>21:0288:000539</t>
  </si>
  <si>
    <t>21:0129:000457</t>
  </si>
  <si>
    <t>21:0129:000457:0004:0001:00</t>
  </si>
  <si>
    <t>116C  :775083:20:775082:10</t>
  </si>
  <si>
    <t>21:0288:000540</t>
  </si>
  <si>
    <t>21:0129:000457:0005:0001:00</t>
  </si>
  <si>
    <t>116C  :775084:91:------:--</t>
  </si>
  <si>
    <t>21:0288:000541</t>
  </si>
  <si>
    <t>116C  :775085:00:------:--</t>
  </si>
  <si>
    <t>21:0288:000542</t>
  </si>
  <si>
    <t>21:0129:000458</t>
  </si>
  <si>
    <t>21:0129:000458:0004:0001:00</t>
  </si>
  <si>
    <t>116C  :775086:00:------:--</t>
  </si>
  <si>
    <t>21:0288:000543</t>
  </si>
  <si>
    <t>21:0129:000459</t>
  </si>
  <si>
    <t>21:0129:000459:0004:0001:00</t>
  </si>
  <si>
    <t>116C  :775087:00:------:--</t>
  </si>
  <si>
    <t>21:0288:000544</t>
  </si>
  <si>
    <t>21:0129:000460</t>
  </si>
  <si>
    <t>21:0129:000460:0004:0001:00</t>
  </si>
  <si>
    <t>116C  :775088:00:------:--</t>
  </si>
  <si>
    <t>21:0288:000545</t>
  </si>
  <si>
    <t>21:0129:000461</t>
  </si>
  <si>
    <t>21:0129:000461:0004:0001:00</t>
  </si>
  <si>
    <t>116C  :775089:00:------:--</t>
  </si>
  <si>
    <t>21:0288:000546</t>
  </si>
  <si>
    <t>21:0129:000462</t>
  </si>
  <si>
    <t>21:0129:000462:0004:0001:00</t>
  </si>
  <si>
    <t>116C  :775090:00:------:--</t>
  </si>
  <si>
    <t>21:0288:000547</t>
  </si>
  <si>
    <t>21:0129:000463</t>
  </si>
  <si>
    <t>21:0129:000463:0004:0001:00</t>
  </si>
  <si>
    <t>116C  :775091:00:------:--</t>
  </si>
  <si>
    <t>21:0288:000548</t>
  </si>
  <si>
    <t>21:0129:000464</t>
  </si>
  <si>
    <t>21:0129:000464:0004:0001:00</t>
  </si>
  <si>
    <t>116C  :775092:00:------:--</t>
  </si>
  <si>
    <t>21:0288:000549</t>
  </si>
  <si>
    <t>21:0129:000465</t>
  </si>
  <si>
    <t>21:0129:000465:0004:0001:00</t>
  </si>
  <si>
    <t>116C  :775093:00:------:--</t>
  </si>
  <si>
    <t>21:0288:000550</t>
  </si>
  <si>
    <t>21:0129:000466</t>
  </si>
  <si>
    <t>21:0129:000466:0004:0001:00</t>
  </si>
  <si>
    <t>116C  :775094:00:------:--</t>
  </si>
  <si>
    <t>21:0288:000551</t>
  </si>
  <si>
    <t>21:0129:000467</t>
  </si>
  <si>
    <t>21:0129:000467:0004:0001:00</t>
  </si>
  <si>
    <t>116C  :775095:00:------:--</t>
  </si>
  <si>
    <t>21:0288:000552</t>
  </si>
  <si>
    <t>21:0129:000468</t>
  </si>
  <si>
    <t>21:0129:000468:0004:0001:00</t>
  </si>
  <si>
    <t>116C  :775096:00:------:--</t>
  </si>
  <si>
    <t>21:0288:000553</t>
  </si>
  <si>
    <t>21:0129:000469</t>
  </si>
  <si>
    <t>21:0129:000469:0004:0001:00</t>
  </si>
  <si>
    <t>116C  :775097:00:------:--</t>
  </si>
  <si>
    <t>21:0288:000554</t>
  </si>
  <si>
    <t>21:0129:000470:0004:0001:01</t>
  </si>
  <si>
    <t>116C  :775098:00:------:--</t>
  </si>
  <si>
    <t>21:0288:000555</t>
  </si>
  <si>
    <t>21:0129:000471</t>
  </si>
  <si>
    <t>21:0129:000471:0004:0001:00</t>
  </si>
  <si>
    <t>116C  :775099:00:------:--</t>
  </si>
  <si>
    <t>21:0288:000556</t>
  </si>
  <si>
    <t>21:0129:000472</t>
  </si>
  <si>
    <t>21:0129:000472:0004:0001:00</t>
  </si>
  <si>
    <t>116C  :775100:00:------:--</t>
  </si>
  <si>
    <t>21:0288:000557</t>
  </si>
  <si>
    <t>21:0129:000473</t>
  </si>
  <si>
    <t>21:0129:000473:0004:0001:00</t>
  </si>
  <si>
    <t>116C  :775101:80:775114:10</t>
  </si>
  <si>
    <t>21:0288:000558</t>
  </si>
  <si>
    <t>21:0129:000485</t>
  </si>
  <si>
    <t>21:0129:000485:0004:0001:02</t>
  </si>
  <si>
    <t>116C  :775102:00:------:--</t>
  </si>
  <si>
    <t>21:0288:000559</t>
  </si>
  <si>
    <t>21:0129:000474</t>
  </si>
  <si>
    <t>21:0129:000474:0004:0001:00</t>
  </si>
  <si>
    <t>116C  :775103:00:------:--</t>
  </si>
  <si>
    <t>21:0288:000560</t>
  </si>
  <si>
    <t>21:0129:000475</t>
  </si>
  <si>
    <t>21:0129:000475:0004:0001:00</t>
  </si>
  <si>
    <t>116C  :775104:00:------:--</t>
  </si>
  <si>
    <t>21:0288:000561</t>
  </si>
  <si>
    <t>21:0129:000476</t>
  </si>
  <si>
    <t>21:0129:000476:0004:0001:00</t>
  </si>
  <si>
    <t>116C  :775105:00:------:--</t>
  </si>
  <si>
    <t>21:0288:000562</t>
  </si>
  <si>
    <t>21:0129:000477</t>
  </si>
  <si>
    <t>21:0129:000477:0004:0001:00</t>
  </si>
  <si>
    <t>116C  :775106:00:------:--</t>
  </si>
  <si>
    <t>21:0288:000563</t>
  </si>
  <si>
    <t>21:0129:000478</t>
  </si>
  <si>
    <t>21:0129:000478:0004:0001:00</t>
  </si>
  <si>
    <t>116C  :775107:00:------:--</t>
  </si>
  <si>
    <t>21:0288:000564</t>
  </si>
  <si>
    <t>21:0129:000479</t>
  </si>
  <si>
    <t>21:0129:000479:0004:0001:00</t>
  </si>
  <si>
    <t>116C  :775108:00:------:--</t>
  </si>
  <si>
    <t>21:0288:000565</t>
  </si>
  <si>
    <t>21:0129:000480</t>
  </si>
  <si>
    <t>21:0129:000480:0004:0001:00</t>
  </si>
  <si>
    <t>116C  :775109:00:------:--</t>
  </si>
  <si>
    <t>21:0288:000566</t>
  </si>
  <si>
    <t>21:0129:000481</t>
  </si>
  <si>
    <t>21:0129:000481:0004:0001:00</t>
  </si>
  <si>
    <t>116C  :775110:00:------:--</t>
  </si>
  <si>
    <t>21:0288:000567</t>
  </si>
  <si>
    <t>21:0129:000482</t>
  </si>
  <si>
    <t>21:0129:000482:0004:0001:00</t>
  </si>
  <si>
    <t>116C  :775111:00:------:--</t>
  </si>
  <si>
    <t>21:0288:000568</t>
  </si>
  <si>
    <t>21:0129:000483</t>
  </si>
  <si>
    <t>21:0129:000483:0004:0001:00</t>
  </si>
  <si>
    <t>116C  :775112:00:------:--</t>
  </si>
  <si>
    <t>21:0288:000569</t>
  </si>
  <si>
    <t>21:0129:000484</t>
  </si>
  <si>
    <t>21:0129:000484:0004:0001:00</t>
  </si>
  <si>
    <t>116C  :775113:9D:------:--</t>
  </si>
  <si>
    <t>21:0288:000570</t>
  </si>
  <si>
    <t>116C  :775114:10:------:--</t>
  </si>
  <si>
    <t>21:0288:000571</t>
  </si>
  <si>
    <t>21:0129:000485:0004:0001:01</t>
  </si>
  <si>
    <t>116C  :775115:20:775114:10</t>
  </si>
  <si>
    <t>21:0288:000572</t>
  </si>
  <si>
    <t>21:0129:000485:0005:0001:00</t>
  </si>
  <si>
    <t>116C  :775116:00:------:--</t>
  </si>
  <si>
    <t>21:0288:000573</t>
  </si>
  <si>
    <t>21:0129:000486</t>
  </si>
  <si>
    <t>21:0129:000486:0004:0001:00</t>
  </si>
  <si>
    <t>116C  :775117:00:------:--</t>
  </si>
  <si>
    <t>21:0288:000574</t>
  </si>
  <si>
    <t>21:0129:000487</t>
  </si>
  <si>
    <t>21:0129:000487:0004:0001:00</t>
  </si>
  <si>
    <t>116C  :775118:00:------:--</t>
  </si>
  <si>
    <t>21:0288:000575</t>
  </si>
  <si>
    <t>21:0129:000488</t>
  </si>
  <si>
    <t>21:0129:000488:0004:0001:00</t>
  </si>
  <si>
    <t>116C  :775119:00:------:--</t>
  </si>
  <si>
    <t>21:0288:000576</t>
  </si>
  <si>
    <t>21:0129:000489</t>
  </si>
  <si>
    <t>21:0129:000489:0004:0001:00</t>
  </si>
  <si>
    <t>116C  :775120:00:------:--</t>
  </si>
  <si>
    <t>21:0288:000577</t>
  </si>
  <si>
    <t>21:0129:000490</t>
  </si>
  <si>
    <t>21:0129:000490:0004:0001:00</t>
  </si>
  <si>
    <t>116C  :775121:80:775138:00</t>
  </si>
  <si>
    <t>21:0288:000578</t>
  </si>
  <si>
    <t>21:0129:000505</t>
  </si>
  <si>
    <t>21:0129:000505:0004:0001:02</t>
  </si>
  <si>
    <t>116C  :775122:00:------:--</t>
  </si>
  <si>
    <t>21:0288:000579</t>
  </si>
  <si>
    <t>21:0129:000491</t>
  </si>
  <si>
    <t>21:0129:000491:0004:0001:00</t>
  </si>
  <si>
    <t>116C  :775123:00:------:--</t>
  </si>
  <si>
    <t>21:0288:000580</t>
  </si>
  <si>
    <t>21:0129:000492</t>
  </si>
  <si>
    <t>21:0129:000492:0004:0001:00</t>
  </si>
  <si>
    <t>116C  :775124:00:------:--</t>
  </si>
  <si>
    <t>21:0288:000581</t>
  </si>
  <si>
    <t>21:0129:000493</t>
  </si>
  <si>
    <t>21:0129:000493:0004:0001:00</t>
  </si>
  <si>
    <t>116C  :775125:00:------:--</t>
  </si>
  <si>
    <t>21:0288:000582</t>
  </si>
  <si>
    <t>21:0129:000494</t>
  </si>
  <si>
    <t>21:0129:000494:0004:0001:00</t>
  </si>
  <si>
    <t>116C  :775126:00:------:--</t>
  </si>
  <si>
    <t>21:0288:000583</t>
  </si>
  <si>
    <t>21:0129:000495</t>
  </si>
  <si>
    <t>21:0129:000495:0004:0001:00</t>
  </si>
  <si>
    <t>116C  :775127:00:------:--</t>
  </si>
  <si>
    <t>21:0288:000584</t>
  </si>
  <si>
    <t>21:0129:000496</t>
  </si>
  <si>
    <t>21:0129:000496:0004:0001:00</t>
  </si>
  <si>
    <t>116C  :775128:00:------:--</t>
  </si>
  <si>
    <t>21:0288:000585</t>
  </si>
  <si>
    <t>21:0129:000497</t>
  </si>
  <si>
    <t>21:0129:000497:0004:0001:00</t>
  </si>
  <si>
    <t>116C  :775129:00:------:--</t>
  </si>
  <si>
    <t>21:0288:000586</t>
  </si>
  <si>
    <t>21:0129:000498</t>
  </si>
  <si>
    <t>21:0129:000498:0004:0001:00</t>
  </si>
  <si>
    <t>1700</t>
  </si>
  <si>
    <t>116C  :775130:10:------:--</t>
  </si>
  <si>
    <t>21:0288:000587</t>
  </si>
  <si>
    <t>21:0129:000499</t>
  </si>
  <si>
    <t>21:0129:000499:0004:0001:00</t>
  </si>
  <si>
    <t>116C  :775131:20:775130:10</t>
  </si>
  <si>
    <t>21:0288:000588</t>
  </si>
  <si>
    <t>21:0129:000499:0005:0001:00</t>
  </si>
  <si>
    <t>116C  :775132:91:------:--</t>
  </si>
  <si>
    <t>21:0288:000589</t>
  </si>
  <si>
    <t>116C  :775133:00:------:--</t>
  </si>
  <si>
    <t>21:0288:000590</t>
  </si>
  <si>
    <t>21:0129:000500</t>
  </si>
  <si>
    <t>21:0129:000500:0004:0001:00</t>
  </si>
  <si>
    <t>1600</t>
  </si>
  <si>
    <t>116C  :775134:00:------:--</t>
  </si>
  <si>
    <t>21:0288:000591</t>
  </si>
  <si>
    <t>21:0129:000501</t>
  </si>
  <si>
    <t>21:0129:000501:0004:0001:00</t>
  </si>
  <si>
    <t>116C  :775135:00:------:--</t>
  </si>
  <si>
    <t>21:0288:000592</t>
  </si>
  <si>
    <t>21:0129:000502</t>
  </si>
  <si>
    <t>21:0129:000502:0004:0001:00</t>
  </si>
  <si>
    <t>116C  :775136:00:------:--</t>
  </si>
  <si>
    <t>21:0288:000593</t>
  </si>
  <si>
    <t>21:0129:000503</t>
  </si>
  <si>
    <t>21:0129:000503:0004:0001:00</t>
  </si>
  <si>
    <t>116C  :775137:00:------:--</t>
  </si>
  <si>
    <t>21:0288:000594</t>
  </si>
  <si>
    <t>21:0129:000504</t>
  </si>
  <si>
    <t>21:0129:000504:0004:0001:00</t>
  </si>
  <si>
    <t>116C  :775138:00:------:--</t>
  </si>
  <si>
    <t>21:0288:000595</t>
  </si>
  <si>
    <t>21:0129:000505:0004:0001:01</t>
  </si>
  <si>
    <t>116C  :775139:00:------:--</t>
  </si>
  <si>
    <t>21:0288:000596</t>
  </si>
  <si>
    <t>21:0129:000506</t>
  </si>
  <si>
    <t>21:0129:000506:0004:0001:00</t>
  </si>
  <si>
    <t>116C  :775140:00:------:--</t>
  </si>
  <si>
    <t>21:0288:000597</t>
  </si>
  <si>
    <t>21:0129:000507</t>
  </si>
  <si>
    <t>21:0129:000507:0004:0001:00</t>
  </si>
  <si>
    <t>116C  :775141:80:775146:20</t>
  </si>
  <si>
    <t>21:0288:000598</t>
  </si>
  <si>
    <t>21:0129:000511</t>
  </si>
  <si>
    <t>21:0129:000511:0005:0001:02</t>
  </si>
  <si>
    <t>116C  :775142:00:------:--</t>
  </si>
  <si>
    <t>21:0288:000599</t>
  </si>
  <si>
    <t>21:0129:000508</t>
  </si>
  <si>
    <t>21:0129:000508:0004:0001:00</t>
  </si>
  <si>
    <t>116C  :775143:00:------:--</t>
  </si>
  <si>
    <t>21:0288:000600</t>
  </si>
  <si>
    <t>21:0129:000509</t>
  </si>
  <si>
    <t>21:0129:000509:0004:0001:00</t>
  </si>
  <si>
    <t>116C  :775144:00:------:--</t>
  </si>
  <si>
    <t>21:0288:000601</t>
  </si>
  <si>
    <t>21:0129:000510</t>
  </si>
  <si>
    <t>21:0129:000510:0004:0001:00</t>
  </si>
  <si>
    <t>116C  :775145:10:------:--</t>
  </si>
  <si>
    <t>21:0288:000602</t>
  </si>
  <si>
    <t>21:0129:000511:0004:0001:00</t>
  </si>
  <si>
    <t>116C  :775146:20:775145:10</t>
  </si>
  <si>
    <t>21:0288:000603</t>
  </si>
  <si>
    <t>21:0129:000511:0005:0001:01</t>
  </si>
  <si>
    <t>116C  :775147:00:------:--</t>
  </si>
  <si>
    <t>21:0288:000604</t>
  </si>
  <si>
    <t>21:0129:000512</t>
  </si>
  <si>
    <t>21:0129:000512:0004:0001:00</t>
  </si>
  <si>
    <t>116C  :775148:00:------:--</t>
  </si>
  <si>
    <t>21:0288:000605</t>
  </si>
  <si>
    <t>21:0129:000513</t>
  </si>
  <si>
    <t>21:0129:000513:0004:0001:00</t>
  </si>
  <si>
    <t>116C  :775149:00:------:--</t>
  </si>
  <si>
    <t>21:0288:000606</t>
  </si>
  <si>
    <t>21:0129:000514</t>
  </si>
  <si>
    <t>21:0129:000514:0004:0001:00</t>
  </si>
  <si>
    <t>116C  :775150:00:------:--</t>
  </si>
  <si>
    <t>21:0288:000607</t>
  </si>
  <si>
    <t>21:0129:000515</t>
  </si>
  <si>
    <t>21:0129:000515:0004:0001:00</t>
  </si>
  <si>
    <t>116C  :775151:00:------:--</t>
  </si>
  <si>
    <t>21:0288:000608</t>
  </si>
  <si>
    <t>21:0129:000516</t>
  </si>
  <si>
    <t>21:0129:000516:0004:0001:00</t>
  </si>
  <si>
    <t>116C  :775152:00:------:--</t>
  </si>
  <si>
    <t>21:0288:000609</t>
  </si>
  <si>
    <t>21:0129:000517</t>
  </si>
  <si>
    <t>21:0129:000517:0004:0001:00</t>
  </si>
  <si>
    <t>116C  :775153:00:------:--</t>
  </si>
  <si>
    <t>21:0288:000610</t>
  </si>
  <si>
    <t>21:0129:000518</t>
  </si>
  <si>
    <t>21:0129:000518:0004:0001:00</t>
  </si>
  <si>
    <t>116C  :775154:00:------:--</t>
  </si>
  <si>
    <t>21:0288:000611</t>
  </si>
  <si>
    <t>21:0129:000519</t>
  </si>
  <si>
    <t>21:0129:000519:0004:0001:00</t>
  </si>
  <si>
    <t>116C  :775155:9D:------:--</t>
  </si>
  <si>
    <t>21:0288:000612</t>
  </si>
  <si>
    <t>116C  :775156:00:------:--</t>
  </si>
  <si>
    <t>21:0288:000613</t>
  </si>
  <si>
    <t>21:0129:000520</t>
  </si>
  <si>
    <t>21:0129:000520:0004:0001:00</t>
  </si>
  <si>
    <t>116C  :775157:00:------:--</t>
  </si>
  <si>
    <t>21:0288:000614</t>
  </si>
  <si>
    <t>21:0129:000521</t>
  </si>
  <si>
    <t>21:0129:000521:0004:0001:00</t>
  </si>
  <si>
    <t>116C  :775158:00:------:--</t>
  </si>
  <si>
    <t>21:0288:000615</t>
  </si>
  <si>
    <t>21:0129:000522</t>
  </si>
  <si>
    <t>21:0129:000522:0004:0001:00</t>
  </si>
  <si>
    <t>116C  :775159:00:------:--</t>
  </si>
  <si>
    <t>21:0288:000616</t>
  </si>
  <si>
    <t>21:0129:000523</t>
  </si>
  <si>
    <t>21:0129:000523:0004:0001:00</t>
  </si>
  <si>
    <t>116C  :775160:00:------:--</t>
  </si>
  <si>
    <t>21:0288:000617</t>
  </si>
  <si>
    <t>21:0129:000524</t>
  </si>
  <si>
    <t>21:0129:000524:0004:0001:00</t>
  </si>
  <si>
    <t>116C  :775161:80:775167:00</t>
  </si>
  <si>
    <t>21:0288:000618</t>
  </si>
  <si>
    <t>21:0129:000529</t>
  </si>
  <si>
    <t>21:0129:000529:0004:0001:02</t>
  </si>
  <si>
    <t>116C  :775162:00:------:--</t>
  </si>
  <si>
    <t>21:0288:000619</t>
  </si>
  <si>
    <t>21:0129:000525</t>
  </si>
  <si>
    <t>21:0129:000525:0004:0001:00</t>
  </si>
  <si>
    <t>116C  :775163:00:------:--</t>
  </si>
  <si>
    <t>21:0288:000620</t>
  </si>
  <si>
    <t>21:0129:000526</t>
  </si>
  <si>
    <t>21:0129:000526:0004:0001:00</t>
  </si>
  <si>
    <t>116C  :775164:00:------:--</t>
  </si>
  <si>
    <t>21:0288:000621</t>
  </si>
  <si>
    <t>21:0129:000527</t>
  </si>
  <si>
    <t>21:0129:000527:0004:0001:00</t>
  </si>
  <si>
    <t>116C  :775165:91:------:--</t>
  </si>
  <si>
    <t>21:0288:000622</t>
  </si>
  <si>
    <t>116C  :775166:00:------:--</t>
  </si>
  <si>
    <t>21:0288:000623</t>
  </si>
  <si>
    <t>21:0129:000528</t>
  </si>
  <si>
    <t>21:0129:000528:0004:0001:00</t>
  </si>
  <si>
    <t>116C  :775167:00:------:--</t>
  </si>
  <si>
    <t>21:0288:000624</t>
  </si>
  <si>
    <t>21:0129:000529:0004:0001:01</t>
  </si>
  <si>
    <t>116C  :775168:00:------:--</t>
  </si>
  <si>
    <t>21:0288:000625</t>
  </si>
  <si>
    <t>21:0129:000530</t>
  </si>
  <si>
    <t>21:0129:000530:0004:0001:00</t>
  </si>
  <si>
    <t>116C  :775169:00:------:--</t>
  </si>
  <si>
    <t>21:0288:000626</t>
  </si>
  <si>
    <t>21:0129:000531</t>
  </si>
  <si>
    <t>21:0129:000531:0004:0001:00</t>
  </si>
  <si>
    <t>116C  :775170:10:------:--</t>
  </si>
  <si>
    <t>21:0288:000627</t>
  </si>
  <si>
    <t>21:0129:000532</t>
  </si>
  <si>
    <t>21:0129:000532:0004:0001:00</t>
  </si>
  <si>
    <t>116C  :775171:20:775170:10</t>
  </si>
  <si>
    <t>21:0288:000628</t>
  </si>
  <si>
    <t>21:0129:000532:0005:0001:00</t>
  </si>
  <si>
    <t>116C  :775172:00:------:--</t>
  </si>
  <si>
    <t>21:0288:000629</t>
  </si>
  <si>
    <t>21:0129:000533</t>
  </si>
  <si>
    <t>21:0129:000533:0004:0001:00</t>
  </si>
  <si>
    <t>116C  :775173:00:------:--</t>
  </si>
  <si>
    <t>21:0288:000630</t>
  </si>
  <si>
    <t>21:0129:000534</t>
  </si>
  <si>
    <t>21:0129:000534:0004:0001:00</t>
  </si>
  <si>
    <t>116C  :775174:00:------:--</t>
  </si>
  <si>
    <t>21:0288:000631</t>
  </si>
  <si>
    <t>21:0129:000535</t>
  </si>
  <si>
    <t>21:0129:000535:0004:0001:00</t>
  </si>
  <si>
    <t>116C  :775175:00:------:--</t>
  </si>
  <si>
    <t>21:0288:000632</t>
  </si>
  <si>
    <t>21:0129:000536</t>
  </si>
  <si>
    <t>21:0129:000536:0004:0001:00</t>
  </si>
  <si>
    <t>116C  :775176:00:------:--</t>
  </si>
  <si>
    <t>21:0288:000633</t>
  </si>
  <si>
    <t>21:0129:000537</t>
  </si>
  <si>
    <t>21:0129:000537:0004:0001:00</t>
  </si>
  <si>
    <t>116C  :775177:00:------:--</t>
  </si>
  <si>
    <t>21:0288:000634</t>
  </si>
  <si>
    <t>21:0129:000538</t>
  </si>
  <si>
    <t>21:0129:000538:0004:0001:00</t>
  </si>
  <si>
    <t>116C  :775178:00:------:--</t>
  </si>
  <si>
    <t>21:0288:000635</t>
  </si>
  <si>
    <t>21:0129:000539</t>
  </si>
  <si>
    <t>21:0129:000539:0004:0001:00</t>
  </si>
  <si>
    <t>116C  :775179:00:------:--</t>
  </si>
  <si>
    <t>21:0288:000636</t>
  </si>
  <si>
    <t>21:0129:000540</t>
  </si>
  <si>
    <t>21:0129:000540:0004:0001:00</t>
  </si>
  <si>
    <t>116C  :775180:00:------:--</t>
  </si>
  <si>
    <t>21:0288:000637</t>
  </si>
  <si>
    <t>21:0129:000541</t>
  </si>
  <si>
    <t>21:0129:000541:0004:0001:00</t>
  </si>
  <si>
    <t>116C  :775181:80:775183:00</t>
  </si>
  <si>
    <t>21:0288:000638</t>
  </si>
  <si>
    <t>21:0129:000543</t>
  </si>
  <si>
    <t>21:0129:000543:0004:0001:02</t>
  </si>
  <si>
    <t>116C  :775182:00:------:--</t>
  </si>
  <si>
    <t>21:0288:000639</t>
  </si>
  <si>
    <t>21:0129:000542</t>
  </si>
  <si>
    <t>21:0129:000542:0004:0001:00</t>
  </si>
  <si>
    <t>116C  :775183:00:------:--</t>
  </si>
  <si>
    <t>21:0288:000640</t>
  </si>
  <si>
    <t>21:0129:000543:0004:0001:01</t>
  </si>
  <si>
    <t>116C  :775184:00:------:--</t>
  </si>
  <si>
    <t>21:0288:000641</t>
  </si>
  <si>
    <t>21:0129:000544</t>
  </si>
  <si>
    <t>21:0129:000544:0004:0001:00</t>
  </si>
  <si>
    <t>116C  :775185:00:------:--</t>
  </si>
  <si>
    <t>21:0288:000642</t>
  </si>
  <si>
    <t>21:0129:000545</t>
  </si>
  <si>
    <t>21:0129:000545:0004:0001:00</t>
  </si>
  <si>
    <t>116C  :775186:00:------:--</t>
  </si>
  <si>
    <t>21:0288:000643</t>
  </si>
  <si>
    <t>21:0129:000546</t>
  </si>
  <si>
    <t>21:0129:000546:0004:0001:00</t>
  </si>
  <si>
    <t>116C  :775187:10:------:--</t>
  </si>
  <si>
    <t>21:0288:000644</t>
  </si>
  <si>
    <t>21:0129:000547</t>
  </si>
  <si>
    <t>21:0129:000547:0004:0001:00</t>
  </si>
  <si>
    <t>116C  :775188:20:775187:10</t>
  </si>
  <si>
    <t>21:0288:000645</t>
  </si>
  <si>
    <t>21:0129:000547:0005:0001:00</t>
  </si>
  <si>
    <t>116C  :775189:00:------:--</t>
  </si>
  <si>
    <t>21:0288:000646</t>
  </si>
  <si>
    <t>21:0129:000548</t>
  </si>
  <si>
    <t>21:0129:000548:0004:0001:00</t>
  </si>
  <si>
    <t>116C  :775190:00:------:--</t>
  </si>
  <si>
    <t>21:0288:000647</t>
  </si>
  <si>
    <t>21:0129:000549</t>
  </si>
  <si>
    <t>21:0129:000549:0004:0001:00</t>
  </si>
  <si>
    <t>116C  :775191:00:------:--</t>
  </si>
  <si>
    <t>21:0288:000648</t>
  </si>
  <si>
    <t>21:0129:000550</t>
  </si>
  <si>
    <t>21:0129:000550:0004:0001:00</t>
  </si>
  <si>
    <t>116C  :775192:00:------:--</t>
  </si>
  <si>
    <t>21:0288:000649</t>
  </si>
  <si>
    <t>21:0129:000551</t>
  </si>
  <si>
    <t>21:0129:000551:0004:0001:00</t>
  </si>
  <si>
    <t>116C  :775193:00:------:--</t>
  </si>
  <si>
    <t>21:0288:000650</t>
  </si>
  <si>
    <t>21:0129:000552</t>
  </si>
  <si>
    <t>21:0129:000552:0004:0001:00</t>
  </si>
  <si>
    <t>116C  :775194:00:------:--</t>
  </si>
  <si>
    <t>21:0288:000651</t>
  </si>
  <si>
    <t>21:0129:000553</t>
  </si>
  <si>
    <t>21:0129:000553:0004:0001:00</t>
  </si>
  <si>
    <t>116C  :775195:00:------:--</t>
  </si>
  <si>
    <t>21:0288:000652</t>
  </si>
  <si>
    <t>21:0129:000554</t>
  </si>
  <si>
    <t>21:0129:000554:0004:0001:00</t>
  </si>
  <si>
    <t>116C  :775196:9D:------:--</t>
  </si>
  <si>
    <t>21:0288:000653</t>
  </si>
  <si>
    <t>116C  :775197:00:------:--</t>
  </si>
  <si>
    <t>21:0288:000654</t>
  </si>
  <si>
    <t>21:0129:000555</t>
  </si>
  <si>
    <t>21:0129:000555:0004:0001:00</t>
  </si>
  <si>
    <t>116C  :775198:00:------:--</t>
  </si>
  <si>
    <t>21:0288:000655</t>
  </si>
  <si>
    <t>21:0129:000556</t>
  </si>
  <si>
    <t>21:0129:000556:0004:0001:00</t>
  </si>
  <si>
    <t>116C  :775199:00:------:--</t>
  </si>
  <si>
    <t>21:0288:000656</t>
  </si>
  <si>
    <t>21:0129:000557</t>
  </si>
  <si>
    <t>21:0129:000557:0004:0001:00</t>
  </si>
  <si>
    <t>116C  :775200:00:------:--</t>
  </si>
  <si>
    <t>21:0288:000657</t>
  </si>
  <si>
    <t>21:0129:000558</t>
  </si>
  <si>
    <t>21:0129:000558:0004:0001:00</t>
  </si>
  <si>
    <t>116C  :775201:80:775205:10</t>
  </si>
  <si>
    <t>21:0288:000658</t>
  </si>
  <si>
    <t>21:0129:000562</t>
  </si>
  <si>
    <t>21:0129:000562:0004:0001:02</t>
  </si>
  <si>
    <t>116C  :775202:00:------:--</t>
  </si>
  <si>
    <t>21:0288:000659</t>
  </si>
  <si>
    <t>21:0129:000559</t>
  </si>
  <si>
    <t>21:0129:000559:0004:0001:00</t>
  </si>
  <si>
    <t>116C  :775203:00:------:--</t>
  </si>
  <si>
    <t>21:0288:000660</t>
  </si>
  <si>
    <t>21:0129:000560</t>
  </si>
  <si>
    <t>21:0129:000560:0004:0001:00</t>
  </si>
  <si>
    <t>116C  :775204:00:------:--</t>
  </si>
  <si>
    <t>21:0288:000661</t>
  </si>
  <si>
    <t>21:0129:000561</t>
  </si>
  <si>
    <t>21:0129:000561:0004:0001:00</t>
  </si>
  <si>
    <t>116C  :775205:10:------:--</t>
  </si>
  <si>
    <t>21:0288:000662</t>
  </si>
  <si>
    <t>21:0129:000562:0004:0001:01</t>
  </si>
  <si>
    <t>116C  :775206:20:775205:10</t>
  </si>
  <si>
    <t>21:0288:000663</t>
  </si>
  <si>
    <t>21:0129:000562:0005:0001:00</t>
  </si>
  <si>
    <t>116C  :775207:00:------:--</t>
  </si>
  <si>
    <t>21:0288:000664</t>
  </si>
  <si>
    <t>21:0129:000563</t>
  </si>
  <si>
    <t>21:0129:000563:0004:0001:00</t>
  </si>
  <si>
    <t>116C  :775208:00:------:--</t>
  </si>
  <si>
    <t>21:0288:000665</t>
  </si>
  <si>
    <t>21:0129:000564</t>
  </si>
  <si>
    <t>21:0129:000564:0004:0001:00</t>
  </si>
  <si>
    <t>116C  :775209:00:------:--</t>
  </si>
  <si>
    <t>21:0288:000666</t>
  </si>
  <si>
    <t>21:0129:000565</t>
  </si>
  <si>
    <t>21:0129:000565:0004:0001:00</t>
  </si>
  <si>
    <t>116C  :775210:00:------:--</t>
  </si>
  <si>
    <t>21:0288:000667</t>
  </si>
  <si>
    <t>21:0129:000566</t>
  </si>
  <si>
    <t>21:0129:000566:0004:0001:00</t>
  </si>
  <si>
    <t>116C  :775211:00:------:--</t>
  </si>
  <si>
    <t>21:0288:000668</t>
  </si>
  <si>
    <t>21:0129:000567</t>
  </si>
  <si>
    <t>21:0129:000567:0004:0001:00</t>
  </si>
  <si>
    <t>116C  :775212:9D:------:--</t>
  </si>
  <si>
    <t>21:0288:000669</t>
  </si>
  <si>
    <t>116C  :775213:00:------:--</t>
  </si>
  <si>
    <t>21:0288:000670</t>
  </si>
  <si>
    <t>21:0129:000568</t>
  </si>
  <si>
    <t>21:0129:000568:0004:0001:00</t>
  </si>
  <si>
    <t>116C  :775214:00:------:--</t>
  </si>
  <si>
    <t>21:0288:000671</t>
  </si>
  <si>
    <t>21:0129:000569</t>
  </si>
  <si>
    <t>21:0129:000569:0004:0001:00</t>
  </si>
  <si>
    <t>116C  :775215:00:------:--</t>
  </si>
  <si>
    <t>21:0288:000672</t>
  </si>
  <si>
    <t>21:0129:000570</t>
  </si>
  <si>
    <t>21:0129:000570:0004:0001:00</t>
  </si>
  <si>
    <t>116C  :775216:00:------:--</t>
  </si>
  <si>
    <t>21:0288:000673</t>
  </si>
  <si>
    <t>21:0129:000571</t>
  </si>
  <si>
    <t>21:0129:000571:0004:0001:00</t>
  </si>
  <si>
    <t>116C  :775217:00:------:--</t>
  </si>
  <si>
    <t>21:0288:000674</t>
  </si>
  <si>
    <t>21:0129:000572</t>
  </si>
  <si>
    <t>21:0129:000572:0004:0001:00</t>
  </si>
  <si>
    <t>116C  :775218:00:------:--</t>
  </si>
  <si>
    <t>21:0288:000675</t>
  </si>
  <si>
    <t>21:0129:000573</t>
  </si>
  <si>
    <t>21:0129:000573:0004:0001:00</t>
  </si>
  <si>
    <t>116C  :775219:00:------:--</t>
  </si>
  <si>
    <t>21:0288:000676</t>
  </si>
  <si>
    <t>21:0129:000574</t>
  </si>
  <si>
    <t>21:0129:000574:0004:0001:00</t>
  </si>
  <si>
    <t>116C  :775220:00:------:--</t>
  </si>
  <si>
    <t>21:0288:000677</t>
  </si>
  <si>
    <t>21:0129:000575</t>
  </si>
  <si>
    <t>21:0129:000575:0004:0001:00</t>
  </si>
  <si>
    <t>116C  :775221:80:775235:00</t>
  </si>
  <si>
    <t>21:0288:000678</t>
  </si>
  <si>
    <t>21:0129:000588</t>
  </si>
  <si>
    <t>21:0129:000588:0004:0001:02</t>
  </si>
  <si>
    <t>116C  :775222:00:------:--</t>
  </si>
  <si>
    <t>21:0288:000679</t>
  </si>
  <si>
    <t>21:0129:000576</t>
  </si>
  <si>
    <t>21:0129:000576:0004:0001:00</t>
  </si>
  <si>
    <t>116C  :775223:00:------:--</t>
  </si>
  <si>
    <t>21:0288:000680</t>
  </si>
  <si>
    <t>21:0129:000577</t>
  </si>
  <si>
    <t>21:0129:000577:0004:0001:00</t>
  </si>
  <si>
    <t>116C  :775224:00:------:--</t>
  </si>
  <si>
    <t>21:0288:000681</t>
  </si>
  <si>
    <t>21:0129:000578</t>
  </si>
  <si>
    <t>21:0129:000578:0004:0001:00</t>
  </si>
  <si>
    <t>116C  :775225:00:------:--</t>
  </si>
  <si>
    <t>21:0288:000682</t>
  </si>
  <si>
    <t>21:0129:000579</t>
  </si>
  <si>
    <t>21:0129:000579:0004:0001:00</t>
  </si>
  <si>
    <t>116C  :775226:00:------:--</t>
  </si>
  <si>
    <t>21:0288:000683</t>
  </si>
  <si>
    <t>21:0129:000580</t>
  </si>
  <si>
    <t>21:0129:000580:0004:0001:00</t>
  </si>
  <si>
    <t>116C  :775227:00:------:--</t>
  </si>
  <si>
    <t>21:0288:000684</t>
  </si>
  <si>
    <t>21:0129:000581</t>
  </si>
  <si>
    <t>21:0129:000581:0004:0001:00</t>
  </si>
  <si>
    <t>116C  :775228:00:------:--</t>
  </si>
  <si>
    <t>21:0288:000685</t>
  </si>
  <si>
    <t>21:0129:000582</t>
  </si>
  <si>
    <t>21:0129:000582:0004:0001:00</t>
  </si>
  <si>
    <t>116C  :775229:00:------:--</t>
  </si>
  <si>
    <t>21:0288:000686</t>
  </si>
  <si>
    <t>21:0129:000583</t>
  </si>
  <si>
    <t>21:0129:000583:0004:0001:00</t>
  </si>
  <si>
    <t>116C  :775230:00:------:--</t>
  </si>
  <si>
    <t>21:0288:000687</t>
  </si>
  <si>
    <t>21:0129:000584</t>
  </si>
  <si>
    <t>21:0129:000584:0004:0001:00</t>
  </si>
  <si>
    <t>116C  :775231:00:------:--</t>
  </si>
  <si>
    <t>21:0288:000688</t>
  </si>
  <si>
    <t>21:0129:000585</t>
  </si>
  <si>
    <t>21:0129:000585:0004:0001:00</t>
  </si>
  <si>
    <t>116C  :775232:00:------:--</t>
  </si>
  <si>
    <t>21:0288:000689</t>
  </si>
  <si>
    <t>21:0129:000586</t>
  </si>
  <si>
    <t>21:0129:000586:0004:0001:00</t>
  </si>
  <si>
    <t>116C  :775233:00:------:--</t>
  </si>
  <si>
    <t>21:0288:000690</t>
  </si>
  <si>
    <t>21:0129:000587</t>
  </si>
  <si>
    <t>21:0129:000587:0004:0001:00</t>
  </si>
  <si>
    <t>116C  :775234:9D:------:--</t>
  </si>
  <si>
    <t>21:0288:000691</t>
  </si>
  <si>
    <t>116C  :775235:00:------:--</t>
  </si>
  <si>
    <t>21:0288:000692</t>
  </si>
  <si>
    <t>21:0129:000588:0004:0001:01</t>
  </si>
  <si>
    <t>116C  :775236:00:------:--</t>
  </si>
  <si>
    <t>21:0288:000693</t>
  </si>
  <si>
    <t>21:0129:000589</t>
  </si>
  <si>
    <t>21:0129:000589:0004:0001:00</t>
  </si>
  <si>
    <t>116C  :775237:10:------:--</t>
  </si>
  <si>
    <t>21:0288:000694</t>
  </si>
  <si>
    <t>21:0129:000590</t>
  </si>
  <si>
    <t>21:0129:000590:0004:0001:00</t>
  </si>
  <si>
    <t>116C  :775238:20:775237:10</t>
  </si>
  <si>
    <t>21:0288:000695</t>
  </si>
  <si>
    <t>21:0129:000590:0005:0001:00</t>
  </si>
  <si>
    <t>116C  :775239:00:------:--</t>
  </si>
  <si>
    <t>21:0288:000696</t>
  </si>
  <si>
    <t>21:0129:000591</t>
  </si>
  <si>
    <t>21:0129:000591:0004:0001:00</t>
  </si>
  <si>
    <t>116C  :775240:00:------:--</t>
  </si>
  <si>
    <t>21:0288:000697</t>
  </si>
  <si>
    <t>21:0129:000592</t>
  </si>
  <si>
    <t>21:0129:000592:0004:0001:00</t>
  </si>
  <si>
    <t>116C  :775241:80:775243:00</t>
  </si>
  <si>
    <t>21:0288:000698</t>
  </si>
  <si>
    <t>21:0129:000594</t>
  </si>
  <si>
    <t>21:0129:000594:0004:0001:02</t>
  </si>
  <si>
    <t>116C  :775242:00:------:--</t>
  </si>
  <si>
    <t>21:0288:000699</t>
  </si>
  <si>
    <t>21:0129:000593</t>
  </si>
  <si>
    <t>21:0129:000593:0004:0001:00</t>
  </si>
  <si>
    <t>116C  :775243:00:------:--</t>
  </si>
  <si>
    <t>21:0288:000700</t>
  </si>
  <si>
    <t>21:0129:000594:0004:0001:01</t>
  </si>
  <si>
    <t>116C  :775244:9D:------:--</t>
  </si>
  <si>
    <t>21:0288:000701</t>
  </si>
  <si>
    <t>116C  :775245:00:------:--</t>
  </si>
  <si>
    <t>21:0288:000702</t>
  </si>
  <si>
    <t>21:0129:000595</t>
  </si>
  <si>
    <t>21:0129:000595:0004:0001:00</t>
  </si>
  <si>
    <t>116C  :775246:10:------:--</t>
  </si>
  <si>
    <t>21:0288:000703</t>
  </si>
  <si>
    <t>21:0129:000596</t>
  </si>
  <si>
    <t>21:0129:000596:0004:0001:00</t>
  </si>
  <si>
    <t>116C  :775247:20:775246:10</t>
  </si>
  <si>
    <t>21:0288:000704</t>
  </si>
  <si>
    <t>21:0129:000596:0005:0001:00</t>
  </si>
  <si>
    <t>116C  :775248:00:------:--</t>
  </si>
  <si>
    <t>21:0288:000705</t>
  </si>
  <si>
    <t>21:0129:000597</t>
  </si>
  <si>
    <t>21:0129:000597:0004:0001:00</t>
  </si>
  <si>
    <t>116C  :775249:00:------:--</t>
  </si>
  <si>
    <t>21:0288:000706</t>
  </si>
  <si>
    <t>21:0129:000598</t>
  </si>
  <si>
    <t>21:0129:000598:0004:0001:00</t>
  </si>
  <si>
    <t>116C  :775250:00:------:--</t>
  </si>
  <si>
    <t>21:0288:000707</t>
  </si>
  <si>
    <t>21:0129:000599</t>
  </si>
  <si>
    <t>21:0129:000599:0004:0001:00</t>
  </si>
  <si>
    <t>116C  :775251:00:------:--</t>
  </si>
  <si>
    <t>21:0288:000708</t>
  </si>
  <si>
    <t>21:0129:000600</t>
  </si>
  <si>
    <t>21:0129:000600:0004:0001:00</t>
  </si>
  <si>
    <t>116C  :775252:00:------:--</t>
  </si>
  <si>
    <t>21:0288:000709</t>
  </si>
  <si>
    <t>21:0129:000601</t>
  </si>
  <si>
    <t>21:0129:000601:0004:0001:00</t>
  </si>
  <si>
    <t>116C  :775253:00:------:--</t>
  </si>
  <si>
    <t>21:0288:000710</t>
  </si>
  <si>
    <t>21:0129:000602</t>
  </si>
  <si>
    <t>21:0129:000602:0004:0001:00</t>
  </si>
  <si>
    <t>116C  :775254:00:------:--</t>
  </si>
  <si>
    <t>21:0288:000711</t>
  </si>
  <si>
    <t>21:0129:000603</t>
  </si>
  <si>
    <t>21:0129:000603:0004:0001:00</t>
  </si>
  <si>
    <t>116C  :775255:00:------:--</t>
  </si>
  <si>
    <t>21:0288:000712</t>
  </si>
  <si>
    <t>21:0129:000604</t>
  </si>
  <si>
    <t>21:0129:000604:0004:0001:00</t>
  </si>
  <si>
    <t>116C  :775256:00:------:--</t>
  </si>
  <si>
    <t>21:0288:000713</t>
  </si>
  <si>
    <t>21:0129:000605</t>
  </si>
  <si>
    <t>21:0129:000605:0004:0001:00</t>
  </si>
  <si>
    <t>116C  :775257:00:------:--</t>
  </si>
  <si>
    <t>21:0288:000714</t>
  </si>
  <si>
    <t>21:0129:000606</t>
  </si>
  <si>
    <t>21:0129:000606:0004:0001:00</t>
  </si>
  <si>
    <t>116C  :775258:00:------:--</t>
  </si>
  <si>
    <t>21:0288:000715</t>
  </si>
  <si>
    <t>21:0129:000607</t>
  </si>
  <si>
    <t>21:0129:000607:0004:0001:00</t>
  </si>
  <si>
    <t>116C  :775259:00:------:--</t>
  </si>
  <si>
    <t>21:0288:000716</t>
  </si>
  <si>
    <t>21:0129:000608</t>
  </si>
  <si>
    <t>21:0129:000608:0004:0001:00</t>
  </si>
  <si>
    <t>116C  :775260:00:------:--</t>
  </si>
  <si>
    <t>21:0288:000717</t>
  </si>
  <si>
    <t>21:0129:000609</t>
  </si>
  <si>
    <t>21:0129:000609:0004:0001:00</t>
  </si>
  <si>
    <t>116C  :775261:80:775273:00</t>
  </si>
  <si>
    <t>21:0288:000718</t>
  </si>
  <si>
    <t>21:0129:000620</t>
  </si>
  <si>
    <t>21:0129:000620:0004:0001:02</t>
  </si>
  <si>
    <t>116C  :775262:00:------:--</t>
  </si>
  <si>
    <t>21:0288:000719</t>
  </si>
  <si>
    <t>21:0129:000610</t>
  </si>
  <si>
    <t>21:0129:000610:0004:0001:00</t>
  </si>
  <si>
    <t>116C  :775263:10:------:--</t>
  </si>
  <si>
    <t>21:0288:000720</t>
  </si>
  <si>
    <t>21:0129:000611</t>
  </si>
  <si>
    <t>21:0129:000611:0004:0001:00</t>
  </si>
  <si>
    <t>116C  :775264:20:775263:10</t>
  </si>
  <si>
    <t>21:0288:000721</t>
  </si>
  <si>
    <t>21:0129:000611:0005:0001:00</t>
  </si>
  <si>
    <t>116C  :775265:00:------:--</t>
  </si>
  <si>
    <t>21:0288:000722</t>
  </si>
  <si>
    <t>21:0129:000612</t>
  </si>
  <si>
    <t>21:0129:000612:0004:0001:00</t>
  </si>
  <si>
    <t>116C  :775266:00:------:--</t>
  </si>
  <si>
    <t>21:0288:000723</t>
  </si>
  <si>
    <t>21:0129:000613</t>
  </si>
  <si>
    <t>21:0129:000613:0004:0001:00</t>
  </si>
  <si>
    <t>116C  :775267:00:------:--</t>
  </si>
  <si>
    <t>21:0288:000724</t>
  </si>
  <si>
    <t>21:0129:000614</t>
  </si>
  <si>
    <t>21:0129:000614:0004:0001:00</t>
  </si>
  <si>
    <t>116C  :775268:00:------:--</t>
  </si>
  <si>
    <t>21:0288:000725</t>
  </si>
  <si>
    <t>21:0129:000615</t>
  </si>
  <si>
    <t>21:0129:000615:0004:0001:00</t>
  </si>
  <si>
    <t>116C  :775269:00:------:--</t>
  </si>
  <si>
    <t>21:0288:000726</t>
  </si>
  <si>
    <t>21:0129:000616</t>
  </si>
  <si>
    <t>21:0129:000616:0004:0001:00</t>
  </si>
  <si>
    <t>116C  :775270:00:------:--</t>
  </si>
  <si>
    <t>21:0288:000727</t>
  </si>
  <si>
    <t>21:0129:000617</t>
  </si>
  <si>
    <t>21:0129:000617:0004:0001:00</t>
  </si>
  <si>
    <t>116C  :775271:00:------:--</t>
  </si>
  <si>
    <t>21:0288:000728</t>
  </si>
  <si>
    <t>21:0129:000618</t>
  </si>
  <si>
    <t>21:0129:000618:0004:0001:00</t>
  </si>
  <si>
    <t>116C  :775272:00:------:--</t>
  </si>
  <si>
    <t>21:0288:000729</t>
  </si>
  <si>
    <t>21:0129:000619</t>
  </si>
  <si>
    <t>21:0129:000619:0004:0001:00</t>
  </si>
  <si>
    <t>116C  :775273:00:------:--</t>
  </si>
  <si>
    <t>21:0288:000730</t>
  </si>
  <si>
    <t>21:0129:000620:0004:0001:01</t>
  </si>
  <si>
    <t>116C  :775274:00:------:--</t>
  </si>
  <si>
    <t>21:0288:000731</t>
  </si>
  <si>
    <t>21:0129:000621</t>
  </si>
  <si>
    <t>21:0129:000621:0004:0001:00</t>
  </si>
  <si>
    <t>116C  :775275:9E:------:--</t>
  </si>
  <si>
    <t>21:0288:000732</t>
  </si>
  <si>
    <t>116C  :775276:00:------:--</t>
  </si>
  <si>
    <t>21:0288:000733</t>
  </si>
  <si>
    <t>21:0129:000622</t>
  </si>
  <si>
    <t>21:0129:000622:0004:0001:00</t>
  </si>
  <si>
    <t>116C  :775277:00:------:--</t>
  </si>
  <si>
    <t>21:0288:000734</t>
  </si>
  <si>
    <t>21:0129:000623</t>
  </si>
  <si>
    <t>21:0129:000623:0004:0001:00</t>
  </si>
  <si>
    <t>116C  :775278:00:------:--</t>
  </si>
  <si>
    <t>21:0288:000735</t>
  </si>
  <si>
    <t>21:0129:000624</t>
  </si>
  <si>
    <t>21:0129:000624:0004:0001:00</t>
  </si>
  <si>
    <t>116C  :775279:00:------:--</t>
  </si>
  <si>
    <t>21:0288:000736</t>
  </si>
  <si>
    <t>21:0129:000625</t>
  </si>
  <si>
    <t>21:0129:000625:0004:0001:00</t>
  </si>
  <si>
    <t>116C  :775280:00:------:--</t>
  </si>
  <si>
    <t>21:0288:000737</t>
  </si>
  <si>
    <t>21:0129:000626</t>
  </si>
  <si>
    <t>21:0129:000626:0004:0001:00</t>
  </si>
  <si>
    <t>116C  :775281:80:775298:00</t>
  </si>
  <si>
    <t>21:0288:000738</t>
  </si>
  <si>
    <t>21:0129:000642</t>
  </si>
  <si>
    <t>21:0129:000642:0004:0001:02</t>
  </si>
  <si>
    <t>116C  :775282:00:------:--</t>
  </si>
  <si>
    <t>21:0288:000739</t>
  </si>
  <si>
    <t>21:0129:000627</t>
  </si>
  <si>
    <t>21:0129:000627:0004:0001:00</t>
  </si>
  <si>
    <t>116C  :775283:00:------:--</t>
  </si>
  <si>
    <t>21:0288:000740</t>
  </si>
  <si>
    <t>21:0129:000628</t>
  </si>
  <si>
    <t>21:0129:000628:0004:0001:00</t>
  </si>
  <si>
    <t>116C  :775284:00:------:--</t>
  </si>
  <si>
    <t>21:0288:000741</t>
  </si>
  <si>
    <t>21:0129:000629</t>
  </si>
  <si>
    <t>21:0129:000629:0004:0001:00</t>
  </si>
  <si>
    <t>116C  :775285:00:------:--</t>
  </si>
  <si>
    <t>21:0288:000742</t>
  </si>
  <si>
    <t>21:0129:000630</t>
  </si>
  <si>
    <t>21:0129:000630:0004:0001:00</t>
  </si>
  <si>
    <t>116C  :775286:10:------:--</t>
  </si>
  <si>
    <t>21:0288:000743</t>
  </si>
  <si>
    <t>21:0129:000631</t>
  </si>
  <si>
    <t>21:0129:000631:0004:0001:00</t>
  </si>
  <si>
    <t>116C  :775287:20:775286:10</t>
  </si>
  <si>
    <t>21:0288:000744</t>
  </si>
  <si>
    <t>21:0129:000631:0005:0001:00</t>
  </si>
  <si>
    <t>116C  :775288:00:------:--</t>
  </si>
  <si>
    <t>21:0288:000745</t>
  </si>
  <si>
    <t>21:0129:000632</t>
  </si>
  <si>
    <t>21:0129:000632:0004:0001:00</t>
  </si>
  <si>
    <t>116C  :775289:00:------:--</t>
  </si>
  <si>
    <t>21:0288:000746</t>
  </si>
  <si>
    <t>21:0129:000633</t>
  </si>
  <si>
    <t>21:0129:000633:0004:0001:00</t>
  </si>
  <si>
    <t>116C  :775290:00:------:--</t>
  </si>
  <si>
    <t>21:0288:000747</t>
  </si>
  <si>
    <t>21:0129:000634</t>
  </si>
  <si>
    <t>21:0129:000634:0004:0001:00</t>
  </si>
  <si>
    <t>116C  :775291:00:------:--</t>
  </si>
  <si>
    <t>21:0288:000748</t>
  </si>
  <si>
    <t>21:0129:000635</t>
  </si>
  <si>
    <t>21:0129:000635:0004:0001:00</t>
  </si>
  <si>
    <t>116C  :775292:00:------:--</t>
  </si>
  <si>
    <t>21:0288:000749</t>
  </si>
  <si>
    <t>21:0129:000636</t>
  </si>
  <si>
    <t>21:0129:000636:0004:0001:00</t>
  </si>
  <si>
    <t>116C  :775293:00:------:--</t>
  </si>
  <si>
    <t>21:0288:000750</t>
  </si>
  <si>
    <t>21:0129:000637</t>
  </si>
  <si>
    <t>21:0129:000637:0004:0001:00</t>
  </si>
  <si>
    <t>116C  :775294:00:------:--</t>
  </si>
  <si>
    <t>21:0288:000751</t>
  </si>
  <si>
    <t>21:0129:000638</t>
  </si>
  <si>
    <t>21:0129:000638:0004:0001:00</t>
  </si>
  <si>
    <t>116C  :775295:00:------:--</t>
  </si>
  <si>
    <t>21:0288:000752</t>
  </si>
  <si>
    <t>21:0129:000639</t>
  </si>
  <si>
    <t>21:0129:000639:0004:0001:00</t>
  </si>
  <si>
    <t>116C  :775296:00:------:--</t>
  </si>
  <si>
    <t>21:0288:000753</t>
  </si>
  <si>
    <t>21:0129:000640</t>
  </si>
  <si>
    <t>21:0129:000640:0004:0001:00</t>
  </si>
  <si>
    <t>116C  :775297:00:------:--</t>
  </si>
  <si>
    <t>21:0288:000754</t>
  </si>
  <si>
    <t>21:0129:000641</t>
  </si>
  <si>
    <t>21:0129:000641:0004:0001:00</t>
  </si>
  <si>
    <t>116C  :775298:00:------:--</t>
  </si>
  <si>
    <t>21:0288:000755</t>
  </si>
  <si>
    <t>21:0129:000642:0004:0001:01</t>
  </si>
  <si>
    <t>116C  :775299:00:------:--</t>
  </si>
  <si>
    <t>21:0288:000756</t>
  </si>
  <si>
    <t>21:0129:000643</t>
  </si>
  <si>
    <t>21:0129:000643:0004:0001:00</t>
  </si>
  <si>
    <t>116C  :775300:91:------:--</t>
  </si>
  <si>
    <t>21:0288:000757</t>
  </si>
  <si>
    <t>116C  :775301:80:775303:10</t>
  </si>
  <si>
    <t>21:0288:000758</t>
  </si>
  <si>
    <t>21:0129:000645</t>
  </si>
  <si>
    <t>21:0129:000645:0004:0001:02</t>
  </si>
  <si>
    <t>116C  :775302:00:------:--</t>
  </si>
  <si>
    <t>21:0288:000759</t>
  </si>
  <si>
    <t>21:0129:000644</t>
  </si>
  <si>
    <t>21:0129:000644:0004:0001:00</t>
  </si>
  <si>
    <t>116C  :775303:10:------:--</t>
  </si>
  <si>
    <t>21:0288:000760</t>
  </si>
  <si>
    <t>21:0129:000645:0004:0001:01</t>
  </si>
  <si>
    <t>116C  :775304:20:775303:10</t>
  </si>
  <si>
    <t>21:0288:000761</t>
  </si>
  <si>
    <t>21:0129:000645:0005:0001:00</t>
  </si>
  <si>
    <t>116C  :775305:00:------:--</t>
  </si>
  <si>
    <t>21:0288:000762</t>
  </si>
  <si>
    <t>21:0129:000646</t>
  </si>
  <si>
    <t>21:0129:000646:0004:0001:00</t>
  </si>
  <si>
    <t>116C  :775306:00:------:--</t>
  </si>
  <si>
    <t>21:0288:000763</t>
  </si>
  <si>
    <t>21:0129:000647</t>
  </si>
  <si>
    <t>21:0129:000647:0004:0001:00</t>
  </si>
  <si>
    <t>116C  :775307:00:------:--</t>
  </si>
  <si>
    <t>21:0288:000764</t>
  </si>
  <si>
    <t>21:0129:000648</t>
  </si>
  <si>
    <t>21:0129:000648:0004:0001:00</t>
  </si>
  <si>
    <t>116C  :775308:00:------:--</t>
  </si>
  <si>
    <t>21:0288:000765</t>
  </si>
  <si>
    <t>21:0129:000649</t>
  </si>
  <si>
    <t>21:0129:000649:0004:0001:00</t>
  </si>
  <si>
    <t>116C  :775309:00:------:--</t>
  </si>
  <si>
    <t>21:0288:000766</t>
  </si>
  <si>
    <t>21:0129:000650</t>
  </si>
  <si>
    <t>21:0129:000650:0004:0001:00</t>
  </si>
  <si>
    <t>116C  :775310:00:------:--</t>
  </si>
  <si>
    <t>21:0288:000767</t>
  </si>
  <si>
    <t>21:0129:000651</t>
  </si>
  <si>
    <t>21:0129:000651:0004:0001:00</t>
  </si>
  <si>
    <t>116C  :775311:00:------:--</t>
  </si>
  <si>
    <t>21:0288:000768</t>
  </si>
  <si>
    <t>21:0129:000652</t>
  </si>
  <si>
    <t>21:0129:000652:0004:0001:00</t>
  </si>
  <si>
    <t>116C  :775312:00:------:--</t>
  </si>
  <si>
    <t>21:0288:000769</t>
  </si>
  <si>
    <t>21:0129:000653</t>
  </si>
  <si>
    <t>21:0129:000653:0004:0001:00</t>
  </si>
  <si>
    <t>116C  :775313:00:------:--</t>
  </si>
  <si>
    <t>21:0288:000770</t>
  </si>
  <si>
    <t>21:0129:000654</t>
  </si>
  <si>
    <t>21:0129:000654:0004:0001:00</t>
  </si>
  <si>
    <t>116C  :775314:00:------:--</t>
  </si>
  <si>
    <t>21:0288:000771</t>
  </si>
  <si>
    <t>21:0129:000655</t>
  </si>
  <si>
    <t>21:0129:000655:0004:0001:00</t>
  </si>
  <si>
    <t>116C  :775315:00:------:--</t>
  </si>
  <si>
    <t>21:0288:000772</t>
  </si>
  <si>
    <t>21:0129:000656</t>
  </si>
  <si>
    <t>21:0129:000656:0004:0001:00</t>
  </si>
  <si>
    <t>116C  :775316:00:------:--</t>
  </si>
  <si>
    <t>21:0288:000773</t>
  </si>
  <si>
    <t>21:0129:000657</t>
  </si>
  <si>
    <t>21:0129:000657:0004:0001:00</t>
  </si>
  <si>
    <t>116C  :775317:00:------:--</t>
  </si>
  <si>
    <t>21:0288:000774</t>
  </si>
  <si>
    <t>21:0129:000658</t>
  </si>
  <si>
    <t>21:0129:000658:0004:0001:00</t>
  </si>
  <si>
    <t>116C  :775318:00:------:--</t>
  </si>
  <si>
    <t>21:0288:000775</t>
  </si>
  <si>
    <t>21:0129:000659</t>
  </si>
  <si>
    <t>21:0129:000659:0004:0001:00</t>
  </si>
  <si>
    <t>116C  :775319:00:------:--</t>
  </si>
  <si>
    <t>21:0288:000776</t>
  </si>
  <si>
    <t>21:0129:000660</t>
  </si>
  <si>
    <t>21:0129:000660:0004:0001:00</t>
  </si>
  <si>
    <t>116C  :775320:9D:------:--</t>
  </si>
  <si>
    <t>21:0288:000777</t>
  </si>
  <si>
    <t>116C  :775321:80:775328:00</t>
  </si>
  <si>
    <t>21:0288:000778</t>
  </si>
  <si>
    <t>21:0129:000665</t>
  </si>
  <si>
    <t>21:0129:000665:0004:0001:02</t>
  </si>
  <si>
    <t>116C  :775322:00:------:--</t>
  </si>
  <si>
    <t>21:0288:000779</t>
  </si>
  <si>
    <t>21:0129:000661</t>
  </si>
  <si>
    <t>21:0129:000661:0004:0001:00</t>
  </si>
  <si>
    <t>116C  :775323:10:------:--</t>
  </si>
  <si>
    <t>21:0288:000780</t>
  </si>
  <si>
    <t>21:0129:000662</t>
  </si>
  <si>
    <t>21:0129:000662:0004:0001:00</t>
  </si>
  <si>
    <t>116C  :775324:9E:------:--</t>
  </si>
  <si>
    <t>21:0288:000781</t>
  </si>
  <si>
    <t>116C  :775325:20:775323:10</t>
  </si>
  <si>
    <t>21:0288:000782</t>
  </si>
  <si>
    <t>21:0129:000662:0005:0001:00</t>
  </si>
  <si>
    <t>116C  :775326:00:------:--</t>
  </si>
  <si>
    <t>21:0288:000783</t>
  </si>
  <si>
    <t>21:0129:000663</t>
  </si>
  <si>
    <t>21:0129:000663:0004:0001:00</t>
  </si>
  <si>
    <t>116C  :775327:00:------:--</t>
  </si>
  <si>
    <t>21:0288:000784</t>
  </si>
  <si>
    <t>21:0129:000664</t>
  </si>
  <si>
    <t>21:0129:000664:0004:0001:00</t>
  </si>
  <si>
    <t>116C  :775328:00:------:--</t>
  </si>
  <si>
    <t>21:0288:000785</t>
  </si>
  <si>
    <t>21:0129:000665:0004:0001:01</t>
  </si>
  <si>
    <t>116C  :775329:00:------:--</t>
  </si>
  <si>
    <t>21:0288:000786</t>
  </si>
  <si>
    <t>21:0129:000666</t>
  </si>
  <si>
    <t>21:0129:000666:0004:0001:00</t>
  </si>
  <si>
    <t>116C  :775330:00:------:--</t>
  </si>
  <si>
    <t>21:0288:000787</t>
  </si>
  <si>
    <t>21:0129:000667</t>
  </si>
  <si>
    <t>21:0129:000667:0004:0001:00</t>
  </si>
  <si>
    <t>116C  :775331:00:------:--</t>
  </si>
  <si>
    <t>21:0288:000788</t>
  </si>
  <si>
    <t>21:0129:000668</t>
  </si>
  <si>
    <t>21:0129:000668:0004:0001:00</t>
  </si>
  <si>
    <t>116C  :775332:00:------:--</t>
  </si>
  <si>
    <t>21:0288:000789</t>
  </si>
  <si>
    <t>21:0129:000669</t>
  </si>
  <si>
    <t>21:0129:000669:0004:0001:00</t>
  </si>
  <si>
    <t>116C  :775333:00:------:--</t>
  </si>
  <si>
    <t>21:0288:000790</t>
  </si>
  <si>
    <t>21:0129:000670</t>
  </si>
  <si>
    <t>21:0129:000670:0004:0001:00</t>
  </si>
  <si>
    <t>380</t>
  </si>
  <si>
    <t>116C  :775334:00:------:--</t>
  </si>
  <si>
    <t>21:0288:000791</t>
  </si>
  <si>
    <t>21:0129:000671</t>
  </si>
  <si>
    <t>21:0129:000671:0004:0001:00</t>
  </si>
  <si>
    <t>116C  :775335:00:------:--</t>
  </si>
  <si>
    <t>21:0288:000792</t>
  </si>
  <si>
    <t>21:0129:000672</t>
  </si>
  <si>
    <t>21:0129:000672:0004:0001:00</t>
  </si>
  <si>
    <t>116C  :775336:00:------:--</t>
  </si>
  <si>
    <t>21:0288:000793</t>
  </si>
  <si>
    <t>21:0129:000673</t>
  </si>
  <si>
    <t>21:0129:000673:0004:0001:00</t>
  </si>
  <si>
    <t>450</t>
  </si>
  <si>
    <t>116C  :775337:00:------:--</t>
  </si>
  <si>
    <t>21:0288:000794</t>
  </si>
  <si>
    <t>21:0129:000674</t>
  </si>
  <si>
    <t>21:0129:000674:0004:0001:00</t>
  </si>
  <si>
    <t>116C  :775338:00:------:--</t>
  </si>
  <si>
    <t>21:0288:000795</t>
  </si>
  <si>
    <t>21:0129:000675</t>
  </si>
  <si>
    <t>21:0129:000675:0004:0001:00</t>
  </si>
  <si>
    <t>116C  :775339:00:------:--</t>
  </si>
  <si>
    <t>21:0288:000796</t>
  </si>
  <si>
    <t>21:0129:000676</t>
  </si>
  <si>
    <t>21:0129:000676:0004:0001:00</t>
  </si>
  <si>
    <t>116C  :775340:00:------:--</t>
  </si>
  <si>
    <t>21:0288:000797</t>
  </si>
  <si>
    <t>21:0129:000677</t>
  </si>
  <si>
    <t>21:0129:000677:0004:0001:00</t>
  </si>
  <si>
    <t>116C  :775341:80:775350:10</t>
  </si>
  <si>
    <t>21:0288:000798</t>
  </si>
  <si>
    <t>21:0129:000685</t>
  </si>
  <si>
    <t>21:0129:000685:0004:0001:02</t>
  </si>
  <si>
    <t>116C  :775342:00:------:--</t>
  </si>
  <si>
    <t>21:0288:000799</t>
  </si>
  <si>
    <t>21:0129:000678</t>
  </si>
  <si>
    <t>21:0129:000678:0004:0001:00</t>
  </si>
  <si>
    <t>116C  :775343:00:------:--</t>
  </si>
  <si>
    <t>21:0288:000800</t>
  </si>
  <si>
    <t>21:0129:000679</t>
  </si>
  <si>
    <t>21:0129:000679:0004:0001:00</t>
  </si>
  <si>
    <t>116C  :775344:9E:------:--</t>
  </si>
  <si>
    <t>21:0288:000801</t>
  </si>
  <si>
    <t>116C  :775345:00:------:--</t>
  </si>
  <si>
    <t>21:0288:000802</t>
  </si>
  <si>
    <t>21:0129:000680</t>
  </si>
  <si>
    <t>21:0129:000680:0004:0001:00</t>
  </si>
  <si>
    <t>116C  :775346:00:------:--</t>
  </si>
  <si>
    <t>21:0288:000803</t>
  </si>
  <si>
    <t>21:0129:000681</t>
  </si>
  <si>
    <t>21:0129:000681:0004:0001:00</t>
  </si>
  <si>
    <t>116C  :775347:00:------:--</t>
  </si>
  <si>
    <t>21:0288:000804</t>
  </si>
  <si>
    <t>21:0129:000682</t>
  </si>
  <si>
    <t>21:0129:000682:0004:0001:00</t>
  </si>
  <si>
    <t>116C  :775348:00:------:--</t>
  </si>
  <si>
    <t>21:0288:000805</t>
  </si>
  <si>
    <t>21:0129:000683</t>
  </si>
  <si>
    <t>21:0129:000683:0004:0001:00</t>
  </si>
  <si>
    <t>116C  :775349:00:------:--</t>
  </si>
  <si>
    <t>21:0288:000806</t>
  </si>
  <si>
    <t>21:0129:000684</t>
  </si>
  <si>
    <t>21:0129:000684:0004:0001:00</t>
  </si>
  <si>
    <t>116C  :775350:10:------:--</t>
  </si>
  <si>
    <t>21:0288:000807</t>
  </si>
  <si>
    <t>21:0129:000685:0004:0001:01</t>
  </si>
  <si>
    <t>116C  :775351:20:775350:10</t>
  </si>
  <si>
    <t>21:0288:000808</t>
  </si>
  <si>
    <t>21:0129:000685:0005:0001:00</t>
  </si>
  <si>
    <t>410</t>
  </si>
  <si>
    <t>116C  :775352:00:------:--</t>
  </si>
  <si>
    <t>21:0288:000809</t>
  </si>
  <si>
    <t>21:0129:000686</t>
  </si>
  <si>
    <t>21:0129:000686:0004:0001:00</t>
  </si>
  <si>
    <t>116C  :775353:00:------:--</t>
  </si>
  <si>
    <t>21:0288:000810</t>
  </si>
  <si>
    <t>21:0129:000687</t>
  </si>
  <si>
    <t>21:0129:000687:0004:0001:00</t>
  </si>
  <si>
    <t>116C  :775354:00:------:--</t>
  </si>
  <si>
    <t>21:0288:000811</t>
  </si>
  <si>
    <t>21:0129:000688</t>
  </si>
  <si>
    <t>21:0129:000688:0004:0001:00</t>
  </si>
  <si>
    <t>116C  :775355:00:------:--</t>
  </si>
  <si>
    <t>21:0288:000812</t>
  </si>
  <si>
    <t>21:0129:000689</t>
  </si>
  <si>
    <t>21:0129:000689:0004:0001:00</t>
  </si>
  <si>
    <t>11.6</t>
  </si>
  <si>
    <t>116C  :775356:00:------:--</t>
  </si>
  <si>
    <t>21:0288:000813</t>
  </si>
  <si>
    <t>21:0129:000690</t>
  </si>
  <si>
    <t>21:0129:000690:0004:0001:00</t>
  </si>
  <si>
    <t>116C  :775357:00:------:--</t>
  </si>
  <si>
    <t>21:0288:000814</t>
  </si>
  <si>
    <t>21:0129:000691</t>
  </si>
  <si>
    <t>21:0129:000691:0004:0001:00</t>
  </si>
  <si>
    <t>116C  :775358:00:------:--</t>
  </si>
  <si>
    <t>21:0288:000815</t>
  </si>
  <si>
    <t>21:0129:000692</t>
  </si>
  <si>
    <t>21:0129:000692:0004:0001:00</t>
  </si>
  <si>
    <t>116C  :775359:00:------:--</t>
  </si>
  <si>
    <t>21:0288:000816</t>
  </si>
  <si>
    <t>21:0129:000693</t>
  </si>
  <si>
    <t>21:0129:000693:0004:0001:00</t>
  </si>
  <si>
    <t>116C  :775360:00:------:--</t>
  </si>
  <si>
    <t>21:0288:000817</t>
  </si>
  <si>
    <t>21:0129:000694</t>
  </si>
  <si>
    <t>21:0129:000694:0004:0001:00</t>
  </si>
  <si>
    <t>116C  :775361:80:775375:20</t>
  </si>
  <si>
    <t>21:0288:000818</t>
  </si>
  <si>
    <t>21:0129:000706</t>
  </si>
  <si>
    <t>21:0129:000706:0005:0001:02</t>
  </si>
  <si>
    <t>116C  :775362:00:------:--</t>
  </si>
  <si>
    <t>21:0288:000819</t>
  </si>
  <si>
    <t>21:0129:000695</t>
  </si>
  <si>
    <t>21:0129:000695:0004:0001:00</t>
  </si>
  <si>
    <t>116C  :775363:00:------:--</t>
  </si>
  <si>
    <t>21:0288:000820</t>
  </si>
  <si>
    <t>21:0129:000696</t>
  </si>
  <si>
    <t>21:0129:000696:0004:0001:00</t>
  </si>
  <si>
    <t>116C  :775364:00:------:--</t>
  </si>
  <si>
    <t>21:0288:000821</t>
  </si>
  <si>
    <t>21:0129:000697</t>
  </si>
  <si>
    <t>21:0129:000697:0004:0001:00</t>
  </si>
  <si>
    <t>116C  :775365:00:------:--</t>
  </si>
  <si>
    <t>21:0288:000822</t>
  </si>
  <si>
    <t>21:0129:000698</t>
  </si>
  <si>
    <t>21:0129:000698:0004:0001:00</t>
  </si>
  <si>
    <t>116C  :775366:00:------:--</t>
  </si>
  <si>
    <t>21:0288:000823</t>
  </si>
  <si>
    <t>21:0129:000699</t>
  </si>
  <si>
    <t>21:0129:000699:0004:0001:00</t>
  </si>
  <si>
    <t>116C  :775367:00:------:--</t>
  </si>
  <si>
    <t>21:0288:000824</t>
  </si>
  <si>
    <t>21:0129:000700</t>
  </si>
  <si>
    <t>21:0129:000700:0004:0001:00</t>
  </si>
  <si>
    <t>116C  :775368:00:------:--</t>
  </si>
  <si>
    <t>21:0288:000825</t>
  </si>
  <si>
    <t>21:0129:000701</t>
  </si>
  <si>
    <t>21:0129:000701:0004:0001:00</t>
  </si>
  <si>
    <t>116C  :775369:00:------:--</t>
  </si>
  <si>
    <t>21:0288:000826</t>
  </si>
  <si>
    <t>21:0129:000702</t>
  </si>
  <si>
    <t>21:0129:000702:0004:0001:00</t>
  </si>
  <si>
    <t>116C  :775370:00:------:--</t>
  </si>
  <si>
    <t>21:0288:000827</t>
  </si>
  <si>
    <t>21:0129:000703</t>
  </si>
  <si>
    <t>21:0129:000703:0004:0001:00</t>
  </si>
  <si>
    <t>116C  :775371:00:------:--</t>
  </si>
  <si>
    <t>21:0288:000828</t>
  </si>
  <si>
    <t>21:0129:000704</t>
  </si>
  <si>
    <t>21:0129:000704:0004:0001:00</t>
  </si>
  <si>
    <t>116C  :775372:00:------:--</t>
  </si>
  <si>
    <t>21:0288:000829</t>
  </si>
  <si>
    <t>21:0129:000705</t>
  </si>
  <si>
    <t>21:0129:000705:0004:0001:00</t>
  </si>
  <si>
    <t>116C  :775373:10:------:--</t>
  </si>
  <si>
    <t>21:0288:000830</t>
  </si>
  <si>
    <t>21:0129:000706:0004:0001:00</t>
  </si>
  <si>
    <t>116C  :775374:9E:------:--</t>
  </si>
  <si>
    <t>21:0288:000831</t>
  </si>
  <si>
    <t>116C  :775375:20:775373:10</t>
  </si>
  <si>
    <t>21:0288:000832</t>
  </si>
  <si>
    <t>21:0129:000706:0005:0001:01</t>
  </si>
  <si>
    <t>116C  :775376:00:------:--</t>
  </si>
  <si>
    <t>21:0288:000833</t>
  </si>
  <si>
    <t>21:0129:000707</t>
  </si>
  <si>
    <t>21:0129:000707:0004:0001:00</t>
  </si>
  <si>
    <t>116C  :775377:00:------:--</t>
  </si>
  <si>
    <t>21:0288:000834</t>
  </si>
  <si>
    <t>21:0129:000708</t>
  </si>
  <si>
    <t>21:0129:000708:0004:0001:00</t>
  </si>
  <si>
    <t>116C  :775378:00:------:--</t>
  </si>
  <si>
    <t>21:0288:000835</t>
  </si>
  <si>
    <t>21:0129:000709</t>
  </si>
  <si>
    <t>21:0129:000709:0004:0001:00</t>
  </si>
  <si>
    <t>116C  :775379:00:------:--</t>
  </si>
  <si>
    <t>21:0288:000836</t>
  </si>
  <si>
    <t>21:0129:000710</t>
  </si>
  <si>
    <t>21:0129:000710:0004:0001:00</t>
  </si>
  <si>
    <t>116C  :775380:00:------:--</t>
  </si>
  <si>
    <t>21:0288:000837</t>
  </si>
  <si>
    <t>21:0129:000711</t>
  </si>
  <si>
    <t>21:0129:000711:0004:0001:00</t>
  </si>
  <si>
    <t>116C  :775381:80:775395:00</t>
  </si>
  <si>
    <t>21:0288:000838</t>
  </si>
  <si>
    <t>21:0129:000724</t>
  </si>
  <si>
    <t>21:0129:000724:0004:0001:02</t>
  </si>
  <si>
    <t>116C  :775382:00:------:--</t>
  </si>
  <si>
    <t>21:0288:000839</t>
  </si>
  <si>
    <t>21:0129:000712</t>
  </si>
  <si>
    <t>21:0129:000712:0004:0001:00</t>
  </si>
  <si>
    <t>116C  :775383:00:------:--</t>
  </si>
  <si>
    <t>21:0288:000840</t>
  </si>
  <si>
    <t>21:0129:000713</t>
  </si>
  <si>
    <t>21:0129:000713:0004:0001:00</t>
  </si>
  <si>
    <t>116C  :775384:00:------:--</t>
  </si>
  <si>
    <t>21:0288:000841</t>
  </si>
  <si>
    <t>21:0129:000714</t>
  </si>
  <si>
    <t>21:0129:000714:0004:0001:00</t>
  </si>
  <si>
    <t>116C  :775385:00:------:--</t>
  </si>
  <si>
    <t>21:0288:000842</t>
  </si>
  <si>
    <t>21:0129:000715</t>
  </si>
  <si>
    <t>21:0129:000715:0004:0001:00</t>
  </si>
  <si>
    <t>116C  :775386:00:------:--</t>
  </si>
  <si>
    <t>21:0288:000843</t>
  </si>
  <si>
    <t>21:0129:000716</t>
  </si>
  <si>
    <t>21:0129:000716:0004:0001:00</t>
  </si>
  <si>
    <t>116C  :775387:00:------:--</t>
  </si>
  <si>
    <t>21:0288:000844</t>
  </si>
  <si>
    <t>21:0129:000717</t>
  </si>
  <si>
    <t>21:0129:000717:0004:0001:00</t>
  </si>
  <si>
    <t>116C  :775388:00:------:--</t>
  </si>
  <si>
    <t>21:0288:000845</t>
  </si>
  <si>
    <t>21:0129:000718</t>
  </si>
  <si>
    <t>21:0129:000718:0004:0001:00</t>
  </si>
  <si>
    <t>116C  :775389:00:------:--</t>
  </si>
  <si>
    <t>21:0288:000846</t>
  </si>
  <si>
    <t>21:0129:000719</t>
  </si>
  <si>
    <t>21:0129:000719:0004:0001:00</t>
  </si>
  <si>
    <t>116C  :775390:00:------:--</t>
  </si>
  <si>
    <t>21:0288:000847</t>
  </si>
  <si>
    <t>21:0129:000720</t>
  </si>
  <si>
    <t>21:0129:000720:0004:0001:00</t>
  </si>
  <si>
    <t>116C  :775391:00:------:--</t>
  </si>
  <si>
    <t>21:0288:000848</t>
  </si>
  <si>
    <t>21:0129:000721</t>
  </si>
  <si>
    <t>21:0129:000721:0004:0001:00</t>
  </si>
  <si>
    <t>116C  :775392:00:------:--</t>
  </si>
  <si>
    <t>21:0288:000849</t>
  </si>
  <si>
    <t>21:0129:000722</t>
  </si>
  <si>
    <t>21:0129:000722:0004:0001:00</t>
  </si>
  <si>
    <t>116C  :775393:10:------:--</t>
  </si>
  <si>
    <t>21:0288:000850</t>
  </si>
  <si>
    <t>21:0129:000723</t>
  </si>
  <si>
    <t>21:0129:000723:0004:0001:00</t>
  </si>
  <si>
    <t>116C  :775394:20:775393:10</t>
  </si>
  <si>
    <t>21:0288:000851</t>
  </si>
  <si>
    <t>21:0129:000723:0005:0001:00</t>
  </si>
  <si>
    <t>116C  :775395:00:------:--</t>
  </si>
  <si>
    <t>21:0288:000852</t>
  </si>
  <si>
    <t>21:0129:000724:0004:0001:01</t>
  </si>
  <si>
    <t>116C  :775396:00:------:--</t>
  </si>
  <si>
    <t>21:0288:000853</t>
  </si>
  <si>
    <t>21:0129:000725</t>
  </si>
  <si>
    <t>21:0129:000725:0004:0001:00</t>
  </si>
  <si>
    <t>116C  :775397:00:------:--</t>
  </si>
  <si>
    <t>21:0288:000854</t>
  </si>
  <si>
    <t>21:0129:000726</t>
  </si>
  <si>
    <t>21:0129:000726:0004:0001:00</t>
  </si>
  <si>
    <t>116C  :775398:00:------:--</t>
  </si>
  <si>
    <t>21:0288:000855</t>
  </si>
  <si>
    <t>21:0129:000727</t>
  </si>
  <si>
    <t>21:0129:000727:0004:0001:00</t>
  </si>
  <si>
    <t>194</t>
  </si>
  <si>
    <t>116C  :775399:00:------:--</t>
  </si>
  <si>
    <t>21:0288:000856</t>
  </si>
  <si>
    <t>21:0129:000728</t>
  </si>
  <si>
    <t>21:0129:000728:0004:0001:00</t>
  </si>
  <si>
    <t>116C  :775400:9E:------:--</t>
  </si>
  <si>
    <t>21:0288:000857</t>
  </si>
  <si>
    <t>116C  :775401:80:775411:00</t>
  </si>
  <si>
    <t>21:0288:000858</t>
  </si>
  <si>
    <t>21:0129:000737</t>
  </si>
  <si>
    <t>21:0129:000737:0004:0001:02</t>
  </si>
  <si>
    <t>116C  :775402:00:------:--</t>
  </si>
  <si>
    <t>21:0288:000859</t>
  </si>
  <si>
    <t>21:0129:000729</t>
  </si>
  <si>
    <t>21:0129:000729:0004:0001:00</t>
  </si>
  <si>
    <t>116C  :775403:00:------:--</t>
  </si>
  <si>
    <t>21:0288:000860</t>
  </si>
  <si>
    <t>21:0129:000730</t>
  </si>
  <si>
    <t>21:0129:000730:0004:0001:00</t>
  </si>
  <si>
    <t>116C  :775404:00:------:--</t>
  </si>
  <si>
    <t>21:0288:000861</t>
  </si>
  <si>
    <t>21:0129:000731</t>
  </si>
  <si>
    <t>21:0129:000731:0004:0001:00</t>
  </si>
  <si>
    <t>116C  :775405:00:------:--</t>
  </si>
  <si>
    <t>21:0288:000862</t>
  </si>
  <si>
    <t>21:0129:000732</t>
  </si>
  <si>
    <t>21:0129:000732:0004:0001:00</t>
  </si>
  <si>
    <t>116C  :775406:00:------:--</t>
  </si>
  <si>
    <t>21:0288:000863</t>
  </si>
  <si>
    <t>21:0129:000733</t>
  </si>
  <si>
    <t>21:0129:000733:0004:0001:00</t>
  </si>
  <si>
    <t>116C  :775407:10:------:--</t>
  </si>
  <si>
    <t>21:0288:000864</t>
  </si>
  <si>
    <t>21:0129:000734</t>
  </si>
  <si>
    <t>21:0129:000734:0004:0001:00</t>
  </si>
  <si>
    <t>116C  :775408:20:775407:10</t>
  </si>
  <si>
    <t>21:0288:000865</t>
  </si>
  <si>
    <t>21:0129:000734:0005:0001:00</t>
  </si>
  <si>
    <t>116C  :775409:00:------:--</t>
  </si>
  <si>
    <t>21:0288:000866</t>
  </si>
  <si>
    <t>21:0129:000735</t>
  </si>
  <si>
    <t>21:0129:000735:0004:0001:00</t>
  </si>
  <si>
    <t>116C  :775410:00:------:--</t>
  </si>
  <si>
    <t>21:0288:000867</t>
  </si>
  <si>
    <t>21:0129:000736</t>
  </si>
  <si>
    <t>21:0129:000736:0004:0001:00</t>
  </si>
  <si>
    <t>116C  :775411:00:------:--</t>
  </si>
  <si>
    <t>21:0288:000868</t>
  </si>
  <si>
    <t>21:0129:000737:0004:0001:01</t>
  </si>
  <si>
    <t>116C  :775412:00:------:--</t>
  </si>
  <si>
    <t>21:0288:000869</t>
  </si>
  <si>
    <t>21:0129:000738</t>
  </si>
  <si>
    <t>21:0129:000738:0004:0001:00</t>
  </si>
  <si>
    <t>116C  :775413:00:------:--</t>
  </si>
  <si>
    <t>21:0288:000870</t>
  </si>
  <si>
    <t>21:0129:000739</t>
  </si>
  <si>
    <t>21:0129:000739:0004:0001:00</t>
  </si>
  <si>
    <t>116C  :775414:00:------:--</t>
  </si>
  <si>
    <t>21:0288:000871</t>
  </si>
  <si>
    <t>21:0129:000740</t>
  </si>
  <si>
    <t>21:0129:000740:0004:0001:00</t>
  </si>
  <si>
    <t>116C  :775415:00:------:--</t>
  </si>
  <si>
    <t>21:0288:000872</t>
  </si>
  <si>
    <t>21:0129:000741</t>
  </si>
  <si>
    <t>21:0129:000741:0004:0001:00</t>
  </si>
  <si>
    <t>116C  :775416:00:------:--</t>
  </si>
  <si>
    <t>21:0288:000873</t>
  </si>
  <si>
    <t>21:0129:000742</t>
  </si>
  <si>
    <t>21:0129:000742:0004:0001:00</t>
  </si>
  <si>
    <t>116C  :775417:00:------:--</t>
  </si>
  <si>
    <t>21:0288:000874</t>
  </si>
  <si>
    <t>21:0129:000743</t>
  </si>
  <si>
    <t>21:0129:000743:0004:0001:00</t>
  </si>
  <si>
    <t>116C  :775418:9D:------:--</t>
  </si>
  <si>
    <t>21:0288:000875</t>
  </si>
  <si>
    <t>116C  :775419:00:------:--</t>
  </si>
  <si>
    <t>21:0288:000876</t>
  </si>
  <si>
    <t>21:0129:000744</t>
  </si>
  <si>
    <t>21:0129:000744:0004:0001:00</t>
  </si>
  <si>
    <t>116C  :775420:00:------:--</t>
  </si>
  <si>
    <t>21:0288:000877</t>
  </si>
  <si>
    <t>21:0129:000745</t>
  </si>
  <si>
    <t>21:0129:000745:0004:0001:00</t>
  </si>
  <si>
    <t>116C  :775421:80:775433:00</t>
  </si>
  <si>
    <t>21:0288:000878</t>
  </si>
  <si>
    <t>21:0129:000757</t>
  </si>
  <si>
    <t>21:0129:000757:0004:0001:02</t>
  </si>
  <si>
    <t>116C  :775422:00:------:--</t>
  </si>
  <si>
    <t>21:0288:000879</t>
  </si>
  <si>
    <t>21:0129:000746</t>
  </si>
  <si>
    <t>21:0129:000746:0004:0001:00</t>
  </si>
  <si>
    <t>116C  :775423:00:------:--</t>
  </si>
  <si>
    <t>21:0288:000880</t>
  </si>
  <si>
    <t>21:0129:000747</t>
  </si>
  <si>
    <t>21:0129:000747:0004:0001:00</t>
  </si>
  <si>
    <t>116C  :775424:00:------:--</t>
  </si>
  <si>
    <t>21:0288:000881</t>
  </si>
  <si>
    <t>21:0129:000748</t>
  </si>
  <si>
    <t>21:0129:000748:0004:0001:00</t>
  </si>
  <si>
    <t>9</t>
  </si>
  <si>
    <t>116C  :775425:00:------:--</t>
  </si>
  <si>
    <t>21:0288:000882</t>
  </si>
  <si>
    <t>21:0129:000749</t>
  </si>
  <si>
    <t>21:0129:000749:0004:0001:00</t>
  </si>
  <si>
    <t>116C  :775426:00:------:--</t>
  </si>
  <si>
    <t>21:0288:000883</t>
  </si>
  <si>
    <t>21:0129:000750</t>
  </si>
  <si>
    <t>21:0129:000750:0004:0001:00</t>
  </si>
  <si>
    <t>116C  :775427:00:------:--</t>
  </si>
  <si>
    <t>21:0288:000884</t>
  </si>
  <si>
    <t>21:0129:000751</t>
  </si>
  <si>
    <t>21:0129:000751:0004:0001:00</t>
  </si>
  <si>
    <t>116C  :775428:00:------:--</t>
  </si>
  <si>
    <t>21:0288:000885</t>
  </si>
  <si>
    <t>21:0129:000752</t>
  </si>
  <si>
    <t>21:0129:000752:0004:0001:00</t>
  </si>
  <si>
    <t>116C  :775429:00:------:--</t>
  </si>
  <si>
    <t>21:0288:000886</t>
  </si>
  <si>
    <t>21:0129:000753</t>
  </si>
  <si>
    <t>21:0129:000753:0004:0001:00</t>
  </si>
  <si>
    <t>116C  :775430:00:------:--</t>
  </si>
  <si>
    <t>21:0288:000887</t>
  </si>
  <si>
    <t>21:0129:000754</t>
  </si>
  <si>
    <t>21:0129:000754:0004:0001:00</t>
  </si>
  <si>
    <t>116C  :775431:00:------:--</t>
  </si>
  <si>
    <t>21:0288:000888</t>
  </si>
  <si>
    <t>21:0129:000755</t>
  </si>
  <si>
    <t>21:0129:000755:0004:0001:00</t>
  </si>
  <si>
    <t>116C  :775432:00:------:--</t>
  </si>
  <si>
    <t>21:0288:000889</t>
  </si>
  <si>
    <t>21:0129:000756</t>
  </si>
  <si>
    <t>21:0129:000756:0004:0001:00</t>
  </si>
  <si>
    <t>116C  :775433:00:------:--</t>
  </si>
  <si>
    <t>21:0288:000890</t>
  </si>
  <si>
    <t>21:0129:000757:0004:0001:01</t>
  </si>
  <si>
    <t>116C  :775434:91:------:--</t>
  </si>
  <si>
    <t>21:0288:000891</t>
  </si>
  <si>
    <t>116F  :775001:80:775017:00</t>
  </si>
  <si>
    <t>21:0288:000892</t>
  </si>
  <si>
    <t>21:0129:000771</t>
  </si>
  <si>
    <t>21:0129:000771:0004:0001:02</t>
  </si>
  <si>
    <t>116F  :775002:00:------:--</t>
  </si>
  <si>
    <t>21:0288:000893</t>
  </si>
  <si>
    <t>21:0129:000758</t>
  </si>
  <si>
    <t>21:0129:000758:0004:0001:00</t>
  </si>
  <si>
    <t>116F  :775003:9D:------:--</t>
  </si>
  <si>
    <t>21:0288:000894</t>
  </si>
  <si>
    <t>116F  :775004:00:------:--</t>
  </si>
  <si>
    <t>21:0288:000895</t>
  </si>
  <si>
    <t>21:0129:000759</t>
  </si>
  <si>
    <t>21:0129:000759:0004:0001:00</t>
  </si>
  <si>
    <t>116F  :775005:00:------:--</t>
  </si>
  <si>
    <t>21:0288:000896</t>
  </si>
  <si>
    <t>21:0129:000760</t>
  </si>
  <si>
    <t>21:0129:000760:0004:0001:00</t>
  </si>
  <si>
    <t>116F  :775006:00:------:--</t>
  </si>
  <si>
    <t>21:0288:000897</t>
  </si>
  <si>
    <t>21:0129:000761</t>
  </si>
  <si>
    <t>21:0129:000761:0004:0001:00</t>
  </si>
  <si>
    <t>116F  :775007:00:------:--</t>
  </si>
  <si>
    <t>21:0288:000898</t>
  </si>
  <si>
    <t>21:0129:000762</t>
  </si>
  <si>
    <t>21:0129:000762:0004:0001:00</t>
  </si>
  <si>
    <t>116F  :775008:00:------:--</t>
  </si>
  <si>
    <t>21:0288:000899</t>
  </si>
  <si>
    <t>21:0129:000763</t>
  </si>
  <si>
    <t>21:0129:000763:0004:0001:00</t>
  </si>
  <si>
    <t>116F  :775009:00:------:--</t>
  </si>
  <si>
    <t>21:0288:000900</t>
  </si>
  <si>
    <t>21:0129:000764</t>
  </si>
  <si>
    <t>21:0129:000764:0004:0001:00</t>
  </si>
  <si>
    <t>116F  :775010:00:------:--</t>
  </si>
  <si>
    <t>21:0288:000901</t>
  </si>
  <si>
    <t>21:0129:000765</t>
  </si>
  <si>
    <t>21:0129:000765:0004:0001:00</t>
  </si>
  <si>
    <t>116F  :775011:00:------:--</t>
  </si>
  <si>
    <t>21:0288:000902</t>
  </si>
  <si>
    <t>21:0129:000766</t>
  </si>
  <si>
    <t>21:0129:000766:0004:0001:00</t>
  </si>
  <si>
    <t>116F  :775012:00:------:--</t>
  </si>
  <si>
    <t>21:0288:000903</t>
  </si>
  <si>
    <t>21:0129:000767</t>
  </si>
  <si>
    <t>21:0129:000767:0004:0001:00</t>
  </si>
  <si>
    <t>116F  :775013:00:------:--</t>
  </si>
  <si>
    <t>21:0288:000904</t>
  </si>
  <si>
    <t>21:0129:000768</t>
  </si>
  <si>
    <t>21:0129:000768:0004:0001:00</t>
  </si>
  <si>
    <t>116F  :775014:00:------:--</t>
  </si>
  <si>
    <t>21:0288:000905</t>
  </si>
  <si>
    <t>21:0129:000769</t>
  </si>
  <si>
    <t>21:0129:000769:0004:0001:00</t>
  </si>
  <si>
    <t>116F  :775015:10:------:--</t>
  </si>
  <si>
    <t>21:0288:000906</t>
  </si>
  <si>
    <t>21:0129:000770</t>
  </si>
  <si>
    <t>21:0129:000770:0004:0001:00</t>
  </si>
  <si>
    <t>116F  :775016:20:775015:10</t>
  </si>
  <si>
    <t>21:0288:000907</t>
  </si>
  <si>
    <t>21:0129:000770:0005:0001:00</t>
  </si>
  <si>
    <t>116F  :775017:00:------:--</t>
  </si>
  <si>
    <t>21:0288:000908</t>
  </si>
  <si>
    <t>21:0129:000771:0004:0001:01</t>
  </si>
  <si>
    <t>116F  :775018:00:------:--</t>
  </si>
  <si>
    <t>21:0288:000909</t>
  </si>
  <si>
    <t>21:0129:000772</t>
  </si>
  <si>
    <t>21:0129:000772:0004:0001:00</t>
  </si>
  <si>
    <t>116F  :775019:00:------:--</t>
  </si>
  <si>
    <t>21:0288:000910</t>
  </si>
  <si>
    <t>21:0129:000773</t>
  </si>
  <si>
    <t>21:0129:000773:0004:0001:00</t>
  </si>
  <si>
    <t>116F  :775020:00:------:--</t>
  </si>
  <si>
    <t>21:0288:000911</t>
  </si>
  <si>
    <t>21:0129:000774</t>
  </si>
  <si>
    <t>21:0129:000774:0004:0001:00</t>
  </si>
  <si>
    <t>116F  :775021:80:775032:20</t>
  </si>
  <si>
    <t>21:0288:000912</t>
  </si>
  <si>
    <t>21:0129:000784</t>
  </si>
  <si>
    <t>21:0129:000784:0005:0001:02</t>
  </si>
  <si>
    <t>116F  :775022:00:------:--</t>
  </si>
  <si>
    <t>21:0288:000913</t>
  </si>
  <si>
    <t>21:0129:000775</t>
  </si>
  <si>
    <t>21:0129:000775:0004:0001:00</t>
  </si>
  <si>
    <t>116F  :775023:00:------:--</t>
  </si>
  <si>
    <t>21:0288:000914</t>
  </si>
  <si>
    <t>21:0129:000776</t>
  </si>
  <si>
    <t>21:0129:000776:0004:0001:00</t>
  </si>
  <si>
    <t>116F  :775024:00:------:--</t>
  </si>
  <si>
    <t>21:0288:000915</t>
  </si>
  <si>
    <t>21:0129:000777</t>
  </si>
  <si>
    <t>21:0129:000777:0004:0001:00</t>
  </si>
  <si>
    <t>116F  :775025:00:------:--</t>
  </si>
  <si>
    <t>21:0288:000916</t>
  </si>
  <si>
    <t>21:0129:000778</t>
  </si>
  <si>
    <t>21:0129:000778:0004:0001:00</t>
  </si>
  <si>
    <t>116F  :775026:00:------:--</t>
  </si>
  <si>
    <t>21:0288:000917</t>
  </si>
  <si>
    <t>21:0129:000779</t>
  </si>
  <si>
    <t>21:0129:000779:0004:0001:00</t>
  </si>
  <si>
    <t>116F  :775027:00:------:--</t>
  </si>
  <si>
    <t>21:0288:000918</t>
  </si>
  <si>
    <t>21:0129:000780</t>
  </si>
  <si>
    <t>21:0129:000780:0004:0001:00</t>
  </si>
  <si>
    <t>116F  :775028:00:------:--</t>
  </si>
  <si>
    <t>21:0288:000919</t>
  </si>
  <si>
    <t>21:0129:000781</t>
  </si>
  <si>
    <t>21:0129:000781:0004:0001:00</t>
  </si>
  <si>
    <t>116F  :775029:00:------:--</t>
  </si>
  <si>
    <t>21:0288:000920</t>
  </si>
  <si>
    <t>21:0129:000782</t>
  </si>
  <si>
    <t>21:0129:000782:0004:0001:00</t>
  </si>
  <si>
    <t>116F  :775030:00:------:--</t>
  </si>
  <si>
    <t>21:0288:000921</t>
  </si>
  <si>
    <t>21:0129:000783</t>
  </si>
  <si>
    <t>21:0129:000783:0004:0001:00</t>
  </si>
  <si>
    <t>116F  :775031:10:------:--</t>
  </si>
  <si>
    <t>21:0288:000922</t>
  </si>
  <si>
    <t>21:0129:000784:0004:0001:00</t>
  </si>
  <si>
    <t>116F  :775032:20:775031:10</t>
  </si>
  <si>
    <t>21:0288:000923</t>
  </si>
  <si>
    <t>21:0129:000784:0005:0001:01</t>
  </si>
  <si>
    <t>116F  :775033:9E:------:--</t>
  </si>
  <si>
    <t>21:0288:000924</t>
  </si>
  <si>
    <t>116F  :775034:00:------:--</t>
  </si>
  <si>
    <t>21:0288:000925</t>
  </si>
  <si>
    <t>21:0129:000785</t>
  </si>
  <si>
    <t>21:0129:000785:0004:0001:00</t>
  </si>
  <si>
    <t>116F  :775035:00:------:--</t>
  </si>
  <si>
    <t>21:0288:000926</t>
  </si>
  <si>
    <t>21:0129:000786</t>
  </si>
  <si>
    <t>21:0129:000786:0004:0001:00</t>
  </si>
  <si>
    <t>116F  :775036:00:------:--</t>
  </si>
  <si>
    <t>21:0288:000927</t>
  </si>
  <si>
    <t>21:0129:000787</t>
  </si>
  <si>
    <t>21:0129:000787:0004:0001:00</t>
  </si>
  <si>
    <t>116F  :775037:00:------:--</t>
  </si>
  <si>
    <t>21:0288:000928</t>
  </si>
  <si>
    <t>21:0129:000788</t>
  </si>
  <si>
    <t>21:0129:000788:0004:0001:00</t>
  </si>
  <si>
    <t>116F  :775038:00:------:--</t>
  </si>
  <si>
    <t>21:0288:000929</t>
  </si>
  <si>
    <t>21:0129:000789</t>
  </si>
  <si>
    <t>21:0129:000789:0004:0001:00</t>
  </si>
  <si>
    <t>116F  :775039:00:------:--</t>
  </si>
  <si>
    <t>21:0288:000930</t>
  </si>
  <si>
    <t>21:0129:000790</t>
  </si>
  <si>
    <t>21:0129:000790:0004:0001:00</t>
  </si>
  <si>
    <t>116F  :775040:00:------:--</t>
  </si>
  <si>
    <t>21:0288:000931</t>
  </si>
  <si>
    <t>21:0129:000791</t>
  </si>
  <si>
    <t>21:0129:000791:0004:0001:00</t>
  </si>
  <si>
    <t>116F  :775041:80:775047:20</t>
  </si>
  <si>
    <t>21:0288:000932</t>
  </si>
  <si>
    <t>21:0129:000796</t>
  </si>
  <si>
    <t>21:0129:000796:0005:0001:02</t>
  </si>
  <si>
    <t>116F  :775042:00:------:--</t>
  </si>
  <si>
    <t>21:0288:000933</t>
  </si>
  <si>
    <t>21:0129:000792</t>
  </si>
  <si>
    <t>21:0129:000792:0004:0001:00</t>
  </si>
  <si>
    <t>116F  :775043:00:------:--</t>
  </si>
  <si>
    <t>21:0288:000934</t>
  </si>
  <si>
    <t>21:0129:000793</t>
  </si>
  <si>
    <t>21:0129:000793:0004:0001:00</t>
  </si>
  <si>
    <t>116F  :775044:00:------:--</t>
  </si>
  <si>
    <t>21:0288:000935</t>
  </si>
  <si>
    <t>21:0129:000794</t>
  </si>
  <si>
    <t>21:0129:000794:0004:0001:00</t>
  </si>
  <si>
    <t>116F  :775045:00:------:--</t>
  </si>
  <si>
    <t>21:0288:000936</t>
  </si>
  <si>
    <t>21:0129:000795</t>
  </si>
  <si>
    <t>21:0129:000795:0004:0001:00</t>
  </si>
  <si>
    <t>116F  :775046:10:------:--</t>
  </si>
  <si>
    <t>21:0288:000937</t>
  </si>
  <si>
    <t>21:0129:000796:0004:0001:00</t>
  </si>
  <si>
    <t>116F  :775047:20:775046:10</t>
  </si>
  <si>
    <t>21:0288:000938</t>
  </si>
  <si>
    <t>21:0129:000796:0005:0001:01</t>
  </si>
  <si>
    <t>116F  :775048:00:------:--</t>
  </si>
  <si>
    <t>21:0288:000939</t>
  </si>
  <si>
    <t>21:0129:000797</t>
  </si>
  <si>
    <t>21:0129:000797:0004:0001:00</t>
  </si>
  <si>
    <t>116F  :775049:00:------:--</t>
  </si>
  <si>
    <t>21:0288:000940</t>
  </si>
  <si>
    <t>21:0129:000798</t>
  </si>
  <si>
    <t>21:0129:000798:0004:0001:00</t>
  </si>
  <si>
    <t>116F  :775050:00:------:--</t>
  </si>
  <si>
    <t>21:0288:000941</t>
  </si>
  <si>
    <t>21:0129:000799</t>
  </si>
  <si>
    <t>21:0129:000799:0004:0001:00</t>
  </si>
  <si>
    <t>116F  :775051:00:------:--</t>
  </si>
  <si>
    <t>21:0288:000942</t>
  </si>
  <si>
    <t>21:0129:000800</t>
  </si>
  <si>
    <t>21:0129:000800:0004:0001:00</t>
  </si>
  <si>
    <t>116F  :775052:00:------:--</t>
  </si>
  <si>
    <t>21:0288:000943</t>
  </si>
  <si>
    <t>21:0129:000801</t>
  </si>
  <si>
    <t>21:0129:000801:0004:0001:00</t>
  </si>
  <si>
    <t>116F  :775053:00:------:--</t>
  </si>
  <si>
    <t>21:0288:000944</t>
  </si>
  <si>
    <t>21:0129:000802</t>
  </si>
  <si>
    <t>21:0129:000802:0004:0001:00</t>
  </si>
  <si>
    <t>116F  :775054:00:------:--</t>
  </si>
  <si>
    <t>21:0288:000945</t>
  </si>
  <si>
    <t>21:0129:000803</t>
  </si>
  <si>
    <t>21:0129:000803:0004:0001:00</t>
  </si>
  <si>
    <t>116F  :775055:00:------:--</t>
  </si>
  <si>
    <t>21:0288:000946</t>
  </si>
  <si>
    <t>21:0129:000804</t>
  </si>
  <si>
    <t>21:0129:000804:0004:0001:00</t>
  </si>
  <si>
    <t>116F  :775056:00:------:--</t>
  </si>
  <si>
    <t>21:0288:000947</t>
  </si>
  <si>
    <t>21:0129:000805</t>
  </si>
  <si>
    <t>21:0129:000805:0004:0001:00</t>
  </si>
  <si>
    <t>116F  :775057:9E:------:--</t>
  </si>
  <si>
    <t>21:0288:000948</t>
  </si>
  <si>
    <t>116F  :775058:00:------:--</t>
  </si>
  <si>
    <t>21:0288:000949</t>
  </si>
  <si>
    <t>21:0129:000806</t>
  </si>
  <si>
    <t>21:0129:000806:0004:0001:00</t>
  </si>
  <si>
    <t>116F  :775059:00:------:--</t>
  </si>
  <si>
    <t>21:0288:000950</t>
  </si>
  <si>
    <t>21:0129:000807</t>
  </si>
  <si>
    <t>21:0129:000807:0004:0001:00</t>
  </si>
  <si>
    <t>116F  :775060:00:------:--</t>
  </si>
  <si>
    <t>21:0288:000951</t>
  </si>
  <si>
    <t>21:0129:000808</t>
  </si>
  <si>
    <t>21:0129:000808:0004:0001:00</t>
  </si>
  <si>
    <t>116F  :775061:80:775067:00</t>
  </si>
  <si>
    <t>21:0288:000952</t>
  </si>
  <si>
    <t>21:0129:000814</t>
  </si>
  <si>
    <t>21:0129:000814:0004:0001:02</t>
  </si>
  <si>
    <t>116F  :775062:00:------:--</t>
  </si>
  <si>
    <t>21:0288:000953</t>
  </si>
  <si>
    <t>21:0129:000809</t>
  </si>
  <si>
    <t>21:0129:000809:0004:0001:00</t>
  </si>
  <si>
    <t>116F  :775063:00:------:--</t>
  </si>
  <si>
    <t>21:0288:000954</t>
  </si>
  <si>
    <t>21:0129:000810</t>
  </si>
  <si>
    <t>21:0129:000810:0004:0001:00</t>
  </si>
  <si>
    <t>116F  :775064:00:------:--</t>
  </si>
  <si>
    <t>21:0288:000955</t>
  </si>
  <si>
    <t>21:0129:000811</t>
  </si>
  <si>
    <t>21:0129:000811:0004:0001:00</t>
  </si>
  <si>
    <t>116F  :775065:00:------:--</t>
  </si>
  <si>
    <t>21:0288:000956</t>
  </si>
  <si>
    <t>21:0129:000812</t>
  </si>
  <si>
    <t>21:0129:000812:0004:0001:00</t>
  </si>
  <si>
    <t>116F  :775066:00:------:--</t>
  </si>
  <si>
    <t>21:0288:000957</t>
  </si>
  <si>
    <t>21:0129:000813</t>
  </si>
  <si>
    <t>21:0129:000813:0004:0001:00</t>
  </si>
  <si>
    <t>116F  :775067:00:------:--</t>
  </si>
  <si>
    <t>21:0288:000958</t>
  </si>
  <si>
    <t>21:0129:000814:0004:0001:01</t>
  </si>
  <si>
    <t>116F  :775068:00:------:--</t>
  </si>
  <si>
    <t>21:0288:000959</t>
  </si>
  <si>
    <t>21:0129:000815</t>
  </si>
  <si>
    <t>21:0129:000815:0004:0001:00</t>
  </si>
  <si>
    <t>116F  :775069:00:------:--</t>
  </si>
  <si>
    <t>21:0288:000960</t>
  </si>
  <si>
    <t>21:0129:000816</t>
  </si>
  <si>
    <t>21:0129:000816:0004:0001:00</t>
  </si>
  <si>
    <t>116F  :775070:10:------:--</t>
  </si>
  <si>
    <t>21:0288:000961</t>
  </si>
  <si>
    <t>21:0129:000817</t>
  </si>
  <si>
    <t>21:0129:000817:0004:0001:00</t>
  </si>
  <si>
    <t>116F  :775071:9D:------:--</t>
  </si>
  <si>
    <t>21:0288:000962</t>
  </si>
  <si>
    <t>116F  :775072:20:775070:10</t>
  </si>
  <si>
    <t>21:0288:000963</t>
  </si>
  <si>
    <t>21:0129:000817:0005:0001:00</t>
  </si>
  <si>
    <t>116F  :775073:00:------:--</t>
  </si>
  <si>
    <t>21:0288:000964</t>
  </si>
  <si>
    <t>21:0129:000818</t>
  </si>
  <si>
    <t>21:0129:000818:0004:0001:00</t>
  </si>
  <si>
    <t>116F  :775074:00:------:--</t>
  </si>
  <si>
    <t>21:0288:000965</t>
  </si>
  <si>
    <t>21:0129:000819</t>
  </si>
  <si>
    <t>21:0129:000819:0004:0001:00</t>
  </si>
  <si>
    <t>116F  :775075:00:------:--</t>
  </si>
  <si>
    <t>21:0288:000966</t>
  </si>
  <si>
    <t>21:0129:000820</t>
  </si>
  <si>
    <t>21:0129:000820:0004:0001:00</t>
  </si>
  <si>
    <t>116F  :775076:00:------:--</t>
  </si>
  <si>
    <t>21:0288:000967</t>
  </si>
  <si>
    <t>21:0129:000821</t>
  </si>
  <si>
    <t>21:0129:000821:0004:0001:00</t>
  </si>
  <si>
    <t>116F  :775077:00:------:--</t>
  </si>
  <si>
    <t>21:0288:000968</t>
  </si>
  <si>
    <t>21:0129:000822</t>
  </si>
  <si>
    <t>21:0129:000822:0004:0001:00</t>
  </si>
  <si>
    <t>116F  :775078:00:------:--</t>
  </si>
  <si>
    <t>21:0288:000969</t>
  </si>
  <si>
    <t>21:0129:000823</t>
  </si>
  <si>
    <t>21:0129:000823:0004:0001:00</t>
  </si>
  <si>
    <t>116F  :775079:00:------:--</t>
  </si>
  <si>
    <t>21:0288:000970</t>
  </si>
  <si>
    <t>21:0129:000824</t>
  </si>
  <si>
    <t>21:0129:000824:0004:0001:00</t>
  </si>
  <si>
    <t>116F  :775080:00:------:--</t>
  </si>
  <si>
    <t>21:0288:000971</t>
  </si>
  <si>
    <t>21:0129:000825</t>
  </si>
  <si>
    <t>21:0129:000825:0004:0001:00</t>
  </si>
  <si>
    <t>116F  :775081:80:775090:20</t>
  </si>
  <si>
    <t>21:0288:000972</t>
  </si>
  <si>
    <t>21:0129:000832</t>
  </si>
  <si>
    <t>21:0129:000832:0005:0001:02</t>
  </si>
  <si>
    <t>116F  :775082:9E:------:--</t>
  </si>
  <si>
    <t>21:0288:000973</t>
  </si>
  <si>
    <t>116F  :775083:00:------:--</t>
  </si>
  <si>
    <t>21:0288:000974</t>
  </si>
  <si>
    <t>21:0129:000826</t>
  </si>
  <si>
    <t>21:0129:000826:0004:0001:00</t>
  </si>
  <si>
    <t>116F  :775084:00:------:--</t>
  </si>
  <si>
    <t>21:0288:000975</t>
  </si>
  <si>
    <t>21:0129:000827</t>
  </si>
  <si>
    <t>21:0129:000827:0004:0001:00</t>
  </si>
  <si>
    <t>116F  :775085:00:------:--</t>
  </si>
  <si>
    <t>21:0288:000976</t>
  </si>
  <si>
    <t>21:0129:000828</t>
  </si>
  <si>
    <t>21:0129:000828:0004:0001:00</t>
  </si>
  <si>
    <t>116F  :775086:00:------:--</t>
  </si>
  <si>
    <t>21:0288:000977</t>
  </si>
  <si>
    <t>21:0129:000829</t>
  </si>
  <si>
    <t>21:0129:000829:0004:0001:00</t>
  </si>
  <si>
    <t>116F  :775087:00:------:--</t>
  </si>
  <si>
    <t>21:0288:000978</t>
  </si>
  <si>
    <t>21:0129:000830</t>
  </si>
  <si>
    <t>21:0129:000830:0004:0001:00</t>
  </si>
  <si>
    <t>0.67</t>
  </si>
  <si>
    <t>116F  :775088:00:------:--</t>
  </si>
  <si>
    <t>21:0288:000979</t>
  </si>
  <si>
    <t>21:0129:000831</t>
  </si>
  <si>
    <t>21:0129:000831:0004:0001:00</t>
  </si>
  <si>
    <t>116F  :775089:10:------:--</t>
  </si>
  <si>
    <t>21:0288:000980</t>
  </si>
  <si>
    <t>21:0129:000832:0004:0001:00</t>
  </si>
  <si>
    <t>116F  :775090:20:775089:10</t>
  </si>
  <si>
    <t>21:0288:000981</t>
  </si>
  <si>
    <t>21:0129:000832:0005:0001:01</t>
  </si>
  <si>
    <t>116F  :775091:00:------:--</t>
  </si>
  <si>
    <t>21:0288:000982</t>
  </si>
  <si>
    <t>21:0129:000833</t>
  </si>
  <si>
    <t>21:0129:000833:0004:0001:00</t>
  </si>
  <si>
    <t>116F  :775092:00:------:--</t>
  </si>
  <si>
    <t>21:0288:000983</t>
  </si>
  <si>
    <t>21:0129:000834</t>
  </si>
  <si>
    <t>21:0129:000834:0004:0001:00</t>
  </si>
  <si>
    <t>116F  :775093:00:------:--</t>
  </si>
  <si>
    <t>21:0288:000984</t>
  </si>
  <si>
    <t>21:0129:000835</t>
  </si>
  <si>
    <t>21:0129:000835:0004:0001:00</t>
  </si>
  <si>
    <t>116F  :775094:00:------:--</t>
  </si>
  <si>
    <t>21:0288:000985</t>
  </si>
  <si>
    <t>21:0129:000836</t>
  </si>
  <si>
    <t>21:0129:000836:0004:0001:00</t>
  </si>
  <si>
    <t>116F  :775095:00:------:--</t>
  </si>
  <si>
    <t>21:0288:000986</t>
  </si>
  <si>
    <t>21:0129:000837</t>
  </si>
  <si>
    <t>21:0129:000837:0004:0001:00</t>
  </si>
  <si>
    <t>116F  :775096:00:------:--</t>
  </si>
  <si>
    <t>21:0288:000987</t>
  </si>
  <si>
    <t>21:0129:000838</t>
  </si>
  <si>
    <t>21:0129:000838:0004:0001:00</t>
  </si>
  <si>
    <t>116F  :775097:00:------:--</t>
  </si>
  <si>
    <t>21:0288:000988</t>
  </si>
  <si>
    <t>21:0129:000839</t>
  </si>
  <si>
    <t>21:0129:000839:0004:0001:00</t>
  </si>
  <si>
    <t>116F  :775098:00:------:--</t>
  </si>
  <si>
    <t>21:0288:000989</t>
  </si>
  <si>
    <t>21:0129:000840</t>
  </si>
  <si>
    <t>21:0129:000840:0004:0001:00</t>
  </si>
  <si>
    <t>116F  :775099:00:------:--</t>
  </si>
  <si>
    <t>21:0288:000990</t>
  </si>
  <si>
    <t>21:0129:000841</t>
  </si>
  <si>
    <t>21:0129:000841:0004:0001:00</t>
  </si>
  <si>
    <t>116F  :775100:00:------:--</t>
  </si>
  <si>
    <t>21:0288:000991</t>
  </si>
  <si>
    <t>21:0129:000842</t>
  </si>
  <si>
    <t>21:0129:000842:0004:0001:00</t>
  </si>
  <si>
    <t>116F  :775101:80:775105:00</t>
  </si>
  <si>
    <t>21:0288:000992</t>
  </si>
  <si>
    <t>21:0129:000845</t>
  </si>
  <si>
    <t>21:0129:000845:0004:0001:02</t>
  </si>
  <si>
    <t>116F  :775102:00:------:--</t>
  </si>
  <si>
    <t>21:0288:000993</t>
  </si>
  <si>
    <t>21:0129:000843</t>
  </si>
  <si>
    <t>21:0129:000843:0004:0001:00</t>
  </si>
  <si>
    <t>116F  :775103:10:------:--</t>
  </si>
  <si>
    <t>21:0288:000994</t>
  </si>
  <si>
    <t>21:0129:000844</t>
  </si>
  <si>
    <t>21:0129:000844:0004:0001:00</t>
  </si>
  <si>
    <t>116F  :775104:20:775103:10</t>
  </si>
  <si>
    <t>21:0288:000995</t>
  </si>
  <si>
    <t>21:0129:000844:0005:0001:00</t>
  </si>
  <si>
    <t>116F  :775105:00:------:--</t>
  </si>
  <si>
    <t>21:0288:000996</t>
  </si>
  <si>
    <t>21:0129:000845:0004:0001:01</t>
  </si>
  <si>
    <t>116F  :775106:00:------:--</t>
  </si>
  <si>
    <t>21:0288:000997</t>
  </si>
  <si>
    <t>21:0129:000846</t>
  </si>
  <si>
    <t>21:0129:000846:0004:0001:00</t>
  </si>
  <si>
    <t>116F  :775107:00:------:--</t>
  </si>
  <si>
    <t>21:0288:000998</t>
  </si>
  <si>
    <t>21:0129:000847</t>
  </si>
  <si>
    <t>21:0129:000847:0004:0001:00</t>
  </si>
  <si>
    <t>116F  :775108:00:------:--</t>
  </si>
  <si>
    <t>21:0288:000999</t>
  </si>
  <si>
    <t>21:0129:000848</t>
  </si>
  <si>
    <t>21:0129:000848:0004:0001:00</t>
  </si>
  <si>
    <t>116F  :775109:00:------:--</t>
  </si>
  <si>
    <t>21:0288:001000</t>
  </si>
  <si>
    <t>21:0129:000849</t>
  </si>
  <si>
    <t>21:0129:000849:0004:0001:00</t>
  </si>
  <si>
    <t>116F  :775110:00:------:--</t>
  </si>
  <si>
    <t>21:0288:001001</t>
  </si>
  <si>
    <t>21:0129:000850</t>
  </si>
  <si>
    <t>21:0129:000850:0004:0001:00</t>
  </si>
  <si>
    <t>116F  :775111:00:------:--</t>
  </si>
  <si>
    <t>21:0288:001002</t>
  </si>
  <si>
    <t>21:0129:000851</t>
  </si>
  <si>
    <t>21:0129:000851:0004:0001:00</t>
  </si>
  <si>
    <t>116F  :775112:00:------:--</t>
  </si>
  <si>
    <t>21:0288:001003</t>
  </si>
  <si>
    <t>21:0129:000852</t>
  </si>
  <si>
    <t>21:0129:000852:0004:0001:00</t>
  </si>
  <si>
    <t>116F  :775113:00:------:--</t>
  </si>
  <si>
    <t>21:0288:001004</t>
  </si>
  <si>
    <t>21:0129:000853</t>
  </si>
  <si>
    <t>21:0129:000853:0004:0001:00</t>
  </si>
  <si>
    <t>116F  :775114:00:------:--</t>
  </si>
  <si>
    <t>21:0288:001005</t>
  </si>
  <si>
    <t>21:0129:000854</t>
  </si>
  <si>
    <t>21:0129:000854:0004:0001:00</t>
  </si>
  <si>
    <t>116F  :775115:00:------:--</t>
  </si>
  <si>
    <t>21:0288:001006</t>
  </si>
  <si>
    <t>21:0129:000855</t>
  </si>
  <si>
    <t>21:0129:000855:0004:0001:00</t>
  </si>
  <si>
    <t>116F  :775116:00:------:--</t>
  </si>
  <si>
    <t>21:0288:001007</t>
  </si>
  <si>
    <t>21:0129:000856</t>
  </si>
  <si>
    <t>21:0129:000856:0004:0001:00</t>
  </si>
  <si>
    <t>116F  :775117:00:------:--</t>
  </si>
  <si>
    <t>21:0288:001008</t>
  </si>
  <si>
    <t>21:0129:000857</t>
  </si>
  <si>
    <t>21:0129:000857:0004:0001:00</t>
  </si>
  <si>
    <t>116F  :775118:00:------:--</t>
  </si>
  <si>
    <t>21:0288:001009</t>
  </si>
  <si>
    <t>21:0129:000858</t>
  </si>
  <si>
    <t>21:0129:000858:0004:0001:00</t>
  </si>
  <si>
    <t>116F  :775119:00:------:--</t>
  </si>
  <si>
    <t>21:0288:001010</t>
  </si>
  <si>
    <t>21:0129:000859</t>
  </si>
  <si>
    <t>21:0129:000859:0004:0001:00</t>
  </si>
  <si>
    <t>116F  :775120:9D:------:--</t>
  </si>
  <si>
    <t>21:0288:001011</t>
  </si>
  <si>
    <t>116F  :775121:80:775137:00</t>
  </si>
  <si>
    <t>21:0288:001012</t>
  </si>
  <si>
    <t>21:0129:000873</t>
  </si>
  <si>
    <t>21:0129:000873:0004:0001:02</t>
  </si>
  <si>
    <t>116F  :775122:00:------:--</t>
  </si>
  <si>
    <t>21:0288:001013</t>
  </si>
  <si>
    <t>21:0129:000860</t>
  </si>
  <si>
    <t>21:0129:000860:0004:0001:00</t>
  </si>
  <si>
    <t>116F  :775123:00:------:--</t>
  </si>
  <si>
    <t>21:0288:001014</t>
  </si>
  <si>
    <t>21:0129:000861</t>
  </si>
  <si>
    <t>21:0129:000861:0004:0001:00</t>
  </si>
  <si>
    <t>116F  :775124:00:------:--</t>
  </si>
  <si>
    <t>21:0288:001015</t>
  </si>
  <si>
    <t>21:0129:000862</t>
  </si>
  <si>
    <t>21:0129:000862:0004:0001:00</t>
  </si>
  <si>
    <t>116F  :775125:00:------:--</t>
  </si>
  <si>
    <t>21:0288:001016</t>
  </si>
  <si>
    <t>21:0129:000863</t>
  </si>
  <si>
    <t>21:0129:000863:0004:0001:00</t>
  </si>
  <si>
    <t>116F  :775126:00:------:--</t>
  </si>
  <si>
    <t>21:0288:001017</t>
  </si>
  <si>
    <t>21:0129:000864</t>
  </si>
  <si>
    <t>21:0129:000864:0004:0001:00</t>
  </si>
  <si>
    <t>116F  :775127:91:------:--</t>
  </si>
  <si>
    <t>21:0288:001018</t>
  </si>
  <si>
    <t>116F  :775128:00:------:--</t>
  </si>
  <si>
    <t>21:0288:001019</t>
  </si>
  <si>
    <t>21:0129:000865</t>
  </si>
  <si>
    <t>21:0129:000865:0004:0001:00</t>
  </si>
  <si>
    <t>116F  :775129:00:------:--</t>
  </si>
  <si>
    <t>21:0288:001020</t>
  </si>
  <si>
    <t>21:0129:000866</t>
  </si>
  <si>
    <t>21:0129:000866:0004:0001:00</t>
  </si>
  <si>
    <t>116F  :775130:00:------:--</t>
  </si>
  <si>
    <t>21:0288:001021</t>
  </si>
  <si>
    <t>21:0129:000867</t>
  </si>
  <si>
    <t>21:0129:000867:0004:0001:00</t>
  </si>
  <si>
    <t>116F  :775131:10:------:--</t>
  </si>
  <si>
    <t>21:0288:001022</t>
  </si>
  <si>
    <t>21:0129:000868</t>
  </si>
  <si>
    <t>21:0129:000868:0004:0001:00</t>
  </si>
  <si>
    <t>116F  :775132:20:775131:10</t>
  </si>
  <si>
    <t>21:0288:001023</t>
  </si>
  <si>
    <t>21:0129:000868:0005:0001:00</t>
  </si>
  <si>
    <t>116F  :775133:00:------:--</t>
  </si>
  <si>
    <t>21:0288:001024</t>
  </si>
  <si>
    <t>21:0129:000869</t>
  </si>
  <si>
    <t>21:0129:000869:0004:0001:00</t>
  </si>
  <si>
    <t>116F  :775134:00:------:--</t>
  </si>
  <si>
    <t>21:0288:001025</t>
  </si>
  <si>
    <t>21:0129:000870</t>
  </si>
  <si>
    <t>21:0129:000870:0004:0001:00</t>
  </si>
  <si>
    <t>116F  :775135:00:------:--</t>
  </si>
  <si>
    <t>21:0288:001026</t>
  </si>
  <si>
    <t>21:0129:000871</t>
  </si>
  <si>
    <t>21:0129:000871:0004:0001:00</t>
  </si>
  <si>
    <t>116F  :775136:00:------:--</t>
  </si>
  <si>
    <t>21:0288:001027</t>
  </si>
  <si>
    <t>21:0129:000872</t>
  </si>
  <si>
    <t>21:0129:000872:0004:0001:00</t>
  </si>
  <si>
    <t>116F  :775137:00:------:--</t>
  </si>
  <si>
    <t>21:0288:001028</t>
  </si>
  <si>
    <t>21:0129:000873:0004:0001:01</t>
  </si>
  <si>
    <t>116F  :775138:00:------:--</t>
  </si>
  <si>
    <t>21:0288:001029</t>
  </si>
  <si>
    <t>21:0129:000874</t>
  </si>
  <si>
    <t>21:0129:000874:0004:0001:00</t>
  </si>
  <si>
    <t>116F  :775139:00:------:--</t>
  </si>
  <si>
    <t>21:0288:001030</t>
  </si>
  <si>
    <t>21:0129:000875</t>
  </si>
  <si>
    <t>21:0129:000875:0004:0001:00</t>
  </si>
  <si>
    <t>116F  :775140:00:------:--</t>
  </si>
  <si>
    <t>21:0288:001031</t>
  </si>
  <si>
    <t>21:0129:000876</t>
  </si>
  <si>
    <t>21:0129:000876:0004:0001:00</t>
  </si>
  <si>
    <t>116F  :775141:80:775160:00</t>
  </si>
  <si>
    <t>21:0288:001032</t>
  </si>
  <si>
    <t>21:0129:000893</t>
  </si>
  <si>
    <t>21:0129:000893:0004:0001:02</t>
  </si>
  <si>
    <t>116F  :775142:00:------:--</t>
  </si>
  <si>
    <t>21:0288:001033</t>
  </si>
  <si>
    <t>21:0129:000877</t>
  </si>
  <si>
    <t>21:0129:000877:0004:0001:00</t>
  </si>
  <si>
    <t>116F  :775143:10:------:--</t>
  </si>
  <si>
    <t>21:0288:001034</t>
  </si>
  <si>
    <t>21:0129:000878</t>
  </si>
  <si>
    <t>21:0129:000878:0004:0001:00</t>
  </si>
  <si>
    <t>116F  :775144:20:775143:10</t>
  </si>
  <si>
    <t>21:0288:001035</t>
  </si>
  <si>
    <t>21:0129:000878:0005:0001:00</t>
  </si>
  <si>
    <t>116F  :775145:00:------:--</t>
  </si>
  <si>
    <t>21:0288:001036</t>
  </si>
  <si>
    <t>21:0129:000879</t>
  </si>
  <si>
    <t>21:0129:000879:0004:0001:00</t>
  </si>
  <si>
    <t>116F  :775146:00:------:--</t>
  </si>
  <si>
    <t>21:0288:001037</t>
  </si>
  <si>
    <t>21:0129:000880</t>
  </si>
  <si>
    <t>21:0129:000880:0004:0001:00</t>
  </si>
  <si>
    <t>116F  :775147:00:------:--</t>
  </si>
  <si>
    <t>21:0288:001038</t>
  </si>
  <si>
    <t>21:0129:000881</t>
  </si>
  <si>
    <t>21:0129:000881:0004:0001:00</t>
  </si>
  <si>
    <t>116F  :775148:00:------:--</t>
  </si>
  <si>
    <t>21:0288:001039</t>
  </si>
  <si>
    <t>21:0129:000882</t>
  </si>
  <si>
    <t>21:0129:000882:0004:0001:00</t>
  </si>
  <si>
    <t>116F  :775149:00:------:--</t>
  </si>
  <si>
    <t>21:0288:001040</t>
  </si>
  <si>
    <t>21:0129:000883</t>
  </si>
  <si>
    <t>21:0129:000883:0004:0001:00</t>
  </si>
  <si>
    <t>116F  :775150:9D:------:--</t>
  </si>
  <si>
    <t>21:0288:001041</t>
  </si>
  <si>
    <t>116F  :775151:00:------:--</t>
  </si>
  <si>
    <t>21:0288:001042</t>
  </si>
  <si>
    <t>21:0129:000884</t>
  </si>
  <si>
    <t>21:0129:000884:0004:0001:00</t>
  </si>
  <si>
    <t>116F  :775152:00:------:--</t>
  </si>
  <si>
    <t>21:0288:001043</t>
  </si>
  <si>
    <t>21:0129:000885</t>
  </si>
  <si>
    <t>21:0129:000885:0004:0001:00</t>
  </si>
  <si>
    <t>116F  :775153:00:------:--</t>
  </si>
  <si>
    <t>21:0288:001044</t>
  </si>
  <si>
    <t>21:0129:000886</t>
  </si>
  <si>
    <t>21:0129:000886:0004:0001:00</t>
  </si>
  <si>
    <t>116F  :775154:00:------:--</t>
  </si>
  <si>
    <t>21:0288:001045</t>
  </si>
  <si>
    <t>21:0129:000887</t>
  </si>
  <si>
    <t>21:0129:000887:0004:0001:00</t>
  </si>
  <si>
    <t>116F  :775155:00:------:--</t>
  </si>
  <si>
    <t>21:0288:001046</t>
  </si>
  <si>
    <t>21:0129:000888</t>
  </si>
  <si>
    <t>21:0129:000888:0004:0001:00</t>
  </si>
  <si>
    <t>116F  :775156:00:------:--</t>
  </si>
  <si>
    <t>21:0288:001047</t>
  </si>
  <si>
    <t>21:0129:000889</t>
  </si>
  <si>
    <t>21:0129:000889:0004:0001:00</t>
  </si>
  <si>
    <t>116F  :775157:00:------:--</t>
  </si>
  <si>
    <t>21:0288:001048</t>
  </si>
  <si>
    <t>21:0129:000890</t>
  </si>
  <si>
    <t>21:0129:000890:0004:0001:00</t>
  </si>
  <si>
    <t>116F  :775158:00:------:--</t>
  </si>
  <si>
    <t>21:0288:001049</t>
  </si>
  <si>
    <t>21:0129:000891</t>
  </si>
  <si>
    <t>21:0129:000891:0004:0001:00</t>
  </si>
  <si>
    <t>116F  :775159:00:------:--</t>
  </si>
  <si>
    <t>21:0288:001050</t>
  </si>
  <si>
    <t>21:0129:000892</t>
  </si>
  <si>
    <t>21:0129:000892:0004:0001:00</t>
  </si>
  <si>
    <t>116F  :775160:00:------:--</t>
  </si>
  <si>
    <t>21:0288:001051</t>
  </si>
  <si>
    <t>21:0129:000893:0004:0001:01</t>
  </si>
  <si>
    <t>116F  :775161:80:775174:00</t>
  </si>
  <si>
    <t>21:0288:001052</t>
  </si>
  <si>
    <t>21:0129:000905</t>
  </si>
  <si>
    <t>21:0129:000905:0004:0001:02</t>
  </si>
  <si>
    <t>116F  :775162:00:------:--</t>
  </si>
  <si>
    <t>21:0288:001053</t>
  </si>
  <si>
    <t>21:0129:000894</t>
  </si>
  <si>
    <t>21:0129:000894:0004:0001:00</t>
  </si>
  <si>
    <t>116F  :775163:00:------:--</t>
  </si>
  <si>
    <t>21:0288:001054</t>
  </si>
  <si>
    <t>21:0129:000895</t>
  </si>
  <si>
    <t>21:0129:000895:0004:0001:00</t>
  </si>
  <si>
    <t>116F  :775164:00:------:--</t>
  </si>
  <si>
    <t>21:0288:001055</t>
  </si>
  <si>
    <t>21:0129:000896</t>
  </si>
  <si>
    <t>21:0129:000896:0004:0001:00</t>
  </si>
  <si>
    <t>116F  :775165:00:------:--</t>
  </si>
  <si>
    <t>21:0288:001056</t>
  </si>
  <si>
    <t>21:0129:000897</t>
  </si>
  <si>
    <t>21:0129:000897:0004:0001:00</t>
  </si>
  <si>
    <t>116F  :775166:00:------:--</t>
  </si>
  <si>
    <t>21:0288:001057</t>
  </si>
  <si>
    <t>21:0129:000898</t>
  </si>
  <si>
    <t>21:0129:000898:0004:0001:00</t>
  </si>
  <si>
    <t>116F  :775167:00:------:--</t>
  </si>
  <si>
    <t>21:0288:001058</t>
  </si>
  <si>
    <t>21:0129:000899</t>
  </si>
  <si>
    <t>21:0129:000899:0004:0001:00</t>
  </si>
  <si>
    <t>116F  :775168:91:------:--</t>
  </si>
  <si>
    <t>21:0288:001059</t>
  </si>
  <si>
    <t>116F  :775169:00:------:--</t>
  </si>
  <si>
    <t>21:0288:001060</t>
  </si>
  <si>
    <t>21:0129:000900</t>
  </si>
  <si>
    <t>21:0129:000900:0004:0001:00</t>
  </si>
  <si>
    <t>116F  :775170:00:------:--</t>
  </si>
  <si>
    <t>21:0288:001061</t>
  </si>
  <si>
    <t>21:0129:000901</t>
  </si>
  <si>
    <t>21:0129:000901:0004:0001:00</t>
  </si>
  <si>
    <t>116F  :775171:00:------:--</t>
  </si>
  <si>
    <t>21:0288:001062</t>
  </si>
  <si>
    <t>21:0129:000902</t>
  </si>
  <si>
    <t>21:0129:000902:0004:0001:00</t>
  </si>
  <si>
    <t>116F  :775172:00:------:--</t>
  </si>
  <si>
    <t>21:0288:001063</t>
  </si>
  <si>
    <t>21:0129:000903</t>
  </si>
  <si>
    <t>21:0129:000903:0004:0001:00</t>
  </si>
  <si>
    <t>116F  :775173:00:------:--</t>
  </si>
  <si>
    <t>21:0288:001064</t>
  </si>
  <si>
    <t>21:0129:000904</t>
  </si>
  <si>
    <t>21:0129:000904:0004:0001:00</t>
  </si>
  <si>
    <t>116F  :775174:00:------:--</t>
  </si>
  <si>
    <t>21:0288:001065</t>
  </si>
  <si>
    <t>21:0129:000905:0004:0001:01</t>
  </si>
  <si>
    <t>116F  :775175:00:------:--</t>
  </si>
  <si>
    <t>21:0288:001066</t>
  </si>
  <si>
    <t>21:0129:000906</t>
  </si>
  <si>
    <t>21:0129:000906:0004:0001:00</t>
  </si>
  <si>
    <t>116F  :775176:00:------:--</t>
  </si>
  <si>
    <t>21:0288:001067</t>
  </si>
  <si>
    <t>21:0129:000907</t>
  </si>
  <si>
    <t>21:0129:000907:0004:0001:00</t>
  </si>
  <si>
    <t>116F  :775177:10:------:--</t>
  </si>
  <si>
    <t>21:0288:001068</t>
  </si>
  <si>
    <t>21:0129:000908</t>
  </si>
  <si>
    <t>21:0129:000908:0004:0001:00</t>
  </si>
  <si>
    <t>116F  :775178:20:775177:10</t>
  </si>
  <si>
    <t>21:0288:001069</t>
  </si>
  <si>
    <t>21:0129:000908:0005:0001:00</t>
  </si>
  <si>
    <t>116F  :775179:00:------:--</t>
  </si>
  <si>
    <t>21:0288:001070</t>
  </si>
  <si>
    <t>21:0129:000909</t>
  </si>
  <si>
    <t>21:0129:000909:0004:0001:00</t>
  </si>
  <si>
    <t>116F  :775180:00:------:--</t>
  </si>
  <si>
    <t>21:0288:001071</t>
  </si>
  <si>
    <t>21:0129:000910</t>
  </si>
  <si>
    <t>21:0129:000910:0004:0001:00</t>
  </si>
  <si>
    <t>116F  :775181:80:775192:00</t>
  </si>
  <si>
    <t>21:0288:001072</t>
  </si>
  <si>
    <t>21:0129:000921</t>
  </si>
  <si>
    <t>21:0129:000921:0004:0001:02</t>
  </si>
  <si>
    <t>116F  :775182:00:------:--</t>
  </si>
  <si>
    <t>21:0288:001073</t>
  </si>
  <si>
    <t>21:0129:000911</t>
  </si>
  <si>
    <t>21:0129:000911:0004:0001:00</t>
  </si>
  <si>
    <t>116F  :775183:00:------:--</t>
  </si>
  <si>
    <t>21:0288:001074</t>
  </si>
  <si>
    <t>21:0129:000912</t>
  </si>
  <si>
    <t>21:0129:000912:0004:0001:00</t>
  </si>
  <si>
    <t>116F  :775184:00:------:--</t>
  </si>
  <si>
    <t>21:0288:001075</t>
  </si>
  <si>
    <t>21:0129:000913</t>
  </si>
  <si>
    <t>21:0129:000913:0004:0001:00</t>
  </si>
  <si>
    <t>116F  :775185:00:------:--</t>
  </si>
  <si>
    <t>21:0288:001076</t>
  </si>
  <si>
    <t>21:0129:000914</t>
  </si>
  <si>
    <t>21:0129:000914:0004:0001:00</t>
  </si>
  <si>
    <t>116F  :775186:00:------:--</t>
  </si>
  <si>
    <t>21:0288:001077</t>
  </si>
  <si>
    <t>21:0129:000915</t>
  </si>
  <si>
    <t>21:0129:000915:0004:0001:00</t>
  </si>
  <si>
    <t>116F  :775187:00:------:--</t>
  </si>
  <si>
    <t>21:0288:001078</t>
  </si>
  <si>
    <t>21:0129:000916</t>
  </si>
  <si>
    <t>21:0129:000916:0004:0001:00</t>
  </si>
  <si>
    <t>116F  :775188:00:------:--</t>
  </si>
  <si>
    <t>21:0288:001079</t>
  </si>
  <si>
    <t>21:0129:000917</t>
  </si>
  <si>
    <t>21:0129:000917:0004:0001:00</t>
  </si>
  <si>
    <t>116F  :775189:00:------:--</t>
  </si>
  <si>
    <t>21:0288:001080</t>
  </si>
  <si>
    <t>21:0129:000918</t>
  </si>
  <si>
    <t>21:0129:000918:0004:0001:00</t>
  </si>
  <si>
    <t>116F  :775190:00:------:--</t>
  </si>
  <si>
    <t>21:0288:001081</t>
  </si>
  <si>
    <t>21:0129:000919</t>
  </si>
  <si>
    <t>21:0129:000919:0004:0001:00</t>
  </si>
  <si>
    <t>116F  :775191:00:------:--</t>
  </si>
  <si>
    <t>21:0288:001082</t>
  </si>
  <si>
    <t>21:0129:000920</t>
  </si>
  <si>
    <t>21:0129:000920:0004:0001:00</t>
  </si>
  <si>
    <t>116F  :775192:00:------:--</t>
  </si>
  <si>
    <t>21:0288:001083</t>
  </si>
  <si>
    <t>21:0129:000921:0004:0001:01</t>
  </si>
  <si>
    <t>116F  :775193:00:------:--</t>
  </si>
  <si>
    <t>21:0288:001084</t>
  </si>
  <si>
    <t>21:0129:000922</t>
  </si>
  <si>
    <t>21:0129:000922:0004:0001:00</t>
  </si>
  <si>
    <t>116F  :775194:00:------:--</t>
  </si>
  <si>
    <t>21:0288:001085</t>
  </si>
  <si>
    <t>21:0129:000923</t>
  </si>
  <si>
    <t>21:0129:000923:0004:0001:00</t>
  </si>
  <si>
    <t>116F  :775195:00:------:--</t>
  </si>
  <si>
    <t>21:0288:001086</t>
  </si>
  <si>
    <t>21:0129:000924</t>
  </si>
  <si>
    <t>21:0129:000924:0004:0001:00</t>
  </si>
  <si>
    <t>116F  :775196:9E:------:--</t>
  </si>
  <si>
    <t>21:0288:001087</t>
  </si>
  <si>
    <t>116F  :775197:00:------:--</t>
  </si>
  <si>
    <t>21:0288:001088</t>
  </si>
  <si>
    <t>21:0129:000925</t>
  </si>
  <si>
    <t>21:0129:000925:0004:0001:00</t>
  </si>
  <si>
    <t>116F  :775198:00:------:--</t>
  </si>
  <si>
    <t>21:0288:001089</t>
  </si>
  <si>
    <t>21:0129:000926</t>
  </si>
  <si>
    <t>21:0129:000926:0004:0001:00</t>
  </si>
  <si>
    <t>116F  :775199:00:------:--</t>
  </si>
  <si>
    <t>21:0288:001090</t>
  </si>
  <si>
    <t>21:0129:000927</t>
  </si>
  <si>
    <t>21:0129:000927:0004:0001:00</t>
  </si>
  <si>
    <t>116F  :775200:00:------:--</t>
  </si>
  <si>
    <t>21:0288:001091</t>
  </si>
  <si>
    <t>21:0129:000928</t>
  </si>
  <si>
    <t>21:0129:000928:0004:0001:00</t>
  </si>
  <si>
    <t>116F  :775201:80:775213:00</t>
  </si>
  <si>
    <t>21:0288:001092</t>
  </si>
  <si>
    <t>21:0129:000938</t>
  </si>
  <si>
    <t>21:0129:000938:0004:0001:02</t>
  </si>
  <si>
    <t>116F  :775202:00:------:--</t>
  </si>
  <si>
    <t>21:0288:001093</t>
  </si>
  <si>
    <t>21:0129:000929</t>
  </si>
  <si>
    <t>21:0129:000929:0004:0001:00</t>
  </si>
  <si>
    <t>116F  :775203:00:------:--</t>
  </si>
  <si>
    <t>21:0288:001094</t>
  </si>
  <si>
    <t>21:0129:000930</t>
  </si>
  <si>
    <t>21:0129:000930:0004:0001:00</t>
  </si>
  <si>
    <t>116F  :775204:00:------:--</t>
  </si>
  <si>
    <t>21:0288:001095</t>
  </si>
  <si>
    <t>21:0129:000931</t>
  </si>
  <si>
    <t>21:0129:000931:0004:0001:00</t>
  </si>
  <si>
    <t>116F  :775205:00:------:--</t>
  </si>
  <si>
    <t>21:0288:001096</t>
  </si>
  <si>
    <t>21:0129:000932</t>
  </si>
  <si>
    <t>21:0129:000932:0004:0001:00</t>
  </si>
  <si>
    <t>116F  :775206:9E:------:--</t>
  </si>
  <si>
    <t>21:0288:001097</t>
  </si>
  <si>
    <t>116F  :775207:00:------:--</t>
  </si>
  <si>
    <t>21:0288:001098</t>
  </si>
  <si>
    <t>21:0129:000933</t>
  </si>
  <si>
    <t>21:0129:000933:0004:0001:00</t>
  </si>
  <si>
    <t>116F  :775208:10:------:--</t>
  </si>
  <si>
    <t>21:0288:001099</t>
  </si>
  <si>
    <t>21:0129:000934</t>
  </si>
  <si>
    <t>21:0129:000934:0004:0001:00</t>
  </si>
  <si>
    <t>116F  :775209:20:775208:10</t>
  </si>
  <si>
    <t>21:0288:001100</t>
  </si>
  <si>
    <t>21:0129:000934:0005:0001:00</t>
  </si>
  <si>
    <t>116F  :775210:00:------:--</t>
  </si>
  <si>
    <t>21:0288:001101</t>
  </si>
  <si>
    <t>21:0129:000935</t>
  </si>
  <si>
    <t>21:0129:000935:0004:0001:00</t>
  </si>
  <si>
    <t>116F  :775211:00:------:--</t>
  </si>
  <si>
    <t>21:0288:001102</t>
  </si>
  <si>
    <t>21:0129:000936</t>
  </si>
  <si>
    <t>21:0129:000936:0004:0001:00</t>
  </si>
  <si>
    <t>116F  :775212:00:------:--</t>
  </si>
  <si>
    <t>21:0288:001103</t>
  </si>
  <si>
    <t>21:0129:000937</t>
  </si>
  <si>
    <t>21:0129:000937:0004:0001:00</t>
  </si>
  <si>
    <t>116F  :775213:00:------:--</t>
  </si>
  <si>
    <t>21:0288:001104</t>
  </si>
  <si>
    <t>21:0129:000938:0004:0001:01</t>
  </si>
  <si>
    <t>116F  :775214:00:------:--</t>
  </si>
  <si>
    <t>21:0288:001105</t>
  </si>
  <si>
    <t>21:0129:000939</t>
  </si>
  <si>
    <t>21:0129:000939:0004:0001:00</t>
  </si>
  <si>
    <t>116F  :775215:00:------:--</t>
  </si>
  <si>
    <t>21:0288:001106</t>
  </si>
  <si>
    <t>21:0129:000940</t>
  </si>
  <si>
    <t>21:0129:000940:0004:0001:00</t>
  </si>
  <si>
    <t>116F  :775216:00:------:--</t>
  </si>
  <si>
    <t>21:0288:001107</t>
  </si>
  <si>
    <t>21:0129:000941</t>
  </si>
  <si>
    <t>21:0129:000941:0004:0001:00</t>
  </si>
  <si>
    <t>116F  :775217:00:------:--</t>
  </si>
  <si>
    <t>21:0288:001108</t>
  </si>
  <si>
    <t>21:0129:000942</t>
  </si>
  <si>
    <t>21:0129:000942:0004:0001:00</t>
  </si>
  <si>
    <t>116F  :775218:00:------:--</t>
  </si>
  <si>
    <t>21:0288:001109</t>
  </si>
  <si>
    <t>21:0129:000943</t>
  </si>
  <si>
    <t>21:0129:000943:0004:0001:00</t>
  </si>
  <si>
    <t>116F  :775219:00:------:--</t>
  </si>
  <si>
    <t>21:0288:001110</t>
  </si>
  <si>
    <t>21:0129:000944</t>
  </si>
  <si>
    <t>21:0129:000944:0004:0001:00</t>
  </si>
  <si>
    <t>116F  :775220:00:------:--</t>
  </si>
  <si>
    <t>21:0288:001111</t>
  </si>
  <si>
    <t>21:0129:000945</t>
  </si>
  <si>
    <t>21:0129:000945:0004:0001:00</t>
  </si>
  <si>
    <t>116F  :775221:80:775224:00</t>
  </si>
  <si>
    <t>21:0288:001112</t>
  </si>
  <si>
    <t>21:0129:000947</t>
  </si>
  <si>
    <t>21:0129:000947:0004:0001:02</t>
  </si>
  <si>
    <t>116F  :775222:10:------:--</t>
  </si>
  <si>
    <t>21:0288:001113</t>
  </si>
  <si>
    <t>21:0129:000946</t>
  </si>
  <si>
    <t>21:0129:000946:0004:0001:00</t>
  </si>
  <si>
    <t>116F  :775223:20:775222:10</t>
  </si>
  <si>
    <t>21:0288:001114</t>
  </si>
  <si>
    <t>21:0129:000946:0005:0001:00</t>
  </si>
  <si>
    <t>116F  :775224:00:------:--</t>
  </si>
  <si>
    <t>21:0288:001115</t>
  </si>
  <si>
    <t>21:0129:000947:0004:0001:01</t>
  </si>
  <si>
    <t>116F  :775225:00:------:--</t>
  </si>
  <si>
    <t>21:0288:001116</t>
  </si>
  <si>
    <t>21:0129:000948</t>
  </si>
  <si>
    <t>21:0129:000948:0004:0001:00</t>
  </si>
  <si>
    <t>116F  :775226:9D:------:--</t>
  </si>
  <si>
    <t>21:0288:001117</t>
  </si>
  <si>
    <t>116F  :775227:00:------:--</t>
  </si>
  <si>
    <t>21:0288:001118</t>
  </si>
  <si>
    <t>21:0129:000949</t>
  </si>
  <si>
    <t>21:0129:000949:0004:0001:00</t>
  </si>
  <si>
    <t>116F  :775228:00:------:--</t>
  </si>
  <si>
    <t>21:0288:001119</t>
  </si>
  <si>
    <t>21:0129:000950</t>
  </si>
  <si>
    <t>21:0129:000950:0004:0001:00</t>
  </si>
  <si>
    <t>116F  :775229:00:------:--</t>
  </si>
  <si>
    <t>21:0288:001120</t>
  </si>
  <si>
    <t>21:0129:000951</t>
  </si>
  <si>
    <t>21:0129:000951:0004:0001:00</t>
  </si>
  <si>
    <t>116F  :775230:00:------:--</t>
  </si>
  <si>
    <t>21:0288:001121</t>
  </si>
  <si>
    <t>21:0129:000952</t>
  </si>
  <si>
    <t>21:0129:000952:0004:0001:00</t>
  </si>
  <si>
    <t>116F  :775231:00:------:--</t>
  </si>
  <si>
    <t>21:0288:001122</t>
  </si>
  <si>
    <t>21:0129:000953</t>
  </si>
  <si>
    <t>21:0129:000953:0004:0001:00</t>
  </si>
  <si>
    <t>116F  :775232:00:------:--</t>
  </si>
  <si>
    <t>21:0288:001123</t>
  </si>
  <si>
    <t>21:0129:000954</t>
  </si>
  <si>
    <t>21:0129:000954:0004:0001:00</t>
  </si>
  <si>
    <t>116F  :775233:00:------:--</t>
  </si>
  <si>
    <t>21:0288:001124</t>
  </si>
  <si>
    <t>21:0129:000955</t>
  </si>
  <si>
    <t>21:0129:000955:0004:0001:00</t>
  </si>
  <si>
    <t>116F  :775234:00:------:--</t>
  </si>
  <si>
    <t>21:0288:001125</t>
  </si>
  <si>
    <t>21:0129:000956</t>
  </si>
  <si>
    <t>21:0129:000956:0004:0001:00</t>
  </si>
  <si>
    <t>116F  :775235:00:------:--</t>
  </si>
  <si>
    <t>21:0288:001126</t>
  </si>
  <si>
    <t>21:0129:000957</t>
  </si>
  <si>
    <t>21:0129:000957:0004:0001:00</t>
  </si>
  <si>
    <t>116G  :775001:80:775012:00</t>
  </si>
  <si>
    <t>21:0288:001127</t>
  </si>
  <si>
    <t>21:0129:000967</t>
  </si>
  <si>
    <t>21:0129:000967:0004:0001:02</t>
  </si>
  <si>
    <t>116G  :775002:00:------:--</t>
  </si>
  <si>
    <t>21:0288:001128</t>
  </si>
  <si>
    <t>21:0129:000958</t>
  </si>
  <si>
    <t>21:0129:000958:0004:0001:00</t>
  </si>
  <si>
    <t>116G  :775003:00:------:--</t>
  </si>
  <si>
    <t>21:0288:001129</t>
  </si>
  <si>
    <t>21:0129:000959</t>
  </si>
  <si>
    <t>21:0129:000959:0004:0001:00</t>
  </si>
  <si>
    <t>116G  :775004:00:------:--</t>
  </si>
  <si>
    <t>21:0288:001130</t>
  </si>
  <si>
    <t>21:0129:000960</t>
  </si>
  <si>
    <t>21:0129:000960:0004:0001:00</t>
  </si>
  <si>
    <t>116G  :775005:00:------:--</t>
  </si>
  <si>
    <t>21:0288:001131</t>
  </si>
  <si>
    <t>21:0129:000961</t>
  </si>
  <si>
    <t>21:0129:000961:0004:0001:00</t>
  </si>
  <si>
    <t>116G  :775006:00:------:--</t>
  </si>
  <si>
    <t>21:0288:001132</t>
  </si>
  <si>
    <t>21:0129:000962</t>
  </si>
  <si>
    <t>21:0129:000962:0004:0001:00</t>
  </si>
  <si>
    <t>116G  :775007:91:------:--</t>
  </si>
  <si>
    <t>21:0288:001133</t>
  </si>
  <si>
    <t>116G  :775008:00:------:--</t>
  </si>
  <si>
    <t>21:0288:001134</t>
  </si>
  <si>
    <t>21:0129:000963</t>
  </si>
  <si>
    <t>21:0129:000963:0004:0001:00</t>
  </si>
  <si>
    <t>116G  :775009:00:------:--</t>
  </si>
  <si>
    <t>21:0288:001135</t>
  </si>
  <si>
    <t>21:0129:000964</t>
  </si>
  <si>
    <t>21:0129:000964:0004:0001:00</t>
  </si>
  <si>
    <t>116G  :775010:00:------:--</t>
  </si>
  <si>
    <t>21:0288:001136</t>
  </si>
  <si>
    <t>21:0129:000965</t>
  </si>
  <si>
    <t>21:0129:000965:0004:0001:00</t>
  </si>
  <si>
    <t>0.69</t>
  </si>
  <si>
    <t>116G  :775011:00:------:--</t>
  </si>
  <si>
    <t>21:0288:001137</t>
  </si>
  <si>
    <t>21:0129:000966</t>
  </si>
  <si>
    <t>21:0129:000966:0004:0001:00</t>
  </si>
  <si>
    <t>116G  :775012:00:------:--</t>
  </si>
  <si>
    <t>21:0288:001138</t>
  </si>
  <si>
    <t>21:0129:000967:0004:0001:01</t>
  </si>
  <si>
    <t>116G  :775013:00:------:--</t>
  </si>
  <si>
    <t>21:0288:001139</t>
  </si>
  <si>
    <t>21:0129:000968</t>
  </si>
  <si>
    <t>21:0129:000968:0004:0001:00</t>
  </si>
  <si>
    <t>116G  :775014:00:------:--</t>
  </si>
  <si>
    <t>21:0288:001140</t>
  </si>
  <si>
    <t>21:0129:000969</t>
  </si>
  <si>
    <t>21:0129:000969:0004:0001:00</t>
  </si>
  <si>
    <t>116G  :775015:00:------:--</t>
  </si>
  <si>
    <t>21:0288:001141</t>
  </si>
  <si>
    <t>21:0129:000970</t>
  </si>
  <si>
    <t>21:0129:000970:0004:0001:00</t>
  </si>
  <si>
    <t>116G  :775016:00:------:--</t>
  </si>
  <si>
    <t>21:0288:001142</t>
  </si>
  <si>
    <t>21:0129:000971</t>
  </si>
  <si>
    <t>21:0129:000971:0004:0001:00</t>
  </si>
  <si>
    <t>116G  :775017:10:------:--</t>
  </si>
  <si>
    <t>21:0288:001143</t>
  </si>
  <si>
    <t>21:0129:000972</t>
  </si>
  <si>
    <t>21:0129:000972:0004:0001:00</t>
  </si>
  <si>
    <t>116G  :775018:20:775017:10</t>
  </si>
  <si>
    <t>21:0288:001144</t>
  </si>
  <si>
    <t>21:0129:000972:0005:0001:00</t>
  </si>
  <si>
    <t>116G  :775019:00:------:--</t>
  </si>
  <si>
    <t>21:0288:001145</t>
  </si>
  <si>
    <t>21:0129:000973</t>
  </si>
  <si>
    <t>21:0129:000973:0004:0001:00</t>
  </si>
  <si>
    <t>116G  :775020:00:------:--</t>
  </si>
  <si>
    <t>21:0288:001146</t>
  </si>
  <si>
    <t>21:0129:000974</t>
  </si>
  <si>
    <t>21:0129:000974:0004:0001:00</t>
  </si>
  <si>
    <t>116G  :775021:80:775023:10</t>
  </si>
  <si>
    <t>21:0288:001147</t>
  </si>
  <si>
    <t>21:0129:000976</t>
  </si>
  <si>
    <t>21:0129:000976:0004:0001:02</t>
  </si>
  <si>
    <t>116G  :775022:00:------:--</t>
  </si>
  <si>
    <t>21:0288:001148</t>
  </si>
  <si>
    <t>21:0129:000975</t>
  </si>
  <si>
    <t>21:0129:000975:0004:0001:00</t>
  </si>
  <si>
    <t>116G  :775023:10:------:--</t>
  </si>
  <si>
    <t>21:0288:001149</t>
  </si>
  <si>
    <t>21:0129:000976:0004:0001:01</t>
  </si>
  <si>
    <t>116G  :775024:20:775023:10</t>
  </si>
  <si>
    <t>21:0288:001150</t>
  </si>
  <si>
    <t>21:0129:000976:0005:0001:00</t>
  </si>
  <si>
    <t>116G  :775025:00:------:--</t>
  </si>
  <si>
    <t>21:0288:001151</t>
  </si>
  <si>
    <t>21:0129:000977</t>
  </si>
  <si>
    <t>21:0129:000977:0004:0001:00</t>
  </si>
  <si>
    <t>116G  :775026:00:------:--</t>
  </si>
  <si>
    <t>21:0288:001152</t>
  </si>
  <si>
    <t>21:0129:000978</t>
  </si>
  <si>
    <t>21:0129:000978:0004:0001:00</t>
  </si>
  <si>
    <t>116G  :775027:00:------:--</t>
  </si>
  <si>
    <t>21:0288:001153</t>
  </si>
  <si>
    <t>21:0129:000979</t>
  </si>
  <si>
    <t>21:0129:000979:0004:0001:00</t>
  </si>
  <si>
    <t>116G  :775028:00:------:--</t>
  </si>
  <si>
    <t>21:0288:001154</t>
  </si>
  <si>
    <t>21:0129:000980</t>
  </si>
  <si>
    <t>21:0129:000980:0004:0001:00</t>
  </si>
  <si>
    <t>116G  :775029:00:------:--</t>
  </si>
  <si>
    <t>21:0288:001155</t>
  </si>
  <si>
    <t>21:0129:000981</t>
  </si>
  <si>
    <t>21:0129:000981:0004:0001:00</t>
  </si>
  <si>
    <t>116G  :775030:00:------:--</t>
  </si>
  <si>
    <t>21:0288:001156</t>
  </si>
  <si>
    <t>21:0129:000982</t>
  </si>
  <si>
    <t>21:0129:000982:0004:0001:00</t>
  </si>
  <si>
    <t>116G  :775031:00:------:--</t>
  </si>
  <si>
    <t>21:0288:001157</t>
  </si>
  <si>
    <t>21:0129:000983</t>
  </si>
  <si>
    <t>21:0129:000983:0004:0001:00</t>
  </si>
  <si>
    <t>116G  :775032:00:------:--</t>
  </si>
  <si>
    <t>21:0288:001158</t>
  </si>
  <si>
    <t>21:0129:000984</t>
  </si>
  <si>
    <t>21:0129:000984:0004:0001:00</t>
  </si>
  <si>
    <t>116G  :775033:00:------:--</t>
  </si>
  <si>
    <t>21:0288:001159</t>
  </si>
  <si>
    <t>21:0129:000985</t>
  </si>
  <si>
    <t>21:0129:000985:0004:0001:00</t>
  </si>
  <si>
    <t>116G  :775034:00:------:--</t>
  </si>
  <si>
    <t>21:0288:001160</t>
  </si>
  <si>
    <t>21:0129:000986</t>
  </si>
  <si>
    <t>21:0129:000986:0004:0001:00</t>
  </si>
  <si>
    <t>116G  :775035:00:------:--</t>
  </si>
  <si>
    <t>21:0288:001161</t>
  </si>
  <si>
    <t>21:0129:000987</t>
  </si>
  <si>
    <t>21:0129:000987:0004:0001:00</t>
  </si>
  <si>
    <t>116G  :775036:9D:------:--</t>
  </si>
  <si>
    <t>21:0288:001162</t>
  </si>
  <si>
    <t>116G  :775037:00:------:--</t>
  </si>
  <si>
    <t>21:0288:001163</t>
  </si>
  <si>
    <t>21:0129:000988</t>
  </si>
  <si>
    <t>21:0129:000988:0004:0001:00</t>
  </si>
  <si>
    <t>116G  :775038:00:------:--</t>
  </si>
  <si>
    <t>21:0288:001164</t>
  </si>
  <si>
    <t>21:0129:000989</t>
  </si>
  <si>
    <t>21:0129:000989:0004:0001:00</t>
  </si>
  <si>
    <t>116G  :775039:00:------:--</t>
  </si>
  <si>
    <t>21:0288:001165</t>
  </si>
  <si>
    <t>21:0129:000990</t>
  </si>
  <si>
    <t>21:0129:000990:0004:0001:00</t>
  </si>
  <si>
    <t>116G  :775040:00:------:--</t>
  </si>
  <si>
    <t>21:0288:001166</t>
  </si>
  <si>
    <t>21:0129:000991</t>
  </si>
  <si>
    <t>21:0129:000991:0004:0001:00</t>
  </si>
  <si>
    <t>116G  :775041:80:775046:10</t>
  </si>
  <si>
    <t>21:0288:001167</t>
  </si>
  <si>
    <t>21:0129:000995</t>
  </si>
  <si>
    <t>21:0129:000995:0004:0001:02</t>
  </si>
  <si>
    <t>116G  :775042:00:------:--</t>
  </si>
  <si>
    <t>21:0288:001168</t>
  </si>
  <si>
    <t>21:0129:000992</t>
  </si>
  <si>
    <t>21:0129:000992:0004:0001:00</t>
  </si>
  <si>
    <t>116G  :775043:00:------:--</t>
  </si>
  <si>
    <t>21:0288:001169</t>
  </si>
  <si>
    <t>21:0129:000993</t>
  </si>
  <si>
    <t>21:0129:000993:0004:0001:00</t>
  </si>
  <si>
    <t>116G  :775044:00:------:--</t>
  </si>
  <si>
    <t>21:0288:001170</t>
  </si>
  <si>
    <t>21:0129:000994</t>
  </si>
  <si>
    <t>21:0129:000994:0004:0001:00</t>
  </si>
  <si>
    <t>116G  :775045:91:------:--</t>
  </si>
  <si>
    <t>21:0288:001171</t>
  </si>
  <si>
    <t>116G  :775046:10:------:--</t>
  </si>
  <si>
    <t>21:0288:001172</t>
  </si>
  <si>
    <t>21:0129:000995:0004:0001:01</t>
  </si>
  <si>
    <t>116G  :775047:20:775046:10</t>
  </si>
  <si>
    <t>21:0288:001173</t>
  </si>
  <si>
    <t>21:0129:000995:0005:0001:00</t>
  </si>
  <si>
    <t>116G  :775048:00:------:--</t>
  </si>
  <si>
    <t>21:0288:001174</t>
  </si>
  <si>
    <t>21:0129:000996</t>
  </si>
  <si>
    <t>21:0129:000996:0004:0001:00</t>
  </si>
  <si>
    <t>116G  :775049:00:------:--</t>
  </si>
  <si>
    <t>21:0288:001175</t>
  </si>
  <si>
    <t>21:0129:000997</t>
  </si>
  <si>
    <t>21:0129:000997:0004:0001:00</t>
  </si>
  <si>
    <t>116G  :775050:00:------:--</t>
  </si>
  <si>
    <t>21:0288:001176</t>
  </si>
  <si>
    <t>21:0129:000998</t>
  </si>
  <si>
    <t>21:0129:000998:0004:0001:00</t>
  </si>
  <si>
    <t>116G  :775051:00:------:--</t>
  </si>
  <si>
    <t>21:0288:001177</t>
  </si>
  <si>
    <t>21:0129:000999</t>
  </si>
  <si>
    <t>21:0129:000999:0004:0001:00</t>
  </si>
  <si>
    <t>116G  :775052:00:------:--</t>
  </si>
  <si>
    <t>21:0288:001178</t>
  </si>
  <si>
    <t>21:0129:001000</t>
  </si>
  <si>
    <t>21:0129:001000:0004:0001:00</t>
  </si>
  <si>
    <t>116G  :775053:00:------:--</t>
  </si>
  <si>
    <t>21:0288:001179</t>
  </si>
  <si>
    <t>21:0129:001001</t>
  </si>
  <si>
    <t>21:0129:001001:0004:0001:00</t>
  </si>
  <si>
    <t>116G  :775054:00:------:--</t>
  </si>
  <si>
    <t>21:0288:001180</t>
  </si>
  <si>
    <t>21:0129:001002</t>
  </si>
  <si>
    <t>21:0129:001002:0004:0001:00</t>
  </si>
  <si>
    <t>116G  :775055:00:------:--</t>
  </si>
  <si>
    <t>21:0288:001181</t>
  </si>
  <si>
    <t>21:0129:001003</t>
  </si>
  <si>
    <t>21:0129:001003:0004:0001:00</t>
  </si>
  <si>
    <t>116G  :775056:00:------:--</t>
  </si>
  <si>
    <t>21:0288:001182</t>
  </si>
  <si>
    <t>21:0129:001004</t>
  </si>
  <si>
    <t>21:0129:001004:0004:0001:00</t>
  </si>
  <si>
    <t>116G  :775057:00:------:--</t>
  </si>
  <si>
    <t>21:0288:001183</t>
  </si>
  <si>
    <t>21:0129:001005</t>
  </si>
  <si>
    <t>21:0129:001005:0004:0001:00</t>
  </si>
  <si>
    <t>116G  :775058:00:------:--</t>
  </si>
  <si>
    <t>21:0288:001184</t>
  </si>
  <si>
    <t>21:0129:001006</t>
  </si>
  <si>
    <t>21:0129:001006:0004:0001:00</t>
  </si>
  <si>
    <t>116G  :775059:00:------:--</t>
  </si>
  <si>
    <t>21:0288:001185</t>
  </si>
  <si>
    <t>21:0129:001007</t>
  </si>
  <si>
    <t>21:0129:001007:0004:0001:00</t>
  </si>
  <si>
    <t>116G  :775060:00:------:--</t>
  </si>
  <si>
    <t>21:0288:001186</t>
  </si>
  <si>
    <t>21:0129:001008</t>
  </si>
  <si>
    <t>21:0129:001008:0004:0001:00</t>
  </si>
  <si>
    <t>116G  :775061:80:775067:00</t>
  </si>
  <si>
    <t>21:0288:001187</t>
  </si>
  <si>
    <t>21:0129:001014</t>
  </si>
  <si>
    <t>21:0129:001014:0004:0001:02</t>
  </si>
  <si>
    <t>116G  :775062:00:------:--</t>
  </si>
  <si>
    <t>21:0288:001188</t>
  </si>
  <si>
    <t>21:0129:001009</t>
  </si>
  <si>
    <t>21:0129:001009:0004:0001:00</t>
  </si>
  <si>
    <t>116G  :775063:00:------:--</t>
  </si>
  <si>
    <t>21:0288:001189</t>
  </si>
  <si>
    <t>21:0129:001010</t>
  </si>
  <si>
    <t>21:0129:001010:0004:0001:00</t>
  </si>
  <si>
    <t>116G  :775064:00:------:--</t>
  </si>
  <si>
    <t>21:0288:001190</t>
  </si>
  <si>
    <t>21:0129:001011</t>
  </si>
  <si>
    <t>21:0129:001011:0004:0001:00</t>
  </si>
  <si>
    <t>116G  :775065:00:------:--</t>
  </si>
  <si>
    <t>21:0288:001191</t>
  </si>
  <si>
    <t>21:0129:001012</t>
  </si>
  <si>
    <t>21:0129:001012:0004:0001:00</t>
  </si>
  <si>
    <t>116G  :775066:00:------:--</t>
  </si>
  <si>
    <t>21:0288:001192</t>
  </si>
  <si>
    <t>21:0129:001013</t>
  </si>
  <si>
    <t>21:0129:001013:0004:0001:00</t>
  </si>
  <si>
    <t>116G  :775067:00:------:--</t>
  </si>
  <si>
    <t>21:0288:001193</t>
  </si>
  <si>
    <t>21:0129:001014:0004:0001:01</t>
  </si>
  <si>
    <t>116G  :775068:00:------:--</t>
  </si>
  <si>
    <t>21:0288:001194</t>
  </si>
  <si>
    <t>21:0129:001015</t>
  </si>
  <si>
    <t>21:0129:001015:0004:0001:00</t>
  </si>
  <si>
    <t>116G  :775069:00:------:--</t>
  </si>
  <si>
    <t>21:0288:001195</t>
  </si>
  <si>
    <t>21:0129:001016</t>
  </si>
  <si>
    <t>21:0129:001016:0004:0001:00</t>
  </si>
  <si>
    <t>116G  :775070:91:------:--</t>
  </si>
  <si>
    <t>21:0288:001196</t>
  </si>
  <si>
    <t>116G  :775071:00:------:--</t>
  </si>
  <si>
    <t>21:0288:001197</t>
  </si>
  <si>
    <t>21:0129:001017</t>
  </si>
  <si>
    <t>21:0129:001017:0004:0001:00</t>
  </si>
  <si>
    <t>116G  :775072:00:------:--</t>
  </si>
  <si>
    <t>21:0288:001198</t>
  </si>
  <si>
    <t>21:0129:001018</t>
  </si>
  <si>
    <t>21:0129:001018:0004:0001:00</t>
  </si>
  <si>
    <t>116G  :775073:10:------:--</t>
  </si>
  <si>
    <t>21:0288:001199</t>
  </si>
  <si>
    <t>21:0129:001019</t>
  </si>
  <si>
    <t>21:0129:001019:0004:0001:00</t>
  </si>
  <si>
    <t>116G  :775074:20:775073:10</t>
  </si>
  <si>
    <t>21:0288:001200</t>
  </si>
  <si>
    <t>21:0129:001019:0005:0001:00</t>
  </si>
  <si>
    <t>116G  :775075:00:------:--</t>
  </si>
  <si>
    <t>21:0288:001201</t>
  </si>
  <si>
    <t>21:0129:001020</t>
  </si>
  <si>
    <t>21:0129:001020:0004:0001:00</t>
  </si>
  <si>
    <t>116G  :775076:00:------:--</t>
  </si>
  <si>
    <t>21:0288:001202</t>
  </si>
  <si>
    <t>21:0129:001021</t>
  </si>
  <si>
    <t>21:0129:001021:0004:0001:00</t>
  </si>
  <si>
    <t>116G  :775077:00:------:--</t>
  </si>
  <si>
    <t>21:0288:001203</t>
  </si>
  <si>
    <t>21:0129:001022</t>
  </si>
  <si>
    <t>21:0129:001022:0004:0001:00</t>
  </si>
  <si>
    <t>116G  :775078:00:------:--</t>
  </si>
  <si>
    <t>21:0288:001204</t>
  </si>
  <si>
    <t>21:0129:001023</t>
  </si>
  <si>
    <t>21:0129:001023:0004:0001:00</t>
  </si>
  <si>
    <t>116G  :775079:00:------:--</t>
  </si>
  <si>
    <t>21:0288:001205</t>
  </si>
  <si>
    <t>21:0129:001024</t>
  </si>
  <si>
    <t>21:0129:001024:0004:0001:00</t>
  </si>
  <si>
    <t>116G  :775080:00:------:--</t>
  </si>
  <si>
    <t>21:0288:001206</t>
  </si>
  <si>
    <t>21:0129:001025</t>
  </si>
  <si>
    <t>21:0129:001025:0004:0001:00</t>
  </si>
  <si>
    <t>116G  :775081:80:775096:00</t>
  </si>
  <si>
    <t>21:0288:001207</t>
  </si>
  <si>
    <t>21:0129:001038</t>
  </si>
  <si>
    <t>21:0129:001038:0004:0001:02</t>
  </si>
  <si>
    <t>116G  :775082:00:------:--</t>
  </si>
  <si>
    <t>21:0288:001208</t>
  </si>
  <si>
    <t>21:0129:001026</t>
  </si>
  <si>
    <t>21:0129:001026:0004:0001:00</t>
  </si>
  <si>
    <t>116G  :775083:00:------:--</t>
  </si>
  <si>
    <t>21:0288:001209</t>
  </si>
  <si>
    <t>21:0129:001027</t>
  </si>
  <si>
    <t>21:0129:001027:0004:0001:00</t>
  </si>
  <si>
    <t>116G  :775084:00:------:--</t>
  </si>
  <si>
    <t>21:0288:001210</t>
  </si>
  <si>
    <t>21:0129:001028</t>
  </si>
  <si>
    <t>21:0129:001028:0004:0001:00</t>
  </si>
  <si>
    <t>116G  :775085:00:------:--</t>
  </si>
  <si>
    <t>21:0288:001211</t>
  </si>
  <si>
    <t>21:0129:001029</t>
  </si>
  <si>
    <t>21:0129:001029:0004:0001:00</t>
  </si>
  <si>
    <t>116G  :775086:00:------:--</t>
  </si>
  <si>
    <t>21:0288:001212</t>
  </si>
  <si>
    <t>21:0129:001030</t>
  </si>
  <si>
    <t>21:0129:001030:0004:0001:00</t>
  </si>
  <si>
    <t>116G  :775087:00:------:--</t>
  </si>
  <si>
    <t>21:0288:001213</t>
  </si>
  <si>
    <t>21:0129:001031</t>
  </si>
  <si>
    <t>21:0129:001031:0004:0001:00</t>
  </si>
  <si>
    <t>116G  :775088:00:------:--</t>
  </si>
  <si>
    <t>21:0288:001214</t>
  </si>
  <si>
    <t>21:0129:001032</t>
  </si>
  <si>
    <t>21:0129:001032:0004:0001:00</t>
  </si>
  <si>
    <t>116G  :775089:00:------:--</t>
  </si>
  <si>
    <t>21:0288:001215</t>
  </si>
  <si>
    <t>21:0129:001033</t>
  </si>
  <si>
    <t>21:0129:001033:0004:0001:00</t>
  </si>
  <si>
    <t>116G  :775090:10:------:--</t>
  </si>
  <si>
    <t>21:0288:001216</t>
  </si>
  <si>
    <t>21:0129:001034</t>
  </si>
  <si>
    <t>21:0129:001034:0004:0001:00</t>
  </si>
  <si>
    <t>116G  :775091:20:775090:10</t>
  </si>
  <si>
    <t>21:0288:001217</t>
  </si>
  <si>
    <t>21:0129:001034:0005:0001:00</t>
  </si>
  <si>
    <t>116G  :775092:00:------:--</t>
  </si>
  <si>
    <t>21:0288:001218</t>
  </si>
  <si>
    <t>21:0129:001035</t>
  </si>
  <si>
    <t>21:0129:001035:0004:0001:00</t>
  </si>
  <si>
    <t>116G  :775093:00:------:--</t>
  </si>
  <si>
    <t>21:0288:001219</t>
  </si>
  <si>
    <t>21:0129:001036</t>
  </si>
  <si>
    <t>21:0129:001036:0004:0001:00</t>
  </si>
  <si>
    <t>116G  :775094:9D:------:--</t>
  </si>
  <si>
    <t>21:0288:001220</t>
  </si>
  <si>
    <t>116G  :775095:00:------:--</t>
  </si>
  <si>
    <t>21:0288:001221</t>
  </si>
  <si>
    <t>21:0129:001037</t>
  </si>
  <si>
    <t>21:0129:001037:0004:0001:00</t>
  </si>
  <si>
    <t>116G  :775096:00:------:--</t>
  </si>
  <si>
    <t>21:0288:001222</t>
  </si>
  <si>
    <t>21:0129:001038:0004:0001:01</t>
  </si>
  <si>
    <t>116G  :775097:00:------:--</t>
  </si>
  <si>
    <t>21:0288:001223</t>
  </si>
  <si>
    <t>21:0129:001039</t>
  </si>
  <si>
    <t>21:0129:001039:0004:0001:00</t>
  </si>
  <si>
    <t>116G  :775098:00:------:--</t>
  </si>
  <si>
    <t>21:0288:001224</t>
  </si>
  <si>
    <t>21:0129:001040</t>
  </si>
  <si>
    <t>21:0129:001040:0004:0001:00</t>
  </si>
  <si>
    <t>116G  :775099:00:------:--</t>
  </si>
  <si>
    <t>21:0288:001225</t>
  </si>
  <si>
    <t>21:0129:001041</t>
  </si>
  <si>
    <t>21:0129:001041:0004:0001:00</t>
  </si>
  <si>
    <t>116G  :775100:00:------:--</t>
  </si>
  <si>
    <t>21:0288:001226</t>
  </si>
  <si>
    <t>21:0129:001042</t>
  </si>
  <si>
    <t>21:0129:001042:0004:0001:00</t>
  </si>
  <si>
    <t>116G  :775101:80:775113:00</t>
  </si>
  <si>
    <t>21:0288:001227</t>
  </si>
  <si>
    <t>21:0129:001054</t>
  </si>
  <si>
    <t>21:0129:001054:0004:0001:02</t>
  </si>
  <si>
    <t>116G  :775102:00:------:--</t>
  </si>
  <si>
    <t>21:0288:001228</t>
  </si>
  <si>
    <t>21:0129:001043</t>
  </si>
  <si>
    <t>21:0129:001043:0004:0001:00</t>
  </si>
  <si>
    <t>116G  :775103:00:------:--</t>
  </si>
  <si>
    <t>21:0288:001229</t>
  </si>
  <si>
    <t>21:0129:001044</t>
  </si>
  <si>
    <t>21:0129:001044:0004:0001:00</t>
  </si>
  <si>
    <t>116G  :775104:00:------:--</t>
  </si>
  <si>
    <t>21:0288:001230</t>
  </si>
  <si>
    <t>21:0129:001045</t>
  </si>
  <si>
    <t>21:0129:001045:0004:0001:00</t>
  </si>
  <si>
    <t>116G  :775105:00:------:--</t>
  </si>
  <si>
    <t>21:0288:001231</t>
  </si>
  <si>
    <t>21:0129:001046</t>
  </si>
  <si>
    <t>21:0129:001046:0004:0001:00</t>
  </si>
  <si>
    <t>116G  :775106:00:------:--</t>
  </si>
  <si>
    <t>21:0288:001232</t>
  </si>
  <si>
    <t>21:0129:001047</t>
  </si>
  <si>
    <t>21:0129:001047:0004:0001:00</t>
  </si>
  <si>
    <t>116G  :775107:00:------:--</t>
  </si>
  <si>
    <t>21:0288:001233</t>
  </si>
  <si>
    <t>21:0129:001048</t>
  </si>
  <si>
    <t>21:0129:001048:0004:0001:00</t>
  </si>
  <si>
    <t>116G  :775108:00:------:--</t>
  </si>
  <si>
    <t>21:0288:001234</t>
  </si>
  <si>
    <t>21:0129:001049</t>
  </si>
  <si>
    <t>21:0129:001049:0004:0001:00</t>
  </si>
  <si>
    <t>116G  :775109:00:------:--</t>
  </si>
  <si>
    <t>21:0288:001235</t>
  </si>
  <si>
    <t>21:0129:001050</t>
  </si>
  <si>
    <t>21:0129:001050:0004:0001:00</t>
  </si>
  <si>
    <t>116G  :775110:00:------:--</t>
  </si>
  <si>
    <t>21:0288:001236</t>
  </si>
  <si>
    <t>21:0129:001051</t>
  </si>
  <si>
    <t>21:0129:001051:0004:0001:00</t>
  </si>
  <si>
    <t>116G  :775111:00:------:--</t>
  </si>
  <si>
    <t>21:0288:001237</t>
  </si>
  <si>
    <t>21:0129:001052</t>
  </si>
  <si>
    <t>21:0129:001052:0004:0001:00</t>
  </si>
  <si>
    <t>116G  :775112:00:------:--</t>
  </si>
  <si>
    <t>21:0288:001238</t>
  </si>
  <si>
    <t>21:0129:001053</t>
  </si>
  <si>
    <t>21:0129:001053:0004:0001:00</t>
  </si>
  <si>
    <t>116G  :775113:00:------:--</t>
  </si>
  <si>
    <t>21:0288:001239</t>
  </si>
  <si>
    <t>21:0129:001054:0004:0001:01</t>
  </si>
  <si>
    <t>116G  :775114:00:------:--</t>
  </si>
  <si>
    <t>21:0288:001240</t>
  </si>
  <si>
    <t>21:0129:001055</t>
  </si>
  <si>
    <t>21:0129:001055:0004:0001:00</t>
  </si>
  <si>
    <t>116G  :775115:91:------:--</t>
  </si>
  <si>
    <t>21:0288:001241</t>
  </si>
  <si>
    <t>116G  :775116:00:------:--</t>
  </si>
  <si>
    <t>21:0288:001242</t>
  </si>
  <si>
    <t>21:0129:001056</t>
  </si>
  <si>
    <t>21:0129:001056:0004:0001:00</t>
  </si>
  <si>
    <t>116G  :775117:00:------:--</t>
  </si>
  <si>
    <t>21:0288:001243</t>
  </si>
  <si>
    <t>21:0129:001057</t>
  </si>
  <si>
    <t>21:0129:001057:0004:0001:00</t>
  </si>
  <si>
    <t>116G  :775118:00:------:--</t>
  </si>
  <si>
    <t>21:0288:001244</t>
  </si>
  <si>
    <t>21:0129:001058</t>
  </si>
  <si>
    <t>21:0129:001058:0004:0001:00</t>
  </si>
  <si>
    <t>116G  :775119:00:------:--</t>
  </si>
  <si>
    <t>21:0288:001245</t>
  </si>
  <si>
    <t>21:0129:001059</t>
  </si>
  <si>
    <t>21:0129:001059:0004:0001:00</t>
  </si>
  <si>
    <t>116G  :775120:00:------:--</t>
  </si>
  <si>
    <t>21:0288:001246</t>
  </si>
  <si>
    <t>21:0129:001060</t>
  </si>
  <si>
    <t>21:0129:001060:0004:0001:00</t>
  </si>
  <si>
    <t>116G  :775121:80:775140:00</t>
  </si>
  <si>
    <t>21:0288:001247</t>
  </si>
  <si>
    <t>21:0129:001077</t>
  </si>
  <si>
    <t>21:0129:001077:0004:0001:02</t>
  </si>
  <si>
    <t>116G  :775122:10:------:--</t>
  </si>
  <si>
    <t>21:0288:001248</t>
  </si>
  <si>
    <t>21:0129:001061</t>
  </si>
  <si>
    <t>21:0129:001061:0004:0001:00</t>
  </si>
  <si>
    <t>116G  :775123:20:775122:10</t>
  </si>
  <si>
    <t>21:0288:001249</t>
  </si>
  <si>
    <t>21:0129:001061:0005:0001:00</t>
  </si>
  <si>
    <t>116G  :775124:00:------:--</t>
  </si>
  <si>
    <t>21:0288:001250</t>
  </si>
  <si>
    <t>21:0129:001062</t>
  </si>
  <si>
    <t>21:0129:001062:0004:0001:00</t>
  </si>
  <si>
    <t>116G  :775125:00:------:--</t>
  </si>
  <si>
    <t>21:0288:001251</t>
  </si>
  <si>
    <t>21:0129:001063</t>
  </si>
  <si>
    <t>21:0129:001063:0004:0001:00</t>
  </si>
  <si>
    <t>116G  :775126:00:------:--</t>
  </si>
  <si>
    <t>21:0288:001252</t>
  </si>
  <si>
    <t>21:0129:001064</t>
  </si>
  <si>
    <t>21:0129:001064:0004:0001:00</t>
  </si>
  <si>
    <t>116G  :775127:00:------:--</t>
  </si>
  <si>
    <t>21:0288:001253</t>
  </si>
  <si>
    <t>21:0129:001065</t>
  </si>
  <si>
    <t>21:0129:001065:0004:0001:00</t>
  </si>
  <si>
    <t>116G  :775128:00:------:--</t>
  </si>
  <si>
    <t>21:0288:001254</t>
  </si>
  <si>
    <t>21:0129:001066</t>
  </si>
  <si>
    <t>21:0129:001066:0004:0001:00</t>
  </si>
  <si>
    <t>116G  :775129:00:------:--</t>
  </si>
  <si>
    <t>21:0288:001255</t>
  </si>
  <si>
    <t>21:0129:001067</t>
  </si>
  <si>
    <t>21:0129:001067:0004:0001:00</t>
  </si>
  <si>
    <t>116G  :775130:00:------:--</t>
  </si>
  <si>
    <t>21:0288:001256</t>
  </si>
  <si>
    <t>21:0129:001068</t>
  </si>
  <si>
    <t>21:0129:001068:0004:0001:00</t>
  </si>
  <si>
    <t>116G  :775131:00:------:--</t>
  </si>
  <si>
    <t>21:0288:001257</t>
  </si>
  <si>
    <t>21:0129:001069</t>
  </si>
  <si>
    <t>21:0129:001069:0004:0001:00</t>
  </si>
  <si>
    <t>116G  :775132:00:------:--</t>
  </si>
  <si>
    <t>21:0288:001258</t>
  </si>
  <si>
    <t>21:0129:001070</t>
  </si>
  <si>
    <t>21:0129:001070:0004:0001:00</t>
  </si>
  <si>
    <t>116G  :775133:00:------:--</t>
  </si>
  <si>
    <t>21:0288:001259</t>
  </si>
  <si>
    <t>21:0129:001071</t>
  </si>
  <si>
    <t>21:0129:001071:0004:0001:00</t>
  </si>
  <si>
    <t>116G  :775134:00:------:--</t>
  </si>
  <si>
    <t>21:0288:001260</t>
  </si>
  <si>
    <t>21:0129:001072</t>
  </si>
  <si>
    <t>21:0129:001072:0004:0001:00</t>
  </si>
  <si>
    <t>116G  :775135:00:------:--</t>
  </si>
  <si>
    <t>21:0288:001261</t>
  </si>
  <si>
    <t>21:0129:001073</t>
  </si>
  <si>
    <t>21:0129:001073:0004:0001:00</t>
  </si>
  <si>
    <t>116G  :775136:00:------:--</t>
  </si>
  <si>
    <t>21:0288:001262</t>
  </si>
  <si>
    <t>21:0129:001074</t>
  </si>
  <si>
    <t>21:0129:001074:0004:0001:00</t>
  </si>
  <si>
    <t>116G  :775137:00:------:--</t>
  </si>
  <si>
    <t>21:0288:001263</t>
  </si>
  <si>
    <t>21:0129:001075</t>
  </si>
  <si>
    <t>21:0129:001075:0004:0001:00</t>
  </si>
  <si>
    <t>116G  :775138:9D:------:--</t>
  </si>
  <si>
    <t>21:0288:001264</t>
  </si>
  <si>
    <t>116G  :775139:00:------:--</t>
  </si>
  <si>
    <t>21:0288:001265</t>
  </si>
  <si>
    <t>21:0129:001076</t>
  </si>
  <si>
    <t>21:0129:001076:0004:0001:00</t>
  </si>
  <si>
    <t>116G  :775140:00:------:--</t>
  </si>
  <si>
    <t>21:0288:001266</t>
  </si>
  <si>
    <t>21:0129:001077:0004:0001:01</t>
  </si>
  <si>
    <t>116G  :775141:80:775142:00</t>
  </si>
  <si>
    <t>21:0288:001267</t>
  </si>
  <si>
    <t>21:0129:001078</t>
  </si>
  <si>
    <t>21:0129:001078:0004:0001:02</t>
  </si>
  <si>
    <t>116G  :775142:00:------:--</t>
  </si>
  <si>
    <t>21:0288:001268</t>
  </si>
  <si>
    <t>21:0129:001078:0004:0001:01</t>
  </si>
  <si>
    <t>116G  :775143:10:------:--</t>
  </si>
  <si>
    <t>21:0288:001269</t>
  </si>
  <si>
    <t>21:0129:001079</t>
  </si>
  <si>
    <t>21:0129:001079:0004:0001:00</t>
  </si>
  <si>
    <t>116G  :775144:20:775143:10</t>
  </si>
  <si>
    <t>21:0288:001270</t>
  </si>
  <si>
    <t>21:0129:001079:0005:0001:00</t>
  </si>
  <si>
    <t>116G  :775145:00:------:--</t>
  </si>
  <si>
    <t>21:0288:001271</t>
  </si>
  <si>
    <t>21:0129:001080</t>
  </si>
  <si>
    <t>21:0129:001080:0004:0001:00</t>
  </si>
  <si>
    <t>116G  :775146:00:------:--</t>
  </si>
  <si>
    <t>21:0288:001272</t>
  </si>
  <si>
    <t>21:0129:001081</t>
  </si>
  <si>
    <t>21:0129:001081:0004:0001:00</t>
  </si>
  <si>
    <t>116G  :775147:00:------:--</t>
  </si>
  <si>
    <t>21:0288:001273</t>
  </si>
  <si>
    <t>21:0129:001082</t>
  </si>
  <si>
    <t>21:0129:001082:0004:0001:00</t>
  </si>
  <si>
    <t>15.2</t>
  </si>
  <si>
    <t>116G  :775148:00:------:--</t>
  </si>
  <si>
    <t>21:0288:001274</t>
  </si>
  <si>
    <t>21:0129:001083</t>
  </si>
  <si>
    <t>21:0129:001083:0004:0001:00</t>
  </si>
  <si>
    <t>116G  :775149:00:------:--</t>
  </si>
  <si>
    <t>21:0288:001275</t>
  </si>
  <si>
    <t>21:0129:001084</t>
  </si>
  <si>
    <t>21:0129:001084:0004:0001:00</t>
  </si>
  <si>
    <t>116G  :775150:00:------:--</t>
  </si>
  <si>
    <t>21:0288:001276</t>
  </si>
  <si>
    <t>21:0129:001085</t>
  </si>
  <si>
    <t>21:0129:001085:0004:0001:00</t>
  </si>
  <si>
    <t>116G  :775151:9D:------:--</t>
  </si>
  <si>
    <t>21:0288:001277</t>
  </si>
  <si>
    <t>116G  :775152:00:------:--</t>
  </si>
  <si>
    <t>21:0288:001278</t>
  </si>
  <si>
    <t>21:0129:001086</t>
  </si>
  <si>
    <t>21:0129:001086:0004:0001:00</t>
  </si>
  <si>
    <t>116G  :775153:10:------:--</t>
  </si>
  <si>
    <t>21:0288:001279</t>
  </si>
  <si>
    <t>21:0129:001087</t>
  </si>
  <si>
    <t>21:0129:001087:0004:0001:00</t>
  </si>
  <si>
    <t>116G  :775154:20:775153:10</t>
  </si>
  <si>
    <t>21:0288:001280</t>
  </si>
  <si>
    <t>21:0129:001087:0005:0001:00</t>
  </si>
  <si>
    <t>116G  :775155:00:------:--</t>
  </si>
  <si>
    <t>21:0288:001281</t>
  </si>
  <si>
    <t>21:0129:001088</t>
  </si>
  <si>
    <t>21:0129:001088:0004:0001:00</t>
  </si>
  <si>
    <t>116G  :775156:00:------:--</t>
  </si>
  <si>
    <t>21:0288:001282</t>
  </si>
  <si>
    <t>21:0129:001089</t>
  </si>
  <si>
    <t>21:0129:001089:0004:0001:00</t>
  </si>
  <si>
    <t>116G  :775157:00:------:--</t>
  </si>
  <si>
    <t>21:0288:001283</t>
  </si>
  <si>
    <t>21:0129:001090</t>
  </si>
  <si>
    <t>21:0129:001090:0004:0001:00</t>
  </si>
  <si>
    <t>116G  :775158:00:------:--</t>
  </si>
  <si>
    <t>21:0288:001284</t>
  </si>
  <si>
    <t>21:0129:001091</t>
  </si>
  <si>
    <t>21:0129:001091:0004:0001:00</t>
  </si>
  <si>
    <t>116G  :775159:00:------:--</t>
  </si>
  <si>
    <t>21:0288:001285</t>
  </si>
  <si>
    <t>21:0129:001092</t>
  </si>
  <si>
    <t>21:0129:001092:0004:0001:00</t>
  </si>
  <si>
    <t>116G  :775160:00:------:--</t>
  </si>
  <si>
    <t>21:0288:001286</t>
  </si>
  <si>
    <t>21:0129:001093</t>
  </si>
  <si>
    <t>21:0129:001093:0004:0001:00</t>
  </si>
  <si>
    <t>23.2</t>
  </si>
  <si>
    <t>116G  :775161:80:775163:20</t>
  </si>
  <si>
    <t>21:0288:001287</t>
  </si>
  <si>
    <t>21:0129:001094</t>
  </si>
  <si>
    <t>21:0129:001094:0005:0001:02</t>
  </si>
  <si>
    <t>116G  :775162:10:------:--</t>
  </si>
  <si>
    <t>21:0288:001288</t>
  </si>
  <si>
    <t>21:0129:001094:0004:0001:00</t>
  </si>
  <si>
    <t>116G  :775163:20:775162:10</t>
  </si>
  <si>
    <t>21:0288:001289</t>
  </si>
  <si>
    <t>21:0129:001094:0005:0001:01</t>
  </si>
  <si>
    <t>116G  :775164:00:------:--</t>
  </si>
  <si>
    <t>21:0288:001290</t>
  </si>
  <si>
    <t>21:0129:001095</t>
  </si>
  <si>
    <t>21:0129:001095:0004:0001:00</t>
  </si>
  <si>
    <t>116G  :775165:00:------:--</t>
  </si>
  <si>
    <t>21:0288:001291</t>
  </si>
  <si>
    <t>21:0129:001096</t>
  </si>
  <si>
    <t>21:0129:001096:0004:0001:00</t>
  </si>
  <si>
    <t>24.8</t>
  </si>
  <si>
    <t>116G  :775166:00:------:--</t>
  </si>
  <si>
    <t>21:0288:001292</t>
  </si>
  <si>
    <t>21:0129:001097</t>
  </si>
  <si>
    <t>21:0129:001097:0004:0001:00</t>
  </si>
  <si>
    <t>116G  :775167:00:------:--</t>
  </si>
  <si>
    <t>21:0288:001293</t>
  </si>
  <si>
    <t>21:0129:001098</t>
  </si>
  <si>
    <t>21:0129:001098:0004:0001:00</t>
  </si>
  <si>
    <t>116G  :775168:00:------:--</t>
  </si>
  <si>
    <t>21:0288:001294</t>
  </si>
  <si>
    <t>21:0129:001099</t>
  </si>
  <si>
    <t>21:0129:001099:0004:0001:00</t>
  </si>
  <si>
    <t>116G  :775169:00:------:--</t>
  </si>
  <si>
    <t>21:0288:001295</t>
  </si>
  <si>
    <t>21:0129:001100</t>
  </si>
  <si>
    <t>21:0129:001100:0004:0001:00</t>
  </si>
  <si>
    <t>116G  :775170:00:------:--</t>
  </si>
  <si>
    <t>21:0288:001296</t>
  </si>
  <si>
    <t>21:0129:001101</t>
  </si>
  <si>
    <t>21:0129:001101:0004:0001:00</t>
  </si>
  <si>
    <t>11.8</t>
  </si>
  <si>
    <t>116G  :775171:00:------:--</t>
  </si>
  <si>
    <t>21:0288:001297</t>
  </si>
  <si>
    <t>21:0129:001102</t>
  </si>
  <si>
    <t>21:0129:001102:0004:0001:00</t>
  </si>
  <si>
    <t>116G  :775172:00:------:--</t>
  </si>
  <si>
    <t>21:0288:001298</t>
  </si>
  <si>
    <t>21:0129:001103</t>
  </si>
  <si>
    <t>21:0129:001103:0004:0001:00</t>
  </si>
  <si>
    <t>116G  :775173:00:------:--</t>
  </si>
  <si>
    <t>21:0288:001299</t>
  </si>
  <si>
    <t>21:0129:001104</t>
  </si>
  <si>
    <t>21:0129:001104:0004:0001:00</t>
  </si>
  <si>
    <t>116G  :775174:00:------:--</t>
  </si>
  <si>
    <t>21:0288:001300</t>
  </si>
  <si>
    <t>21:0129:001105</t>
  </si>
  <si>
    <t>21:0129:001105:0004:0001:00</t>
  </si>
  <si>
    <t>116G  :775175:00:------:--</t>
  </si>
  <si>
    <t>21:0288:001301</t>
  </si>
  <si>
    <t>21:0129:001106</t>
  </si>
  <si>
    <t>21:0129:001106:0004:0001:00</t>
  </si>
  <si>
    <t>116G  :775176:00:------:--</t>
  </si>
  <si>
    <t>21:0288:001302</t>
  </si>
  <si>
    <t>21:0129:001107</t>
  </si>
  <si>
    <t>21:0129:001107:0004:0001:00</t>
  </si>
  <si>
    <t>116G  :775177:00:------:--</t>
  </si>
  <si>
    <t>21:0288:001303</t>
  </si>
  <si>
    <t>21:0129:001108</t>
  </si>
  <si>
    <t>21:0129:001108:0004:0001:00</t>
  </si>
  <si>
    <t>38.4</t>
  </si>
  <si>
    <t>116G  :775178:00:------:--</t>
  </si>
  <si>
    <t>21:0288:001304</t>
  </si>
  <si>
    <t>21:0129:001109</t>
  </si>
  <si>
    <t>21:0129:001109:0004:0001:00</t>
  </si>
  <si>
    <t>116G  :775179:00:------:--</t>
  </si>
  <si>
    <t>21:0288:001305</t>
  </si>
  <si>
    <t>21:0129:001110</t>
  </si>
  <si>
    <t>21:0129:001110:0004:0001:00</t>
  </si>
  <si>
    <t>116G  :775180:91:------:--</t>
  </si>
  <si>
    <t>21:0288:001306</t>
  </si>
  <si>
    <t>116G  :775181:80:775189:00</t>
  </si>
  <si>
    <t>21:0288:001307</t>
  </si>
  <si>
    <t>21:0129:001116</t>
  </si>
  <si>
    <t>21:0129:001116:0004:0001:02</t>
  </si>
  <si>
    <t>116G  :775182:00:------:--</t>
  </si>
  <si>
    <t>21:0288:001308</t>
  </si>
  <si>
    <t>21:0129:001111</t>
  </si>
  <si>
    <t>21:0129:001111:0004:0001:00</t>
  </si>
  <si>
    <t>116G  :775183:91:------:--</t>
  </si>
  <si>
    <t>21:0288:001309</t>
  </si>
  <si>
    <t>116G  :775184:00:------:--</t>
  </si>
  <si>
    <t>21:0288:001310</t>
  </si>
  <si>
    <t>21:0129:001112</t>
  </si>
  <si>
    <t>21:0129:001112:0004:0001:00</t>
  </si>
  <si>
    <t>116G  :775185:00:------:--</t>
  </si>
  <si>
    <t>21:0288:001311</t>
  </si>
  <si>
    <t>21:0129:001113</t>
  </si>
  <si>
    <t>21:0129:001113:0004:0001:00</t>
  </si>
  <si>
    <t>116G  :775186:00:------:--</t>
  </si>
  <si>
    <t>21:0288:001312</t>
  </si>
  <si>
    <t>21:0129:001114</t>
  </si>
  <si>
    <t>21:0129:001114:0004:0001:00</t>
  </si>
  <si>
    <t>116G  :775187:10:------:--</t>
  </si>
  <si>
    <t>21:0288:001313</t>
  </si>
  <si>
    <t>21:0129:001115</t>
  </si>
  <si>
    <t>21:0129:001115:0004:0001:00</t>
  </si>
  <si>
    <t>116G  :775188:20:775187:10</t>
  </si>
  <si>
    <t>21:0288:001314</t>
  </si>
  <si>
    <t>21:0129:001115:0005:0001:00</t>
  </si>
  <si>
    <t>116G  :775189:00:------:--</t>
  </si>
  <si>
    <t>21:0288:001315</t>
  </si>
  <si>
    <t>21:0129:001116:0004:0001:01</t>
  </si>
  <si>
    <t>116G  :775190:00:------:--</t>
  </si>
  <si>
    <t>21:0288:001316</t>
  </si>
  <si>
    <t>21:0129:001117</t>
  </si>
  <si>
    <t>21:0129:001117:0004:0001:00</t>
  </si>
  <si>
    <t>116G  :775191:00:------:--</t>
  </si>
  <si>
    <t>21:0288:001317</t>
  </si>
  <si>
    <t>21:0129:001118</t>
  </si>
  <si>
    <t>21:0129:001118:0004:0001:00</t>
  </si>
  <si>
    <t>116G  :775192:00:------:--</t>
  </si>
  <si>
    <t>21:0288:001318</t>
  </si>
  <si>
    <t>21:0129:001119</t>
  </si>
  <si>
    <t>21:0129:001119:0004:0001:00</t>
  </si>
  <si>
    <t>116G  :775193:00:------:--</t>
  </si>
  <si>
    <t>21:0288:001319</t>
  </si>
  <si>
    <t>21:0129:001120</t>
  </si>
  <si>
    <t>21:0129:001120:0004:0001:00</t>
  </si>
  <si>
    <t>116G  :775194:00:------:--</t>
  </si>
  <si>
    <t>21:0288:001320</t>
  </si>
  <si>
    <t>21:0129:001121</t>
  </si>
  <si>
    <t>21:0129:001121:0004:0001:00</t>
  </si>
  <si>
    <t>116G  :775195:00:------:--</t>
  </si>
  <si>
    <t>21:0288:001321</t>
  </si>
  <si>
    <t>21:0129:001122</t>
  </si>
  <si>
    <t>21:0129:001122:0004:0001:00</t>
  </si>
  <si>
    <t>116G  :775196:00:------:--</t>
  </si>
  <si>
    <t>21:0288:001322</t>
  </si>
  <si>
    <t>21:0129:001123</t>
  </si>
  <si>
    <t>21:0129:001123:0004:0001:00</t>
  </si>
  <si>
    <t>9000</t>
  </si>
  <si>
    <t>116G  :775197:00:------:--</t>
  </si>
  <si>
    <t>21:0288:001323</t>
  </si>
  <si>
    <t>21:0129:001124</t>
  </si>
  <si>
    <t>21:0129:001124:0004:0001:00</t>
  </si>
  <si>
    <t>116G  :775198:00:------:--</t>
  </si>
  <si>
    <t>21:0288:001324</t>
  </si>
  <si>
    <t>21:0129:001125</t>
  </si>
  <si>
    <t>21:0129:001125:0004:0001:00</t>
  </si>
  <si>
    <t>116G  :775199:00:------:--</t>
  </si>
  <si>
    <t>21:0288:001325</t>
  </si>
  <si>
    <t>21:0129:001126</t>
  </si>
  <si>
    <t>21:0129:001126:0004:0001:00</t>
  </si>
  <si>
    <t>116G  :775200:00:------:--</t>
  </si>
  <si>
    <t>21:0288:001326</t>
  </si>
  <si>
    <t>21:0129:001127</t>
  </si>
  <si>
    <t>21:0129:001127:0004:0001:00</t>
  </si>
  <si>
    <t>116G  :775201:80:775213:10</t>
  </si>
  <si>
    <t>21:0288:001327</t>
  </si>
  <si>
    <t>21:0129:001138</t>
  </si>
  <si>
    <t>21:0129:001138:0004:0001:02</t>
  </si>
  <si>
    <t>116G  :775202:00:------:--</t>
  </si>
  <si>
    <t>21:0288:001328</t>
  </si>
  <si>
    <t>21:0129:001128</t>
  </si>
  <si>
    <t>21:0129:001128:0004:0001:00</t>
  </si>
  <si>
    <t>116G  :775203:9D:------:--</t>
  </si>
  <si>
    <t>21:0288:001329</t>
  </si>
  <si>
    <t>116G  :775204:00:------:--</t>
  </si>
  <si>
    <t>21:0288:001330</t>
  </si>
  <si>
    <t>21:0129:001129</t>
  </si>
  <si>
    <t>21:0129:001129:0004:0001:00</t>
  </si>
  <si>
    <t>116G  :775205:00:------:--</t>
  </si>
  <si>
    <t>21:0288:001331</t>
  </si>
  <si>
    <t>21:0129:001130</t>
  </si>
  <si>
    <t>21:0129:001130:0004:0001:00</t>
  </si>
  <si>
    <t>116G  :775206:00:------:--</t>
  </si>
  <si>
    <t>21:0288:001332</t>
  </si>
  <si>
    <t>21:0129:001131</t>
  </si>
  <si>
    <t>21:0129:001131:0004:0001:00</t>
  </si>
  <si>
    <t>116G  :775207:00:------:--</t>
  </si>
  <si>
    <t>21:0288:001333</t>
  </si>
  <si>
    <t>21:0129:001132</t>
  </si>
  <si>
    <t>21:0129:001132:0004:0001:00</t>
  </si>
  <si>
    <t>116G  :775208:00:------:--</t>
  </si>
  <si>
    <t>21:0288:001334</t>
  </si>
  <si>
    <t>21:0129:001133</t>
  </si>
  <si>
    <t>21:0129:001133:0004:0001:00</t>
  </si>
  <si>
    <t>116G  :775209:00:------:--</t>
  </si>
  <si>
    <t>21:0288:001335</t>
  </si>
  <si>
    <t>21:0129:001134</t>
  </si>
  <si>
    <t>21:0129:001134:0004:0001:00</t>
  </si>
  <si>
    <t>116G  :775210:00:------:--</t>
  </si>
  <si>
    <t>21:0288:001336</t>
  </si>
  <si>
    <t>21:0129:001135</t>
  </si>
  <si>
    <t>21:0129:001135:0004:0001:00</t>
  </si>
  <si>
    <t>116G  :775211:00:------:--</t>
  </si>
  <si>
    <t>21:0288:001337</t>
  </si>
  <si>
    <t>21:0129:001136</t>
  </si>
  <si>
    <t>21:0129:001136:0004:0001:00</t>
  </si>
  <si>
    <t>116G  :775212:00:------:--</t>
  </si>
  <si>
    <t>21:0288:001338</t>
  </si>
  <si>
    <t>21:0129:001137</t>
  </si>
  <si>
    <t>21:0129:001137:0004:0001:00</t>
  </si>
  <si>
    <t>116G  :775213:10:------:--</t>
  </si>
  <si>
    <t>21:0288:001339</t>
  </si>
  <si>
    <t>21:0129:001138:0004:0001:01</t>
  </si>
  <si>
    <t>116G  :775214:20:775213:10</t>
  </si>
  <si>
    <t>21:0288:001340</t>
  </si>
  <si>
    <t>21:0129:001138:0005:0001:00</t>
  </si>
  <si>
    <t>116G  :775215:00:------:--</t>
  </si>
  <si>
    <t>21:0288:001341</t>
  </si>
  <si>
    <t>21:0129:001139</t>
  </si>
  <si>
    <t>21:0129:001139:0004:0001:00</t>
  </si>
  <si>
    <t>116G  :775216:00:------:--</t>
  </si>
  <si>
    <t>21:0288:001342</t>
  </si>
  <si>
    <t>21:0129:001140</t>
  </si>
  <si>
    <t>21:0129:001140:0004:0001:00</t>
  </si>
  <si>
    <t>116G  :775217:00:------:--</t>
  </si>
  <si>
    <t>21:0288:001343</t>
  </si>
  <si>
    <t>21:0129:001141</t>
  </si>
  <si>
    <t>21:0129:001141:0004:0001:00</t>
  </si>
  <si>
    <t>116G  :775218:00:------:--</t>
  </si>
  <si>
    <t>21:0288:001344</t>
  </si>
  <si>
    <t>21:0129:001142</t>
  </si>
  <si>
    <t>21:0129:001142:0004:0001:00</t>
  </si>
  <si>
    <t>116G  :775219:00:------:--</t>
  </si>
  <si>
    <t>21:0288:001345</t>
  </si>
  <si>
    <t>21:0129:001143</t>
  </si>
  <si>
    <t>21:0129:001143:0004:0001:00</t>
  </si>
  <si>
    <t>116G  :775220:00:------:--</t>
  </si>
  <si>
    <t>21:0288:001346</t>
  </si>
  <si>
    <t>21:0129:001144</t>
  </si>
  <si>
    <t>21:0129:001144:0004:0001:00</t>
  </si>
  <si>
    <t>116G  :775221:80:775224:00</t>
  </si>
  <si>
    <t>21:0288:001347</t>
  </si>
  <si>
    <t>21:0129:001146</t>
  </si>
  <si>
    <t>21:0129:001146:0004:0001:02</t>
  </si>
  <si>
    <t>116G  :775222:00:------:--</t>
  </si>
  <si>
    <t>21:0288:001348</t>
  </si>
  <si>
    <t>21:0129:001145</t>
  </si>
  <si>
    <t>21:0129:001145:0004:0001:00</t>
  </si>
  <si>
    <t>116G  :775223:9D:------:--</t>
  </si>
  <si>
    <t>21:0288:001349</t>
  </si>
  <si>
    <t>116G  :775224:00:------:--</t>
  </si>
  <si>
    <t>21:0288:001350</t>
  </si>
  <si>
    <t>21:0129:001146:0004:0001:01</t>
  </si>
  <si>
    <t>116G  :775225:00:------:--</t>
  </si>
  <si>
    <t>21:0288:001351</t>
  </si>
  <si>
    <t>21:0129:001147</t>
  </si>
  <si>
    <t>21:0129:001147:0004:0001:00</t>
  </si>
  <si>
    <t>116G  :775226:00:------:--</t>
  </si>
  <si>
    <t>21:0288:001352</t>
  </si>
  <si>
    <t>21:0129:001148</t>
  </si>
  <si>
    <t>21:0129:001148:0004:0001:00</t>
  </si>
  <si>
    <t>116G  :775227:00:------:--</t>
  </si>
  <si>
    <t>21:0288:001353</t>
  </si>
  <si>
    <t>21:0129:001149</t>
  </si>
  <si>
    <t>21:0129:001149:0004:0001:00</t>
  </si>
  <si>
    <t>116G  :775228:00:------:--</t>
  </si>
  <si>
    <t>21:0288:001354</t>
  </si>
  <si>
    <t>21:0129:001150</t>
  </si>
  <si>
    <t>21:0129:001150:0004:0001:00</t>
  </si>
  <si>
    <t>116G  :775229:00:------:--</t>
  </si>
  <si>
    <t>21:0288:001355</t>
  </si>
  <si>
    <t>21:0129:001151</t>
  </si>
  <si>
    <t>21:0129:001151:0004:0001:00</t>
  </si>
  <si>
    <t>116G  :775230:00:------:--</t>
  </si>
  <si>
    <t>21:0288:001356</t>
  </si>
  <si>
    <t>21:0129:001152</t>
  </si>
  <si>
    <t>21:0129:001152:0004:0001:00</t>
  </si>
  <si>
    <t>116G  :775231:00:------:--</t>
  </si>
  <si>
    <t>21:0288:001357</t>
  </si>
  <si>
    <t>21:0129:001153</t>
  </si>
  <si>
    <t>21:0129:001153:0004:0001:00</t>
  </si>
  <si>
    <t>116G  :775232:00:------:--</t>
  </si>
  <si>
    <t>21:0288:001358</t>
  </si>
  <si>
    <t>21:0129:001154</t>
  </si>
  <si>
    <t>21:0129:001154:0004:0001:00</t>
  </si>
  <si>
    <t>116G  :775233:10:------:--</t>
  </si>
  <si>
    <t>21:0288:001359</t>
  </si>
  <si>
    <t>21:0129:001155</t>
  </si>
  <si>
    <t>21:0129:001155:0004:0001:00</t>
  </si>
  <si>
    <t>116G  :775234:20:775233:10</t>
  </si>
  <si>
    <t>21:0288:001360</t>
  </si>
  <si>
    <t>21:0129:001155:0005:0001:00</t>
  </si>
  <si>
    <t>116G  :775235:00:------:--</t>
  </si>
  <si>
    <t>21:0288:001361</t>
  </si>
  <si>
    <t>21:0129:001156</t>
  </si>
  <si>
    <t>21:0129:001156:0004:0001:00</t>
  </si>
  <si>
    <t>116G  :775236:00:------:--</t>
  </si>
  <si>
    <t>21:0288:001362</t>
  </si>
  <si>
    <t>21:0129:001157</t>
  </si>
  <si>
    <t>21:0129:001157:0004:0001:00</t>
  </si>
  <si>
    <t>116G  :775237:00:------:--</t>
  </si>
  <si>
    <t>21:0288:001363</t>
  </si>
  <si>
    <t>21:0129:001158</t>
  </si>
  <si>
    <t>21:0129:001158:0004:0001:00</t>
  </si>
  <si>
    <t>116G  :775238:00:------:--</t>
  </si>
  <si>
    <t>21:0288:001364</t>
  </si>
  <si>
    <t>21:0129:001159</t>
  </si>
  <si>
    <t>21:0129:001159:0004:0001:00</t>
  </si>
  <si>
    <t>116G  :775239:00:------:--</t>
  </si>
  <si>
    <t>21:0288:001365</t>
  </si>
  <si>
    <t>21:0129:001160</t>
  </si>
  <si>
    <t>21:0129:001160:0004:0001:00</t>
  </si>
  <si>
    <t>116G  :775240:00:------:--</t>
  </si>
  <si>
    <t>21:0288:001366</t>
  </si>
  <si>
    <t>21:0129:001161</t>
  </si>
  <si>
    <t>21:0129:001161:0004:0001:00</t>
  </si>
  <si>
    <t>116G  :775241:80:775245:00</t>
  </si>
  <si>
    <t>21:0288:001367</t>
  </si>
  <si>
    <t>21:0129:001164</t>
  </si>
  <si>
    <t>21:0129:001164:0004:0001:02</t>
  </si>
  <si>
    <t>116G  :775242:9D:------:--</t>
  </si>
  <si>
    <t>21:0288:001368</t>
  </si>
  <si>
    <t>116G  :775243:00:------:--</t>
  </si>
  <si>
    <t>21:0288:001369</t>
  </si>
  <si>
    <t>21:0129:001162</t>
  </si>
  <si>
    <t>21:0129:001162:0004:0001:00</t>
  </si>
  <si>
    <t>116G  :775244:00:------:--</t>
  </si>
  <si>
    <t>21:0288:001370</t>
  </si>
  <si>
    <t>21:0129:001163</t>
  </si>
  <si>
    <t>21:0129:001163:0004:0001:00</t>
  </si>
  <si>
    <t>116G  :775245:00:------:--</t>
  </si>
  <si>
    <t>21:0288:001371</t>
  </si>
  <si>
    <t>21:0129:001164:0004:0001:01</t>
  </si>
  <si>
    <t>116G  :775246:00:------:--</t>
  </si>
  <si>
    <t>21:0288:001372</t>
  </si>
  <si>
    <t>21:0129:001165</t>
  </si>
  <si>
    <t>21:0129:001165:0004:0001:00</t>
  </si>
  <si>
    <t>116G  :775247:00:------:--</t>
  </si>
  <si>
    <t>21:0288:001373</t>
  </si>
  <si>
    <t>21:0129:001166</t>
  </si>
  <si>
    <t>21:0129:001166:0004:0001:00</t>
  </si>
  <si>
    <t>116G  :775248:00:------:--</t>
  </si>
  <si>
    <t>21:0288:001374</t>
  </si>
  <si>
    <t>21:0129:001167</t>
  </si>
  <si>
    <t>21:0129:001167:0004:0001:00</t>
  </si>
  <si>
    <t>116G  :775249:00:------:--</t>
  </si>
  <si>
    <t>21:0288:001375</t>
  </si>
  <si>
    <t>21:0129:001168</t>
  </si>
  <si>
    <t>21:0129:001168:0004:0001:00</t>
  </si>
  <si>
    <t>116G  :775250:00:------:--</t>
  </si>
  <si>
    <t>21:0288:001376</t>
  </si>
  <si>
    <t>21:0129:001169</t>
  </si>
  <si>
    <t>21:0129:001169:0004:0001:00</t>
  </si>
  <si>
    <t>116G  :775251:00:------:--</t>
  </si>
  <si>
    <t>21:0288:001377</t>
  </si>
  <si>
    <t>21:0129:001170</t>
  </si>
  <si>
    <t>21:0129:001170:0004:0001:00</t>
  </si>
  <si>
    <t>116G  :775252:10:------:--</t>
  </si>
  <si>
    <t>21:0288:001378</t>
  </si>
  <si>
    <t>21:0129:001171</t>
  </si>
  <si>
    <t>21:0129:001171:0004:0001:00</t>
  </si>
  <si>
    <t>116G  :775253:20:775252:10</t>
  </si>
  <si>
    <t>21:0288:001379</t>
  </si>
  <si>
    <t>21:0129:001171:0005:0001:00</t>
  </si>
  <si>
    <t>116G  :775254:00:------:--</t>
  </si>
  <si>
    <t>21:0288:001380</t>
  </si>
  <si>
    <t>21:0129:001172</t>
  </si>
  <si>
    <t>21:0129:001172:0004:0001:00</t>
  </si>
  <si>
    <t>116G  :775255:00:------:--</t>
  </si>
  <si>
    <t>21:0288:001381</t>
  </si>
  <si>
    <t>21:0129:001173</t>
  </si>
  <si>
    <t>21:0129:001173:0004:0001:00</t>
  </si>
  <si>
    <t>116G  :775256:00:------:--</t>
  </si>
  <si>
    <t>21:0288:001382</t>
  </si>
  <si>
    <t>21:0129:001174</t>
  </si>
  <si>
    <t>21:0129:001174:0004:0001:00</t>
  </si>
  <si>
    <t>116G  :775257:00:------:--</t>
  </si>
  <si>
    <t>21:0288:001383</t>
  </si>
  <si>
    <t>21:0129:001175</t>
  </si>
  <si>
    <t>21:0129:001175:0004:0001:00</t>
  </si>
  <si>
    <t>116G  :775258:00:------:--</t>
  </si>
  <si>
    <t>21:0288:001384</t>
  </si>
  <si>
    <t>21:0129:001176</t>
  </si>
  <si>
    <t>21:0129:001176:0004:0001:00</t>
  </si>
  <si>
    <t>116G  :775259:00:------:--</t>
  </si>
  <si>
    <t>21:0288:001385</t>
  </si>
  <si>
    <t>21:0129:001177</t>
  </si>
  <si>
    <t>21:0129:001177:0004:0001:00</t>
  </si>
  <si>
    <t>116G  :775260:00:------:--</t>
  </si>
  <si>
    <t>21:0288:001386</t>
  </si>
  <si>
    <t>21:0129:001178</t>
  </si>
  <si>
    <t>21:0129:001178:0004:0001:00</t>
  </si>
  <si>
    <t>116G  :775261:80:775271:00</t>
  </si>
  <si>
    <t>21:0288:001387</t>
  </si>
  <si>
    <t>21:0129:001188</t>
  </si>
  <si>
    <t>21:0129:001188:0004:0001:02</t>
  </si>
  <si>
    <t>116G  :775262:00:------:--</t>
  </si>
  <si>
    <t>21:0288:001388</t>
  </si>
  <si>
    <t>21:0129:001179</t>
  </si>
  <si>
    <t>21:0129:001179:0004:0001:00</t>
  </si>
  <si>
    <t>116G  :775263:00:------:--</t>
  </si>
  <si>
    <t>21:0288:001389</t>
  </si>
  <si>
    <t>21:0129:001180</t>
  </si>
  <si>
    <t>21:0129:001180:0004:0001:00</t>
  </si>
  <si>
    <t>116G  :775264:00:------:--</t>
  </si>
  <si>
    <t>21:0288:001390</t>
  </si>
  <si>
    <t>21:0129:001181</t>
  </si>
  <si>
    <t>21:0129:001181:0004:0001:00</t>
  </si>
  <si>
    <t>116G  :775265:00:------:--</t>
  </si>
  <si>
    <t>21:0288:001391</t>
  </si>
  <si>
    <t>21:0129:001182</t>
  </si>
  <si>
    <t>21:0129:001182:0004:0001:00</t>
  </si>
  <si>
    <t>116G  :775266:00:------:--</t>
  </si>
  <si>
    <t>21:0288:001392</t>
  </si>
  <si>
    <t>21:0129:001183</t>
  </si>
  <si>
    <t>21:0129:001183:0004:0001:00</t>
  </si>
  <si>
    <t>116G  :775267:00:------:--</t>
  </si>
  <si>
    <t>21:0288:001393</t>
  </si>
  <si>
    <t>21:0129:001184</t>
  </si>
  <si>
    <t>21:0129:001184:0004:0001:00</t>
  </si>
  <si>
    <t>116G  :775268:00:------:--</t>
  </si>
  <si>
    <t>21:0288:001394</t>
  </si>
  <si>
    <t>21:0129:001185</t>
  </si>
  <si>
    <t>21:0129:001185:0004:0001:00</t>
  </si>
  <si>
    <t>116G  :775269:00:------:--</t>
  </si>
  <si>
    <t>21:0288:001395</t>
  </si>
  <si>
    <t>21:0129:001186</t>
  </si>
  <si>
    <t>21:0129:001186:0004:0001:00</t>
  </si>
  <si>
    <t>116G  :775270:00:------:--</t>
  </si>
  <si>
    <t>21:0288:001396</t>
  </si>
  <si>
    <t>21:0129:001187</t>
  </si>
  <si>
    <t>21:0129:001187:0004:0001:00</t>
  </si>
  <si>
    <t>116G  :775271:00:------:--</t>
  </si>
  <si>
    <t>21:0288:001397</t>
  </si>
  <si>
    <t>21:0129:001188:0004:0001:01</t>
  </si>
  <si>
    <t>116G  :775272:00:------:--</t>
  </si>
  <si>
    <t>21:0288:001398</t>
  </si>
  <si>
    <t>21:0129:001189</t>
  </si>
  <si>
    <t>21:0129:001189:0004:0001:00</t>
  </si>
  <si>
    <t>116G  :775273:00:------:--</t>
  </si>
  <si>
    <t>21:0288:001399</t>
  </si>
  <si>
    <t>21:0129:001190</t>
  </si>
  <si>
    <t>21:0129:001190:0004:0001:00</t>
  </si>
  <si>
    <t>116G  :775274:10:------:--</t>
  </si>
  <si>
    <t>21:0288:001400</t>
  </si>
  <si>
    <t>21:0129:001191</t>
  </si>
  <si>
    <t>21:0129:001191:0004:0001:00</t>
  </si>
  <si>
    <t>116G  :775275:20:775274:10</t>
  </si>
  <si>
    <t>21:0288:001401</t>
  </si>
  <si>
    <t>21:0129:001191:0005:0001:00</t>
  </si>
  <si>
    <t>116G  :775276:9D:------:--</t>
  </si>
  <si>
    <t>21:0288:001402</t>
  </si>
  <si>
    <t>116G  :775277:00:------:--</t>
  </si>
  <si>
    <t>21:0288:001403</t>
  </si>
  <si>
    <t>21:0129:001192</t>
  </si>
  <si>
    <t>21:0129:001192:0004:0001:00</t>
  </si>
  <si>
    <t>116G  :775278:00:------:--</t>
  </si>
  <si>
    <t>21:0288:001404</t>
  </si>
  <si>
    <t>21:0129:001193</t>
  </si>
  <si>
    <t>21:0129:001193:0004:0001:00</t>
  </si>
  <si>
    <t>116G  :775279:00:------:--</t>
  </si>
  <si>
    <t>21:0288:001405</t>
  </si>
  <si>
    <t>21:0129:001194</t>
  </si>
  <si>
    <t>21:0129:001194:0004:0001:00</t>
  </si>
  <si>
    <t>116G  :775280:00:------:--</t>
  </si>
  <si>
    <t>21:0288:001406</t>
  </si>
  <si>
    <t>21:0129:001195</t>
  </si>
  <si>
    <t>21:0129:001195:0004:0001:00</t>
  </si>
  <si>
    <t>116G  :775281:80:775288:00</t>
  </si>
  <si>
    <t>21:0288:001407</t>
  </si>
  <si>
    <t>21:0129:001201</t>
  </si>
  <si>
    <t>21:0129:001201:0004:0001:02</t>
  </si>
  <si>
    <t>116G  :775282:00:------:--</t>
  </si>
  <si>
    <t>21:0288:001408</t>
  </si>
  <si>
    <t>21:0129:001196</t>
  </si>
  <si>
    <t>21:0129:001196:0004:0001:00</t>
  </si>
  <si>
    <t>116G  :775283:9E:------:--</t>
  </si>
  <si>
    <t>21:0288:001409</t>
  </si>
  <si>
    <t>116G  :775284:00:------:--</t>
  </si>
  <si>
    <t>21:0288:001410</t>
  </si>
  <si>
    <t>21:0129:001197</t>
  </si>
  <si>
    <t>21:0129:001197:0004:0001:00</t>
  </si>
  <si>
    <t>116G  :775285:00:------:--</t>
  </si>
  <si>
    <t>21:0288:001411</t>
  </si>
  <si>
    <t>21:0129:001198</t>
  </si>
  <si>
    <t>21:0129:001198:0004:0001:00</t>
  </si>
  <si>
    <t>116G  :775286:00:------:--</t>
  </si>
  <si>
    <t>21:0288:001412</t>
  </si>
  <si>
    <t>21:0129:001199</t>
  </si>
  <si>
    <t>21:0129:001199:0004:0001:00</t>
  </si>
  <si>
    <t>116G  :775287:00:------:--</t>
  </si>
  <si>
    <t>21:0288:001413</t>
  </si>
  <si>
    <t>21:0129:001200</t>
  </si>
  <si>
    <t>21:0129:001200:0004:0001:00</t>
  </si>
  <si>
    <t>116G  :775288:00:------:--</t>
  </si>
  <si>
    <t>21:0288:001414</t>
  </si>
  <si>
    <t>21:0129:001201:0004:0001:01</t>
  </si>
  <si>
    <t>116G  :775289:00:------:--</t>
  </si>
  <si>
    <t>21:0288:001415</t>
  </si>
  <si>
    <t>21:0129:001202</t>
  </si>
  <si>
    <t>21:0129:001202:0004:0001:00</t>
  </si>
  <si>
    <t>116G  :775290:00:------:--</t>
  </si>
  <si>
    <t>21:0288:001416</t>
  </si>
  <si>
    <t>21:0129:001203</t>
  </si>
  <si>
    <t>21:0129:001203:0004:0001:00</t>
  </si>
  <si>
    <t>116G  :775291:00:------:--</t>
  </si>
  <si>
    <t>21:0288:001417</t>
  </si>
  <si>
    <t>21:0129:001204</t>
  </si>
  <si>
    <t>21:0129:001204:0004:0001:00</t>
  </si>
  <si>
    <t>116G  :775292:00:------:--</t>
  </si>
  <si>
    <t>21:0288:001418</t>
  </si>
  <si>
    <t>21:0129:001205</t>
  </si>
  <si>
    <t>21:0129:001205:0004:0001:00</t>
  </si>
  <si>
    <t>116G  :775293:00:------:--</t>
  </si>
  <si>
    <t>21:0288:001419</t>
  </si>
  <si>
    <t>21:0129:001206</t>
  </si>
  <si>
    <t>21:0129:001206:0004:0001:00</t>
  </si>
  <si>
    <t>116G  :775294:00:------:--</t>
  </si>
  <si>
    <t>21:0288:001420</t>
  </si>
  <si>
    <t>21:0129:001207</t>
  </si>
  <si>
    <t>21:0129:001207:0004:0001:00</t>
  </si>
  <si>
    <t>116G  :775295:00:------:--</t>
  </si>
  <si>
    <t>21:0288:001421</t>
  </si>
  <si>
    <t>21:0129:001208</t>
  </si>
  <si>
    <t>21:0129:001208:0004:0001:00</t>
  </si>
  <si>
    <t>116G  :775296:00:------:--</t>
  </si>
  <si>
    <t>21:0288:001422</t>
  </si>
  <si>
    <t>21:0129:001209</t>
  </si>
  <si>
    <t>21:0129:001209:0004:0001:00</t>
  </si>
  <si>
    <t>116G  :775297:00:------:--</t>
  </si>
  <si>
    <t>21:0288:001423</t>
  </si>
  <si>
    <t>21:0129:001210</t>
  </si>
  <si>
    <t>21:0129:001210:0004:0001:00</t>
  </si>
  <si>
    <t>116G  :775298:00:------:--</t>
  </si>
  <si>
    <t>21:0288:001424</t>
  </si>
  <si>
    <t>21:0129:001211</t>
  </si>
  <si>
    <t>21:0129:001211:0004:0001:00</t>
  </si>
  <si>
    <t>116G  :775299:00:------:--</t>
  </si>
  <si>
    <t>21:0288:001425</t>
  </si>
  <si>
    <t>21:0129:001212</t>
  </si>
  <si>
    <t>21:0129:001212:0004:0001:00</t>
  </si>
  <si>
    <t>116G  :775300:00:------:--</t>
  </si>
  <si>
    <t>21:0288:001426</t>
  </si>
  <si>
    <t>21:0129:001213</t>
  </si>
  <si>
    <t>21:0129:001213:0004:0001:00</t>
  </si>
  <si>
    <t>116G  :775301:80:775312:00</t>
  </si>
  <si>
    <t>21:0288:001427</t>
  </si>
  <si>
    <t>21:0129:001223</t>
  </si>
  <si>
    <t>21:0129:001223:0004:0001:02</t>
  </si>
  <si>
    <t>116G  :775302:00:------:--</t>
  </si>
  <si>
    <t>21:0288:001428</t>
  </si>
  <si>
    <t>21:0129:001214</t>
  </si>
  <si>
    <t>21:0129:001214:0004:0001:00</t>
  </si>
  <si>
    <t>116G  :775303:00:------:--</t>
  </si>
  <si>
    <t>21:0288:001429</t>
  </si>
  <si>
    <t>21:0129:001215</t>
  </si>
  <si>
    <t>21:0129:001215:0004:0001:00</t>
  </si>
  <si>
    <t>116G  :775304:00:------:--</t>
  </si>
  <si>
    <t>21:0288:001430</t>
  </si>
  <si>
    <t>21:0129:001216</t>
  </si>
  <si>
    <t>21:0129:001216:0004:0001:00</t>
  </si>
  <si>
    <t>116G  :775305:10:------:--</t>
  </si>
  <si>
    <t>21:0288:001431</t>
  </si>
  <si>
    <t>21:0129:001217</t>
  </si>
  <si>
    <t>21:0129:001217:0004:0001:00</t>
  </si>
  <si>
    <t>116G  :775306:20:775305:10</t>
  </si>
  <si>
    <t>21:0288:001432</t>
  </si>
  <si>
    <t>21:0129:001217:0005:0001:00</t>
  </si>
  <si>
    <t>116G  :775307:00:------:--</t>
  </si>
  <si>
    <t>21:0288:001433</t>
  </si>
  <si>
    <t>21:0129:001218</t>
  </si>
  <si>
    <t>21:0129:001218:0004:0001:00</t>
  </si>
  <si>
    <t>116G  :775308:00:------:--</t>
  </si>
  <si>
    <t>21:0288:001434</t>
  </si>
  <si>
    <t>21:0129:001219</t>
  </si>
  <si>
    <t>21:0129:001219:0004:0001:00</t>
  </si>
  <si>
    <t>116G  :775309:00:------:--</t>
  </si>
  <si>
    <t>21:0288:001435</t>
  </si>
  <si>
    <t>21:0129:001220</t>
  </si>
  <si>
    <t>21:0129:001220:0004:0001:00</t>
  </si>
  <si>
    <t>116G  :775310:00:------:--</t>
  </si>
  <si>
    <t>21:0288:001436</t>
  </si>
  <si>
    <t>21:0129:001221</t>
  </si>
  <si>
    <t>21:0129:001221:0004:0001:00</t>
  </si>
  <si>
    <t>116G  :775311:00:------:--</t>
  </si>
  <si>
    <t>21:0288:001437</t>
  </si>
  <si>
    <t>21:0129:001222</t>
  </si>
  <si>
    <t>21:0129:001222:0004:0001:00</t>
  </si>
  <si>
    <t>116G  :775312:00:------:--</t>
  </si>
  <si>
    <t>21:0288:001438</t>
  </si>
  <si>
    <t>21:0129:001223:0004:0001:01</t>
  </si>
  <si>
    <t>116G  :775313:00:------:--</t>
  </si>
  <si>
    <t>21:0288:001439</t>
  </si>
  <si>
    <t>21:0129:001224</t>
  </si>
  <si>
    <t>21:0129:001224:0004:0001:00</t>
  </si>
  <si>
    <t>116G  :775314:00:------:--</t>
  </si>
  <si>
    <t>21:0288:001440</t>
  </si>
  <si>
    <t>21:0129:001225</t>
  </si>
  <si>
    <t>21:0129:001225:0004:0001:00</t>
  </si>
  <si>
    <t>116G  :775315:00:------:--</t>
  </si>
  <si>
    <t>21:0288:001441</t>
  </si>
  <si>
    <t>21:0129:001226</t>
  </si>
  <si>
    <t>21:0129:001226:0004:0001:00</t>
  </si>
  <si>
    <t>116G  :775316:9E:------:--</t>
  </si>
  <si>
    <t>21:0288:001442</t>
  </si>
  <si>
    <t>116G  :775317:00:------:--</t>
  </si>
  <si>
    <t>21:0288:001443</t>
  </si>
  <si>
    <t>21:0129:001227</t>
  </si>
  <si>
    <t>21:0129:001227:0004:0001:00</t>
  </si>
  <si>
    <t>116G  :775318:00:------:--</t>
  </si>
  <si>
    <t>21:0288:001444</t>
  </si>
  <si>
    <t>21:0129:001228</t>
  </si>
  <si>
    <t>21:0129:001228:0004:0001:00</t>
  </si>
  <si>
    <t>116G  :775319:00:------:--</t>
  </si>
  <si>
    <t>21:0288:001445</t>
  </si>
  <si>
    <t>21:0129:001229</t>
  </si>
  <si>
    <t>21:0129:001229:0004:0001:00</t>
  </si>
  <si>
    <t>116G  :775320:00:------:--</t>
  </si>
  <si>
    <t>21:0288:001446</t>
  </si>
  <si>
    <t>21:0129:001230</t>
  </si>
  <si>
    <t>21:0129:001230:0004:0001:00</t>
  </si>
  <si>
    <t>116G  :775321:80:775335:20</t>
  </si>
  <si>
    <t>21:0288:001447</t>
  </si>
  <si>
    <t>21:0129:001243</t>
  </si>
  <si>
    <t>21:0129:001243:0005:0001:02</t>
  </si>
  <si>
    <t>116G  :775322:00:------:--</t>
  </si>
  <si>
    <t>21:0288:001448</t>
  </si>
  <si>
    <t>21:0129:001231</t>
  </si>
  <si>
    <t>21:0129:001231:0004:0001:00</t>
  </si>
  <si>
    <t>116G  :775323:00:------:--</t>
  </si>
  <si>
    <t>21:0288:001449</t>
  </si>
  <si>
    <t>21:0129:001232</t>
  </si>
  <si>
    <t>21:0129:001232:0004:0001:00</t>
  </si>
  <si>
    <t>116G  :775324:00:------:--</t>
  </si>
  <si>
    <t>21:0288:001450</t>
  </si>
  <si>
    <t>21:0129:001233</t>
  </si>
  <si>
    <t>21:0129:001233:0004:0001:00</t>
  </si>
  <si>
    <t>116G  :775325:00:------:--</t>
  </si>
  <si>
    <t>21:0288:001451</t>
  </si>
  <si>
    <t>21:0129:001234</t>
  </si>
  <si>
    <t>21:0129:001234:0004:0001:00</t>
  </si>
  <si>
    <t>116G  :775326:00:------:--</t>
  </si>
  <si>
    <t>21:0288:001452</t>
  </si>
  <si>
    <t>21:0129:001235</t>
  </si>
  <si>
    <t>21:0129:001235:0004:0001:00</t>
  </si>
  <si>
    <t>116G  :775327:00:------:--</t>
  </si>
  <si>
    <t>21:0288:001453</t>
  </si>
  <si>
    <t>21:0129:001236</t>
  </si>
  <si>
    <t>21:0129:001236:0004:0001:00</t>
  </si>
  <si>
    <t>116G  :775328:00:------:--</t>
  </si>
  <si>
    <t>21:0288:001454</t>
  </si>
  <si>
    <t>21:0129:001237</t>
  </si>
  <si>
    <t>21:0129:001237:0004:0001:00</t>
  </si>
  <si>
    <t>116G  :775329:00:------:--</t>
  </si>
  <si>
    <t>21:0288:001455</t>
  </si>
  <si>
    <t>21:0129:001238</t>
  </si>
  <si>
    <t>21:0129:001238:0004:0001:00</t>
  </si>
  <si>
    <t>116G  :775330:00:------:--</t>
  </si>
  <si>
    <t>21:0288:001456</t>
  </si>
  <si>
    <t>21:0129:001239</t>
  </si>
  <si>
    <t>21:0129:001239:0004:0001:00</t>
  </si>
  <si>
    <t>116G  :775331:00:------:--</t>
  </si>
  <si>
    <t>21:0288:001457</t>
  </si>
  <si>
    <t>21:0129:001240</t>
  </si>
  <si>
    <t>21:0129:001240:0004:0001:00</t>
  </si>
  <si>
    <t>116G  :775332:00:------:--</t>
  </si>
  <si>
    <t>21:0288:001458</t>
  </si>
  <si>
    <t>21:0129:001241</t>
  </si>
  <si>
    <t>21:0129:001241:0004:0001:00</t>
  </si>
  <si>
    <t>116G  :775333:00:------:--</t>
  </si>
  <si>
    <t>21:0288:001459</t>
  </si>
  <si>
    <t>21:0129:001242</t>
  </si>
  <si>
    <t>21:0129:001242:0004:0001:00</t>
  </si>
  <si>
    <t>116G  :775334:10:------:--</t>
  </si>
  <si>
    <t>21:0288:001460</t>
  </si>
  <si>
    <t>21:0129:001243:0004:0001:00</t>
  </si>
  <si>
    <t>116G  :775335:20:775334:10</t>
  </si>
  <si>
    <t>21:0288:001461</t>
  </si>
  <si>
    <t>21:0129:001243:0005:0001:01</t>
  </si>
  <si>
    <t>116G  :775336:91:------:--</t>
  </si>
  <si>
    <t>21:0288:001462</t>
  </si>
  <si>
    <t>116G  :775337:00:------:--</t>
  </si>
  <si>
    <t>21:0288:001463</t>
  </si>
  <si>
    <t>21:0129:001244</t>
  </si>
  <si>
    <t>21:0129:001244:0004:0001:00</t>
  </si>
  <si>
    <t>116G  :775338:00:------:--</t>
  </si>
  <si>
    <t>21:0288:001464</t>
  </si>
  <si>
    <t>21:0129:001245</t>
  </si>
  <si>
    <t>21:0129:001245:0004:0001:00</t>
  </si>
  <si>
    <t>116G  :775339:00:------:--</t>
  </si>
  <si>
    <t>21:0288:001465</t>
  </si>
  <si>
    <t>21:0129:001246</t>
  </si>
  <si>
    <t>21:0129:001246:0004:0001:00</t>
  </si>
  <si>
    <t>116G  :775340:00:------:--</t>
  </si>
  <si>
    <t>21:0288:001466</t>
  </si>
  <si>
    <t>21:0129:001247</t>
  </si>
  <si>
    <t>21:0129:001247:0004:0001:00</t>
  </si>
  <si>
    <t>116G  :775341:80:775346:00</t>
  </si>
  <si>
    <t>21:0288:001467</t>
  </si>
  <si>
    <t>21:0129:001250</t>
  </si>
  <si>
    <t>21:0129:001250:0004:0001:02</t>
  </si>
  <si>
    <t>116G  :775342:9E:------:--</t>
  </si>
  <si>
    <t>21:0288:001468</t>
  </si>
  <si>
    <t>116G  :775343:00:------:--</t>
  </si>
  <si>
    <t>21:0288:001469</t>
  </si>
  <si>
    <t>21:0129:001248</t>
  </si>
  <si>
    <t>21:0129:001248:0004:0001:00</t>
  </si>
  <si>
    <t>116G  :775344:10:------:--</t>
  </si>
  <si>
    <t>21:0288:001470</t>
  </si>
  <si>
    <t>21:0129:001249</t>
  </si>
  <si>
    <t>21:0129:001249:0004:0001:00</t>
  </si>
  <si>
    <t>116G  :775345:20:775344:10</t>
  </si>
  <si>
    <t>21:0288:001471</t>
  </si>
  <si>
    <t>21:0129:001249:0005:0001:00</t>
  </si>
  <si>
    <t>116G  :775346:00:------:--</t>
  </si>
  <si>
    <t>21:0288:001472</t>
  </si>
  <si>
    <t>21:0129:001250:0004:0001:01</t>
  </si>
  <si>
    <t>116G  :775347:00:------:--</t>
  </si>
  <si>
    <t>21:0288:001473</t>
  </si>
  <si>
    <t>21:0129:001251</t>
  </si>
  <si>
    <t>21:0129:001251:0004:0001:00</t>
  </si>
  <si>
    <t>116G  :775348:00:------:--</t>
  </si>
  <si>
    <t>21:0288:001474</t>
  </si>
  <si>
    <t>21:0129:001252</t>
  </si>
  <si>
    <t>21:0129:001252:0004:0001:00</t>
  </si>
  <si>
    <t>116G  :775349:00:------:--</t>
  </si>
  <si>
    <t>21:0288:001475</t>
  </si>
  <si>
    <t>21:0129:001253</t>
  </si>
  <si>
    <t>21:0129:001253:0004:0001:00</t>
  </si>
  <si>
    <t>116G  :775350:00:------:--</t>
  </si>
  <si>
    <t>21:0288:001476</t>
  </si>
  <si>
    <t>21:0129:001254</t>
  </si>
  <si>
    <t>21:0129:001254:0004:0001:00</t>
  </si>
  <si>
    <t>116G  :775351:00:------:--</t>
  </si>
  <si>
    <t>21:0288:001477</t>
  </si>
  <si>
    <t>21:0129:001255</t>
  </si>
  <si>
    <t>21:0129:001255:0004:0001:00</t>
  </si>
  <si>
    <t>116G  :775352:00:------:--</t>
  </si>
  <si>
    <t>21:0288:001478</t>
  </si>
  <si>
    <t>21:0129:001256</t>
  </si>
  <si>
    <t>21:0129:001256:0004:0001:00</t>
  </si>
  <si>
    <t>116G  :775353:00:------:--</t>
  </si>
  <si>
    <t>21:0288:001479</t>
  </si>
  <si>
    <t>21:0129:001257</t>
  </si>
  <si>
    <t>21:0129:001257:0004:0001:00</t>
  </si>
  <si>
    <t>116G  :775354:00:------:--</t>
  </si>
  <si>
    <t>21:0288:001480</t>
  </si>
  <si>
    <t>21:0129:001258</t>
  </si>
  <si>
    <t>21:0129:001258:0004:0001:00</t>
  </si>
  <si>
    <t>116G  :775355:00:------:--</t>
  </si>
  <si>
    <t>21:0288:001481</t>
  </si>
  <si>
    <t>21:0129:001259</t>
  </si>
  <si>
    <t>21:0129:001259:0004:0001:00</t>
  </si>
  <si>
    <t>116G  :775356:00:------:--</t>
  </si>
  <si>
    <t>21:0288:001482</t>
  </si>
  <si>
    <t>21:0129:001260</t>
  </si>
  <si>
    <t>21:0129:001260:0004:0001:00</t>
  </si>
  <si>
    <t>116G  :775357:00:------:--</t>
  </si>
  <si>
    <t>21:0288:001483</t>
  </si>
  <si>
    <t>21:0129:001261</t>
  </si>
  <si>
    <t>21:0129:001261:0004:0001:00</t>
  </si>
  <si>
    <t>116G  :775358:00:------:--</t>
  </si>
  <si>
    <t>21:0288:001484</t>
  </si>
  <si>
    <t>21:0129:001262</t>
  </si>
  <si>
    <t>21:0129:001262:0004:0001:00</t>
  </si>
  <si>
    <t>116G  :775359:00:------:--</t>
  </si>
  <si>
    <t>21:0288:001485</t>
  </si>
  <si>
    <t>21:0129:001263</t>
  </si>
  <si>
    <t>21:0129:001263:0004:0001:00</t>
  </si>
  <si>
    <t>116G  :775360:00:------:--</t>
  </si>
  <si>
    <t>21:0288:001486</t>
  </si>
  <si>
    <t>21:0129:001264</t>
  </si>
  <si>
    <t>21:0129:001264:0004:0001:00</t>
  </si>
  <si>
    <t>116G  :775361:80:775380:00</t>
  </si>
  <si>
    <t>21:0288:001487</t>
  </si>
  <si>
    <t>21:0129:001281</t>
  </si>
  <si>
    <t>21:0129:001281:0004:0001:02</t>
  </si>
  <si>
    <t>116G  :775362:00:------:--</t>
  </si>
  <si>
    <t>21:0288:001488</t>
  </si>
  <si>
    <t>21:0129:001265</t>
  </si>
  <si>
    <t>21:0129:001265:0004:0001:00</t>
  </si>
  <si>
    <t>116G  :775363:00:------:--</t>
  </si>
  <si>
    <t>21:0288:001489</t>
  </si>
  <si>
    <t>21:0129:001266</t>
  </si>
  <si>
    <t>21:0129:001266:0004:0001:00</t>
  </si>
  <si>
    <t>116G  :775364:00:------:--</t>
  </si>
  <si>
    <t>21:0288:001490</t>
  </si>
  <si>
    <t>21:0129:001267</t>
  </si>
  <si>
    <t>21:0129:001267:0004:0001:00</t>
  </si>
  <si>
    <t>116G  :775365:00:------:--</t>
  </si>
  <si>
    <t>21:0288:001491</t>
  </si>
  <si>
    <t>21:0129:001268</t>
  </si>
  <si>
    <t>21:0129:001268:0004:0001:00</t>
  </si>
  <si>
    <t>116G  :775366:00:------:--</t>
  </si>
  <si>
    <t>21:0288:001492</t>
  </si>
  <si>
    <t>21:0129:001269</t>
  </si>
  <si>
    <t>21:0129:001269:0004:0001:00</t>
  </si>
  <si>
    <t>116G  :775367:10:------:--</t>
  </si>
  <si>
    <t>21:0288:001493</t>
  </si>
  <si>
    <t>21:0129:001270</t>
  </si>
  <si>
    <t>21:0129:001270:0004:0001:00</t>
  </si>
  <si>
    <t>116G  :775368:20:775367:10</t>
  </si>
  <si>
    <t>21:0288:001494</t>
  </si>
  <si>
    <t>21:0129:001270:0005:0001:00</t>
  </si>
  <si>
    <t>116G  :775369:00:------:--</t>
  </si>
  <si>
    <t>21:0288:001495</t>
  </si>
  <si>
    <t>21:0129:001271</t>
  </si>
  <si>
    <t>21:0129:001271:0004:0001:00</t>
  </si>
  <si>
    <t>116G  :775370:00:------:--</t>
  </si>
  <si>
    <t>21:0288:001496</t>
  </si>
  <si>
    <t>21:0129:001272</t>
  </si>
  <si>
    <t>21:0129:001272:0004:0001:00</t>
  </si>
  <si>
    <t>116G  :775371:00:------:--</t>
  </si>
  <si>
    <t>21:0288:001497</t>
  </si>
  <si>
    <t>21:0129:001273</t>
  </si>
  <si>
    <t>21:0129:001273:0004:0001:00</t>
  </si>
  <si>
    <t>116G  :775372:00:------:--</t>
  </si>
  <si>
    <t>21:0288:001498</t>
  </si>
  <si>
    <t>21:0129:001274</t>
  </si>
  <si>
    <t>21:0129:001274:0004:0001:00</t>
  </si>
  <si>
    <t>116G  :775373:00:------:--</t>
  </si>
  <si>
    <t>21:0288:001499</t>
  </si>
  <si>
    <t>21:0129:001275</t>
  </si>
  <si>
    <t>21:0129:001275:0004:0001:00</t>
  </si>
  <si>
    <t>116G  :775374:00:------:--</t>
  </si>
  <si>
    <t>21:0288:001500</t>
  </si>
  <si>
    <t>21:0129:001276</t>
  </si>
  <si>
    <t>21:0129:001276:0004:0001:00</t>
  </si>
  <si>
    <t>116G  :775375:00:------:--</t>
  </si>
  <si>
    <t>21:0288:001501</t>
  </si>
  <si>
    <t>21:0129:001277</t>
  </si>
  <si>
    <t>21:0129:001277:0004:0001:00</t>
  </si>
  <si>
    <t>116G  :775376:00:------:--</t>
  </si>
  <si>
    <t>21:0288:001502</t>
  </si>
  <si>
    <t>21:0129:001278</t>
  </si>
  <si>
    <t>21:0129:001278:0004:0001:00</t>
  </si>
  <si>
    <t>116G  :775377:00:------:--</t>
  </si>
  <si>
    <t>21:0288:001503</t>
  </si>
  <si>
    <t>21:0129:001279</t>
  </si>
  <si>
    <t>21:0129:001279:0004:0001:00</t>
  </si>
  <si>
    <t>116G  :775378:9E:------:--</t>
  </si>
  <si>
    <t>21:0288:001504</t>
  </si>
  <si>
    <t>116G  :775379:00:------:--</t>
  </si>
  <si>
    <t>21:0288:001505</t>
  </si>
  <si>
    <t>21:0129:001280</t>
  </si>
  <si>
    <t>21:0129:001280:0004:0001:00</t>
  </si>
  <si>
    <t>116G  :775380:00:------:--</t>
  </si>
  <si>
    <t>21:0288:001506</t>
  </si>
  <si>
    <t>21:0129:001281:0004:0001:01</t>
  </si>
  <si>
    <t>116G  :775381:80:775393:00</t>
  </si>
  <si>
    <t>21:0288:001507</t>
  </si>
  <si>
    <t>21:0129:001292</t>
  </si>
  <si>
    <t>21:0129:001292:0004:0001:02</t>
  </si>
  <si>
    <t>116G  :775382:00:------:--</t>
  </si>
  <si>
    <t>21:0288:001508</t>
  </si>
  <si>
    <t>21:0129:001282</t>
  </si>
  <si>
    <t>21:0129:001282:0004:0001:00</t>
  </si>
  <si>
    <t>116G  :775383:00:------:--</t>
  </si>
  <si>
    <t>21:0288:001509</t>
  </si>
  <si>
    <t>21:0129:001283</t>
  </si>
  <si>
    <t>21:0129:001283:0004:0001:00</t>
  </si>
  <si>
    <t>116G  :775384:00:------:--</t>
  </si>
  <si>
    <t>21:0288:001510</t>
  </si>
  <si>
    <t>21:0129:001284</t>
  </si>
  <si>
    <t>21:0129:001284:0004:0001:00</t>
  </si>
  <si>
    <t>116G  :775385:00:------:--</t>
  </si>
  <si>
    <t>21:0288:001511</t>
  </si>
  <si>
    <t>21:0129:001285</t>
  </si>
  <si>
    <t>21:0129:001285:0004:0001:00</t>
  </si>
  <si>
    <t>116G  :775386:00:------:--</t>
  </si>
  <si>
    <t>21:0288:001512</t>
  </si>
  <si>
    <t>21:0129:001286</t>
  </si>
  <si>
    <t>21:0129:001286:0004:0001:00</t>
  </si>
  <si>
    <t>116G  :775387:00:------:--</t>
  </si>
  <si>
    <t>21:0288:001513</t>
  </si>
  <si>
    <t>21:0129:001287</t>
  </si>
  <si>
    <t>21:0129:001287:0004:0001:00</t>
  </si>
  <si>
    <t>116G  :775388:00:------:--</t>
  </si>
  <si>
    <t>21:0288:001514</t>
  </si>
  <si>
    <t>21:0129:001288</t>
  </si>
  <si>
    <t>21:0129:001288:0004:0001:00</t>
  </si>
  <si>
    <t>116G  :775389:00:------:--</t>
  </si>
  <si>
    <t>21:0288:001515</t>
  </si>
  <si>
    <t>21:0129:001289</t>
  </si>
  <si>
    <t>21:0129:001289:0004:0001:00</t>
  </si>
  <si>
    <t>116G  :775390:10:------:--</t>
  </si>
  <si>
    <t>21:0288:001516</t>
  </si>
  <si>
    <t>21:0129:001290</t>
  </si>
  <si>
    <t>21:0129:001290:0004:0001:00</t>
  </si>
  <si>
    <t>116G  :775391:20:775390:10</t>
  </si>
  <si>
    <t>21:0288:001517</t>
  </si>
  <si>
    <t>21:0129:001290:0005:0001:00</t>
  </si>
  <si>
    <t>116G  :775392:00:------:--</t>
  </si>
  <si>
    <t>21:0288:001518</t>
  </si>
  <si>
    <t>21:0129:001291</t>
  </si>
  <si>
    <t>21:0129:001291:0004:0001:00</t>
  </si>
  <si>
    <t>116G  :775393:00:------:--</t>
  </si>
  <si>
    <t>21:0288:001519</t>
  </si>
  <si>
    <t>21:0129:001292:0004:0001:01</t>
  </si>
  <si>
    <t>116G  :775394:9E:------:--</t>
  </si>
  <si>
    <t>21:0288:001520</t>
  </si>
  <si>
    <t>116G  :775395:00:------:--</t>
  </si>
  <si>
    <t>21:0288:001521</t>
  </si>
  <si>
    <t>21:0129:001293</t>
  </si>
  <si>
    <t>21:0129:001293:0004:0001:00</t>
  </si>
  <si>
    <t>116G  :775396:00:------:--</t>
  </si>
  <si>
    <t>21:0288:001522</t>
  </si>
  <si>
    <t>21:0129:001294</t>
  </si>
  <si>
    <t>21:0129:001294:0004:0001:00</t>
  </si>
  <si>
    <t>116G  :775397:00:------:--</t>
  </si>
  <si>
    <t>21:0288:001523</t>
  </si>
  <si>
    <t>21:0129:001295</t>
  </si>
  <si>
    <t>21:0129:001295:0004:0001:00</t>
  </si>
  <si>
    <t>116G  :775398:00:------:--</t>
  </si>
  <si>
    <t>21:0288:001524</t>
  </si>
  <si>
    <t>21:0129:001296</t>
  </si>
  <si>
    <t>21:0129:001296:0004:0001:00</t>
  </si>
  <si>
    <t>116G  :775399:00:------:--</t>
  </si>
  <si>
    <t>21:0288:001525</t>
  </si>
  <si>
    <t>21:0129:001297</t>
  </si>
  <si>
    <t>21:0129:001297:0004:0001:00</t>
  </si>
  <si>
    <t>116G  :775400:00:------:--</t>
  </si>
  <si>
    <t>21:0288:001526</t>
  </si>
  <si>
    <t>21:0129:001298</t>
  </si>
  <si>
    <t>21:0129:001298:0004:0001:00</t>
  </si>
  <si>
    <t>116G  :775401:80:775414:00</t>
  </si>
  <si>
    <t>21:0288:001527</t>
  </si>
  <si>
    <t>21:0129:001310</t>
  </si>
  <si>
    <t>21:0129:001310:0004:0001:02</t>
  </si>
  <si>
    <t>116G  :775402:00:------:--</t>
  </si>
  <si>
    <t>21:0288:001528</t>
  </si>
  <si>
    <t>21:0129:001299</t>
  </si>
  <si>
    <t>21:0129:001299:0004:0001:00</t>
  </si>
  <si>
    <t>116G  :775403:00:------:--</t>
  </si>
  <si>
    <t>21:0288:001529</t>
  </si>
  <si>
    <t>21:0129:001300</t>
  </si>
  <si>
    <t>21:0129:001300:0004:0001:00</t>
  </si>
  <si>
    <t>18.6</t>
  </si>
  <si>
    <t>116G  :775404:00:------:--</t>
  </si>
  <si>
    <t>21:0288:001530</t>
  </si>
  <si>
    <t>21:0129:001301</t>
  </si>
  <si>
    <t>21:0129:001301:0004:0001:00</t>
  </si>
  <si>
    <t>116G  :775405:00:------:--</t>
  </si>
  <si>
    <t>21:0288:001531</t>
  </si>
  <si>
    <t>21:0129:001302</t>
  </si>
  <si>
    <t>21:0129:001302:0004:0001:00</t>
  </si>
  <si>
    <t>116G  :775406:00:------:--</t>
  </si>
  <si>
    <t>21:0288:001532</t>
  </si>
  <si>
    <t>21:0129:001303</t>
  </si>
  <si>
    <t>21:0129:001303:0004:0001:00</t>
  </si>
  <si>
    <t>116G  :775407:00:------:--</t>
  </si>
  <si>
    <t>21:0288:001533</t>
  </si>
  <si>
    <t>21:0129:001304</t>
  </si>
  <si>
    <t>21:0129:001304:0004:0001:00</t>
  </si>
  <si>
    <t>116G  :775408:10:------:--</t>
  </si>
  <si>
    <t>21:0288:001534</t>
  </si>
  <si>
    <t>21:0129:001305</t>
  </si>
  <si>
    <t>21:0129:001305:0004:0001:00</t>
  </si>
  <si>
    <t>116G  :775409:20:775408:10</t>
  </si>
  <si>
    <t>21:0288:001535</t>
  </si>
  <si>
    <t>21:0129:001305:0005:0001:00</t>
  </si>
  <si>
    <t>116G  :775410:00:------:--</t>
  </si>
  <si>
    <t>21:0288:001536</t>
  </si>
  <si>
    <t>21:0129:001306</t>
  </si>
  <si>
    <t>21:0129:001306:0004:0001:00</t>
  </si>
  <si>
    <t>116G  :775411:00:------:--</t>
  </si>
  <si>
    <t>21:0288:001537</t>
  </si>
  <si>
    <t>21:0129:001307</t>
  </si>
  <si>
    <t>21:0129:001307:0004:0001:00</t>
  </si>
  <si>
    <t>116G  :775412:00:------:--</t>
  </si>
  <si>
    <t>21:0288:001538</t>
  </si>
  <si>
    <t>21:0129:001308</t>
  </si>
  <si>
    <t>21:0129:001308:0004:0001:00</t>
  </si>
  <si>
    <t>116G  :775413:00:------:--</t>
  </si>
  <si>
    <t>21:0288:001539</t>
  </si>
  <si>
    <t>21:0129:001309</t>
  </si>
  <si>
    <t>21:0129:001309:0004:0001:00</t>
  </si>
  <si>
    <t>116G  :775414:00:------:--</t>
  </si>
  <si>
    <t>21:0288:001540</t>
  </si>
  <si>
    <t>21:0129:001310:0004:0001:01</t>
  </si>
  <si>
    <t>116G  :775415:00:------:--</t>
  </si>
  <si>
    <t>21:0288:001541</t>
  </si>
  <si>
    <t>21:0129:001311</t>
  </si>
  <si>
    <t>21:0129:001311:0004:0001:00</t>
  </si>
  <si>
    <t>116G  :775416:00:------:--</t>
  </si>
  <si>
    <t>21:0288:001542</t>
  </si>
  <si>
    <t>21:0129:001312</t>
  </si>
  <si>
    <t>21:0129:001312:0004:0001:00</t>
  </si>
  <si>
    <t>116G  :775417:00:------:--</t>
  </si>
  <si>
    <t>21:0288:001543</t>
  </si>
  <si>
    <t>21:0129:001313</t>
  </si>
  <si>
    <t>21:0129:001313:0004:0001:00</t>
  </si>
  <si>
    <t>116G  :775418:9D:------:--</t>
  </si>
  <si>
    <t>21:0288:001544</t>
  </si>
  <si>
    <t>116G  :775419:00:------:--</t>
  </si>
  <si>
    <t>21:0288:001545</t>
  </si>
  <si>
    <t>21:0129:001314</t>
  </si>
  <si>
    <t>21:0129:001314:0004:0001:00</t>
  </si>
  <si>
    <t>116G  :775420:00:------:--</t>
  </si>
  <si>
    <t>21:0288:001546</t>
  </si>
  <si>
    <t>21:0129:001315</t>
  </si>
  <si>
    <t>21:0129:001315:0004:0001:00</t>
  </si>
  <si>
    <t>116G  :775421:80:775433:00</t>
  </si>
  <si>
    <t>21:0288:001547</t>
  </si>
  <si>
    <t>21:0129:001325</t>
  </si>
  <si>
    <t>21:0129:001325:0004:0001:02</t>
  </si>
  <si>
    <t>116G  :775422:00:------:--</t>
  </si>
  <si>
    <t>21:0288:001548</t>
  </si>
  <si>
    <t>21:0129:001316</t>
  </si>
  <si>
    <t>21:0129:001316:0004:0001:00</t>
  </si>
  <si>
    <t>116G  :775423:00:------:--</t>
  </si>
  <si>
    <t>21:0288:001549</t>
  </si>
  <si>
    <t>21:0129:001317</t>
  </si>
  <si>
    <t>21:0129:001317:0004:0001:00</t>
  </si>
  <si>
    <t>116G  :775424:00:------:--</t>
  </si>
  <si>
    <t>21:0288:001550</t>
  </si>
  <si>
    <t>21:0129:001318</t>
  </si>
  <si>
    <t>21:0129:001318:0004:0001:00</t>
  </si>
  <si>
    <t>116G  :775425:9E:------:--</t>
  </si>
  <si>
    <t>21:0288:001551</t>
  </si>
  <si>
    <t>116G  :775426:00:------:--</t>
  </si>
  <si>
    <t>21:0288:001552</t>
  </si>
  <si>
    <t>21:0129:001319</t>
  </si>
  <si>
    <t>21:0129:001319:0004:0001:00</t>
  </si>
  <si>
    <t>116G  :775427:10:------:--</t>
  </si>
  <si>
    <t>21:0288:001553</t>
  </si>
  <si>
    <t>21:0129:001320</t>
  </si>
  <si>
    <t>21:0129:001320:0004:0001:00</t>
  </si>
  <si>
    <t>8250</t>
  </si>
  <si>
    <t>116G  :775428:20:775427:10</t>
  </si>
  <si>
    <t>21:0288:001554</t>
  </si>
  <si>
    <t>21:0129:001320:0005:0001:00</t>
  </si>
  <si>
    <t>7500</t>
  </si>
  <si>
    <t>116G  :775429:00:------:--</t>
  </si>
  <si>
    <t>21:0288:001555</t>
  </si>
  <si>
    <t>21:0129:001321</t>
  </si>
  <si>
    <t>21:0129:001321:0004:0001:00</t>
  </si>
  <si>
    <t>116G  :775430:00:------:--</t>
  </si>
  <si>
    <t>21:0288:001556</t>
  </si>
  <si>
    <t>21:0129:001322</t>
  </si>
  <si>
    <t>21:0129:001322:0004:0001:00</t>
  </si>
  <si>
    <t>116G  :775431:00:------:--</t>
  </si>
  <si>
    <t>21:0288:001557</t>
  </si>
  <si>
    <t>21:0129:001323</t>
  </si>
  <si>
    <t>21:0129:001323:0004:0001:00</t>
  </si>
  <si>
    <t>116G  :775432:00:------:--</t>
  </si>
  <si>
    <t>21:0288:001558</t>
  </si>
  <si>
    <t>21:0129:001324</t>
  </si>
  <si>
    <t>21:0129:001324:0004:0001:00</t>
  </si>
  <si>
    <t>116G  :775433:00:------:--</t>
  </si>
  <si>
    <t>21:0288:001559</t>
  </si>
  <si>
    <t>21:0129:001325:0004:0001:01</t>
  </si>
  <si>
    <t>116G  :775434:00:------:--</t>
  </si>
  <si>
    <t>21:0288:001560</t>
  </si>
  <si>
    <t>21:0129:001326</t>
  </si>
  <si>
    <t>21:0129:001326:0004:0001:00</t>
  </si>
  <si>
    <t>116G  :775435:00:------:--</t>
  </si>
  <si>
    <t>21:0288:001561</t>
  </si>
  <si>
    <t>21:0129:001327</t>
  </si>
  <si>
    <t>21:0129:001327:0004:0001:00</t>
  </si>
  <si>
    <t>116G  :775436:00:------:--</t>
  </si>
  <si>
    <t>21:0288:001562</t>
  </si>
  <si>
    <t>21:0129:001328</t>
  </si>
  <si>
    <t>21:0129:001328:0004:0001:00</t>
  </si>
  <si>
    <t>116G  :775437:00:------:--</t>
  </si>
  <si>
    <t>21:0288:001563</t>
  </si>
  <si>
    <t>21:0129:001329</t>
  </si>
  <si>
    <t>21:0129:001329:0004:0001:00</t>
  </si>
  <si>
    <t>116G  :775438:00:------:--</t>
  </si>
  <si>
    <t>21:0288:001564</t>
  </si>
  <si>
    <t>21:0129:001330</t>
  </si>
  <si>
    <t>21:0129:001330:0004:0001:00</t>
  </si>
  <si>
    <t>116G  :775439:00:------:--</t>
  </si>
  <si>
    <t>21:0288:001565</t>
  </si>
  <si>
    <t>21:0129:001331</t>
  </si>
  <si>
    <t>21:0129:001331:0004:0001:00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</si>
</sst>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454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x14ac:dyDescent="0.3">
      <c r="A2" t="s">
        <v>17</v>
      </c>
      <c r="B2" t="s">
        <v>18</v>
      </c>
      <c r="C2" s="1" t="str">
        <f t="shared" ref="C2:C65" si="0">HYPERLINK("http://geochem.nrcan.gc.ca/cdogs/content/bdl/bdl210231_e.htm", "21:0231")</f>
        <v>21:0231</v>
      </c>
      <c r="D2" s="1" t="str">
        <f t="shared" ref="D2:D13" si="1">HYPERLINK("http://geochem.nrcan.gc.ca/cdogs/content/svy/svy210378_e.htm", "21:0378")</f>
        <v>21:0378</v>
      </c>
      <c r="E2" t="s">
        <v>19</v>
      </c>
      <c r="F2" t="s">
        <v>20</v>
      </c>
      <c r="H2">
        <v>60.933414900000002</v>
      </c>
      <c r="I2">
        <v>-129.07794569999999</v>
      </c>
      <c r="J2" s="1" t="str">
        <f t="shared" ref="J2:J13" si="2">HYPERLINK("http://geochem.nrcan.gc.ca/cdogs/content/kwd/kwd020018_e.htm", "Fluid (stream)")</f>
        <v>Fluid (stream)</v>
      </c>
      <c r="K2" s="1" t="str">
        <f t="shared" ref="K2:K13" si="3">HYPERLINK("http://geochem.nrcan.gc.ca/cdogs/content/kwd/kwd080007_e.htm", "Untreated Water")</f>
        <v>Untreated Water</v>
      </c>
      <c r="L2">
        <v>1</v>
      </c>
      <c r="M2" t="s">
        <v>21</v>
      </c>
      <c r="N2">
        <v>1</v>
      </c>
      <c r="O2" t="s">
        <v>22</v>
      </c>
      <c r="P2" t="s">
        <v>22</v>
      </c>
      <c r="Q2" t="s">
        <v>22</v>
      </c>
    </row>
    <row r="3" spans="1:17" x14ac:dyDescent="0.3">
      <c r="A3" t="s">
        <v>23</v>
      </c>
      <c r="B3" t="s">
        <v>24</v>
      </c>
      <c r="C3" s="1" t="str">
        <f t="shared" si="0"/>
        <v>21:0231</v>
      </c>
      <c r="D3" s="1" t="str">
        <f t="shared" si="1"/>
        <v>21:0378</v>
      </c>
      <c r="E3" t="s">
        <v>25</v>
      </c>
      <c r="F3" t="s">
        <v>26</v>
      </c>
      <c r="H3">
        <v>60.984963800000003</v>
      </c>
      <c r="I3">
        <v>-128.50350109999999</v>
      </c>
      <c r="J3" s="1" t="str">
        <f t="shared" si="2"/>
        <v>Fluid (stream)</v>
      </c>
      <c r="K3" s="1" t="str">
        <f t="shared" si="3"/>
        <v>Untreated Water</v>
      </c>
      <c r="L3">
        <v>1</v>
      </c>
      <c r="M3" t="s">
        <v>27</v>
      </c>
      <c r="N3">
        <v>2</v>
      </c>
      <c r="O3" t="s">
        <v>28</v>
      </c>
      <c r="P3" t="s">
        <v>29</v>
      </c>
      <c r="Q3" t="s">
        <v>30</v>
      </c>
    </row>
    <row r="4" spans="1:17" x14ac:dyDescent="0.3">
      <c r="A4" t="s">
        <v>31</v>
      </c>
      <c r="B4" t="s">
        <v>32</v>
      </c>
      <c r="C4" s="1" t="str">
        <f t="shared" si="0"/>
        <v>21:0231</v>
      </c>
      <c r="D4" s="1" t="str">
        <f t="shared" si="1"/>
        <v>21:0378</v>
      </c>
      <c r="E4" t="s">
        <v>33</v>
      </c>
      <c r="F4" t="s">
        <v>34</v>
      </c>
      <c r="H4">
        <v>60.974421499999998</v>
      </c>
      <c r="I4">
        <v>-128.51789110000001</v>
      </c>
      <c r="J4" s="1" t="str">
        <f t="shared" si="2"/>
        <v>Fluid (stream)</v>
      </c>
      <c r="K4" s="1" t="str">
        <f t="shared" si="3"/>
        <v>Untreated Water</v>
      </c>
      <c r="L4">
        <v>1</v>
      </c>
      <c r="M4" t="s">
        <v>35</v>
      </c>
      <c r="N4">
        <v>3</v>
      </c>
      <c r="O4" t="s">
        <v>36</v>
      </c>
      <c r="P4" t="s">
        <v>37</v>
      </c>
      <c r="Q4" t="s">
        <v>38</v>
      </c>
    </row>
    <row r="5" spans="1:17" x14ac:dyDescent="0.3">
      <c r="A5" t="s">
        <v>39</v>
      </c>
      <c r="B5" t="s">
        <v>40</v>
      </c>
      <c r="C5" s="1" t="str">
        <f t="shared" si="0"/>
        <v>21:0231</v>
      </c>
      <c r="D5" s="1" t="str">
        <f t="shared" si="1"/>
        <v>21:0378</v>
      </c>
      <c r="E5" t="s">
        <v>41</v>
      </c>
      <c r="F5" t="s">
        <v>42</v>
      </c>
      <c r="H5">
        <v>60.9699393</v>
      </c>
      <c r="I5">
        <v>-128.573375</v>
      </c>
      <c r="J5" s="1" t="str">
        <f t="shared" si="2"/>
        <v>Fluid (stream)</v>
      </c>
      <c r="K5" s="1" t="str">
        <f t="shared" si="3"/>
        <v>Untreated Water</v>
      </c>
      <c r="L5">
        <v>1</v>
      </c>
      <c r="M5" t="s">
        <v>43</v>
      </c>
      <c r="N5">
        <v>4</v>
      </c>
      <c r="O5" t="s">
        <v>44</v>
      </c>
      <c r="P5" t="s">
        <v>29</v>
      </c>
      <c r="Q5" t="s">
        <v>45</v>
      </c>
    </row>
    <row r="6" spans="1:17" x14ac:dyDescent="0.3">
      <c r="A6" t="s">
        <v>46</v>
      </c>
      <c r="B6" t="s">
        <v>47</v>
      </c>
      <c r="C6" s="1" t="str">
        <f t="shared" si="0"/>
        <v>21:0231</v>
      </c>
      <c r="D6" s="1" t="str">
        <f t="shared" si="1"/>
        <v>21:0378</v>
      </c>
      <c r="E6" t="s">
        <v>48</v>
      </c>
      <c r="F6" t="s">
        <v>49</v>
      </c>
      <c r="H6">
        <v>60.966727900000002</v>
      </c>
      <c r="I6">
        <v>-128.60998889999999</v>
      </c>
      <c r="J6" s="1" t="str">
        <f t="shared" si="2"/>
        <v>Fluid (stream)</v>
      </c>
      <c r="K6" s="1" t="str">
        <f t="shared" si="3"/>
        <v>Untreated Water</v>
      </c>
      <c r="L6">
        <v>1</v>
      </c>
      <c r="M6" t="s">
        <v>50</v>
      </c>
      <c r="N6">
        <v>5</v>
      </c>
      <c r="O6" t="s">
        <v>51</v>
      </c>
      <c r="P6" t="s">
        <v>37</v>
      </c>
      <c r="Q6" t="s">
        <v>52</v>
      </c>
    </row>
    <row r="7" spans="1:17" x14ac:dyDescent="0.3">
      <c r="A7" t="s">
        <v>53</v>
      </c>
      <c r="B7" t="s">
        <v>54</v>
      </c>
      <c r="C7" s="1" t="str">
        <f t="shared" si="0"/>
        <v>21:0231</v>
      </c>
      <c r="D7" s="1" t="str">
        <f t="shared" si="1"/>
        <v>21:0378</v>
      </c>
      <c r="E7" t="s">
        <v>55</v>
      </c>
      <c r="F7" t="s">
        <v>56</v>
      </c>
      <c r="H7">
        <v>60.947188099999998</v>
      </c>
      <c r="I7">
        <v>-128.73464060000001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57</v>
      </c>
      <c r="N7">
        <v>6</v>
      </c>
      <c r="O7" t="s">
        <v>58</v>
      </c>
      <c r="P7" t="s">
        <v>59</v>
      </c>
      <c r="Q7" t="s">
        <v>60</v>
      </c>
    </row>
    <row r="8" spans="1:17" x14ac:dyDescent="0.3">
      <c r="A8" t="s">
        <v>61</v>
      </c>
      <c r="B8" t="s">
        <v>62</v>
      </c>
      <c r="C8" s="1" t="str">
        <f t="shared" si="0"/>
        <v>21:0231</v>
      </c>
      <c r="D8" s="1" t="str">
        <f t="shared" si="1"/>
        <v>21:0378</v>
      </c>
      <c r="E8" t="s">
        <v>63</v>
      </c>
      <c r="F8" t="s">
        <v>64</v>
      </c>
      <c r="H8">
        <v>60.9417841</v>
      </c>
      <c r="I8">
        <v>-128.83748349999999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65</v>
      </c>
      <c r="N8">
        <v>7</v>
      </c>
      <c r="O8" t="s">
        <v>66</v>
      </c>
      <c r="P8" t="s">
        <v>59</v>
      </c>
      <c r="Q8" t="s">
        <v>67</v>
      </c>
    </row>
    <row r="9" spans="1:17" x14ac:dyDescent="0.3">
      <c r="A9" t="s">
        <v>68</v>
      </c>
      <c r="B9" t="s">
        <v>69</v>
      </c>
      <c r="C9" s="1" t="str">
        <f t="shared" si="0"/>
        <v>21:0231</v>
      </c>
      <c r="D9" s="1" t="str">
        <f t="shared" si="1"/>
        <v>21:0378</v>
      </c>
      <c r="E9" t="s">
        <v>70</v>
      </c>
      <c r="F9" t="s">
        <v>71</v>
      </c>
      <c r="H9">
        <v>60.942233999999999</v>
      </c>
      <c r="I9">
        <v>-129.0281353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72</v>
      </c>
      <c r="N9">
        <v>8</v>
      </c>
      <c r="O9" t="s">
        <v>73</v>
      </c>
      <c r="P9" t="s">
        <v>74</v>
      </c>
      <c r="Q9" t="s">
        <v>75</v>
      </c>
    </row>
    <row r="10" spans="1:17" x14ac:dyDescent="0.3">
      <c r="A10" t="s">
        <v>76</v>
      </c>
      <c r="B10" t="s">
        <v>77</v>
      </c>
      <c r="C10" s="1" t="str">
        <f t="shared" si="0"/>
        <v>21:0231</v>
      </c>
      <c r="D10" s="1" t="str">
        <f t="shared" si="1"/>
        <v>21:0378</v>
      </c>
      <c r="E10" t="s">
        <v>19</v>
      </c>
      <c r="F10" t="s">
        <v>78</v>
      </c>
      <c r="H10">
        <v>60.933414900000002</v>
      </c>
      <c r="I10">
        <v>-129.07794569999999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79</v>
      </c>
      <c r="N10">
        <v>9</v>
      </c>
      <c r="O10" t="s">
        <v>80</v>
      </c>
      <c r="P10" t="s">
        <v>81</v>
      </c>
      <c r="Q10" t="s">
        <v>82</v>
      </c>
    </row>
    <row r="11" spans="1:17" x14ac:dyDescent="0.3">
      <c r="A11" t="s">
        <v>83</v>
      </c>
      <c r="B11" t="s">
        <v>84</v>
      </c>
      <c r="C11" s="1" t="str">
        <f t="shared" si="0"/>
        <v>21:0231</v>
      </c>
      <c r="D11" s="1" t="str">
        <f t="shared" si="1"/>
        <v>21:0378</v>
      </c>
      <c r="E11" t="s">
        <v>85</v>
      </c>
      <c r="F11" t="s">
        <v>86</v>
      </c>
      <c r="H11">
        <v>60.906672</v>
      </c>
      <c r="I11">
        <v>-129.16342130000001</v>
      </c>
      <c r="J11" s="1" t="str">
        <f t="shared" si="2"/>
        <v>Fluid (stream)</v>
      </c>
      <c r="K11" s="1" t="str">
        <f t="shared" si="3"/>
        <v>Untreated Water</v>
      </c>
      <c r="L11">
        <v>1</v>
      </c>
      <c r="M11" t="s">
        <v>87</v>
      </c>
      <c r="N11">
        <v>10</v>
      </c>
      <c r="O11" t="s">
        <v>88</v>
      </c>
      <c r="P11" t="s">
        <v>89</v>
      </c>
      <c r="Q11" t="s">
        <v>90</v>
      </c>
    </row>
    <row r="12" spans="1:17" x14ac:dyDescent="0.3">
      <c r="A12" t="s">
        <v>91</v>
      </c>
      <c r="B12" t="s">
        <v>92</v>
      </c>
      <c r="C12" s="1" t="str">
        <f t="shared" si="0"/>
        <v>21:0231</v>
      </c>
      <c r="D12" s="1" t="str">
        <f t="shared" si="1"/>
        <v>21:0378</v>
      </c>
      <c r="E12" t="s">
        <v>93</v>
      </c>
      <c r="F12" t="s">
        <v>94</v>
      </c>
      <c r="H12">
        <v>61.511900500000003</v>
      </c>
      <c r="I12">
        <v>-132.8787217</v>
      </c>
      <c r="J12" s="1" t="str">
        <f t="shared" si="2"/>
        <v>Fluid (stream)</v>
      </c>
      <c r="K12" s="1" t="str">
        <f t="shared" si="3"/>
        <v>Untreated Water</v>
      </c>
      <c r="L12">
        <v>2</v>
      </c>
      <c r="M12" t="s">
        <v>21</v>
      </c>
      <c r="N12">
        <v>11</v>
      </c>
      <c r="O12" t="s">
        <v>95</v>
      </c>
      <c r="P12" t="s">
        <v>81</v>
      </c>
      <c r="Q12" t="s">
        <v>96</v>
      </c>
    </row>
    <row r="13" spans="1:17" x14ac:dyDescent="0.3">
      <c r="A13" t="s">
        <v>97</v>
      </c>
      <c r="B13" t="s">
        <v>98</v>
      </c>
      <c r="C13" s="1" t="str">
        <f t="shared" si="0"/>
        <v>21:0231</v>
      </c>
      <c r="D13" s="1" t="str">
        <f t="shared" si="1"/>
        <v>21:0378</v>
      </c>
      <c r="E13" t="s">
        <v>99</v>
      </c>
      <c r="F13" t="s">
        <v>100</v>
      </c>
      <c r="H13">
        <v>61.636351400000002</v>
      </c>
      <c r="I13">
        <v>-132.73732279999999</v>
      </c>
      <c r="J13" s="1" t="str">
        <f t="shared" si="2"/>
        <v>Fluid (stream)</v>
      </c>
      <c r="K13" s="1" t="str">
        <f t="shared" si="3"/>
        <v>Untreated Water</v>
      </c>
      <c r="L13">
        <v>2</v>
      </c>
      <c r="M13" t="s">
        <v>27</v>
      </c>
      <c r="N13">
        <v>12</v>
      </c>
      <c r="O13" t="s">
        <v>101</v>
      </c>
      <c r="P13" t="s">
        <v>102</v>
      </c>
      <c r="Q13" t="s">
        <v>103</v>
      </c>
    </row>
    <row r="14" spans="1:17" x14ac:dyDescent="0.3">
      <c r="A14" t="s">
        <v>104</v>
      </c>
      <c r="B14" t="s">
        <v>105</v>
      </c>
      <c r="C14" s="1" t="str">
        <f t="shared" si="0"/>
        <v>21:0231</v>
      </c>
      <c r="D14" s="1" t="str">
        <f>HYPERLINK("http://geochem.nrcan.gc.ca/cdogs/content/svy/svy_e.htm", "")</f>
        <v/>
      </c>
      <c r="G14" s="1" t="str">
        <f>HYPERLINK("http://geochem.nrcan.gc.ca/cdogs/content/cr_/cr_00032_e.htm", "32")</f>
        <v>32</v>
      </c>
      <c r="J14" t="s">
        <v>106</v>
      </c>
      <c r="K14" t="s">
        <v>107</v>
      </c>
      <c r="L14">
        <v>2</v>
      </c>
      <c r="M14" t="s">
        <v>108</v>
      </c>
      <c r="N14">
        <v>13</v>
      </c>
      <c r="O14" t="s">
        <v>95</v>
      </c>
      <c r="P14" t="s">
        <v>81</v>
      </c>
      <c r="Q14" t="s">
        <v>109</v>
      </c>
    </row>
    <row r="15" spans="1:17" x14ac:dyDescent="0.3">
      <c r="A15" t="s">
        <v>110</v>
      </c>
      <c r="B15" t="s">
        <v>111</v>
      </c>
      <c r="C15" s="1" t="str">
        <f t="shared" si="0"/>
        <v>21:0231</v>
      </c>
      <c r="D15" s="1" t="str">
        <f t="shared" ref="D15:D47" si="4">HYPERLINK("http://geochem.nrcan.gc.ca/cdogs/content/svy/svy210378_e.htm", "21:0378")</f>
        <v>21:0378</v>
      </c>
      <c r="E15" t="s">
        <v>112</v>
      </c>
      <c r="F15" t="s">
        <v>113</v>
      </c>
      <c r="H15">
        <v>61.6336735</v>
      </c>
      <c r="I15">
        <v>-132.7437468</v>
      </c>
      <c r="J15" s="1" t="str">
        <f t="shared" ref="J15:J47" si="5">HYPERLINK("http://geochem.nrcan.gc.ca/cdogs/content/kwd/kwd020018_e.htm", "Fluid (stream)")</f>
        <v>Fluid (stream)</v>
      </c>
      <c r="K15" s="1" t="str">
        <f t="shared" ref="K15:K47" si="6">HYPERLINK("http://geochem.nrcan.gc.ca/cdogs/content/kwd/kwd080007_e.htm", "Untreated Water")</f>
        <v>Untreated Water</v>
      </c>
      <c r="L15">
        <v>2</v>
      </c>
      <c r="M15" t="s">
        <v>35</v>
      </c>
      <c r="N15">
        <v>14</v>
      </c>
      <c r="O15" t="s">
        <v>114</v>
      </c>
      <c r="P15" t="s">
        <v>115</v>
      </c>
      <c r="Q15" t="s">
        <v>116</v>
      </c>
    </row>
    <row r="16" spans="1:17" x14ac:dyDescent="0.3">
      <c r="A16" t="s">
        <v>117</v>
      </c>
      <c r="B16" t="s">
        <v>118</v>
      </c>
      <c r="C16" s="1" t="str">
        <f t="shared" si="0"/>
        <v>21:0231</v>
      </c>
      <c r="D16" s="1" t="str">
        <f t="shared" si="4"/>
        <v>21:0378</v>
      </c>
      <c r="E16" t="s">
        <v>119</v>
      </c>
      <c r="F16" t="s">
        <v>120</v>
      </c>
      <c r="H16">
        <v>61.605645699999997</v>
      </c>
      <c r="I16">
        <v>-132.71090150000001</v>
      </c>
      <c r="J16" s="1" t="str">
        <f t="shared" si="5"/>
        <v>Fluid (stream)</v>
      </c>
      <c r="K16" s="1" t="str">
        <f t="shared" si="6"/>
        <v>Untreated Water</v>
      </c>
      <c r="L16">
        <v>2</v>
      </c>
      <c r="M16" t="s">
        <v>43</v>
      </c>
      <c r="N16">
        <v>15</v>
      </c>
      <c r="O16" t="s">
        <v>121</v>
      </c>
      <c r="P16" t="s">
        <v>122</v>
      </c>
      <c r="Q16" t="s">
        <v>123</v>
      </c>
    </row>
    <row r="17" spans="1:17" x14ac:dyDescent="0.3">
      <c r="A17" t="s">
        <v>124</v>
      </c>
      <c r="B17" t="s">
        <v>125</v>
      </c>
      <c r="C17" s="1" t="str">
        <f t="shared" si="0"/>
        <v>21:0231</v>
      </c>
      <c r="D17" s="1" t="str">
        <f t="shared" si="4"/>
        <v>21:0378</v>
      </c>
      <c r="E17" t="s">
        <v>126</v>
      </c>
      <c r="F17" t="s">
        <v>127</v>
      </c>
      <c r="H17">
        <v>61.594232400000003</v>
      </c>
      <c r="I17">
        <v>-132.7483124</v>
      </c>
      <c r="J17" s="1" t="str">
        <f t="shared" si="5"/>
        <v>Fluid (stream)</v>
      </c>
      <c r="K17" s="1" t="str">
        <f t="shared" si="6"/>
        <v>Untreated Water</v>
      </c>
      <c r="L17">
        <v>2</v>
      </c>
      <c r="M17" t="s">
        <v>50</v>
      </c>
      <c r="N17">
        <v>16</v>
      </c>
      <c r="O17" t="s">
        <v>128</v>
      </c>
      <c r="P17" t="s">
        <v>129</v>
      </c>
      <c r="Q17" t="s">
        <v>130</v>
      </c>
    </row>
    <row r="18" spans="1:17" x14ac:dyDescent="0.3">
      <c r="A18" t="s">
        <v>131</v>
      </c>
      <c r="B18" t="s">
        <v>132</v>
      </c>
      <c r="C18" s="1" t="str">
        <f t="shared" si="0"/>
        <v>21:0231</v>
      </c>
      <c r="D18" s="1" t="str">
        <f t="shared" si="4"/>
        <v>21:0378</v>
      </c>
      <c r="E18" t="s">
        <v>133</v>
      </c>
      <c r="F18" t="s">
        <v>134</v>
      </c>
      <c r="H18">
        <v>61.5927103</v>
      </c>
      <c r="I18">
        <v>-132.74314519999999</v>
      </c>
      <c r="J18" s="1" t="str">
        <f t="shared" si="5"/>
        <v>Fluid (stream)</v>
      </c>
      <c r="K18" s="1" t="str">
        <f t="shared" si="6"/>
        <v>Untreated Water</v>
      </c>
      <c r="L18">
        <v>2</v>
      </c>
      <c r="M18" t="s">
        <v>57</v>
      </c>
      <c r="N18">
        <v>17</v>
      </c>
      <c r="O18" t="s">
        <v>135</v>
      </c>
      <c r="P18" t="s">
        <v>136</v>
      </c>
      <c r="Q18" t="s">
        <v>103</v>
      </c>
    </row>
    <row r="19" spans="1:17" x14ac:dyDescent="0.3">
      <c r="A19" t="s">
        <v>137</v>
      </c>
      <c r="B19" t="s">
        <v>138</v>
      </c>
      <c r="C19" s="1" t="str">
        <f t="shared" si="0"/>
        <v>21:0231</v>
      </c>
      <c r="D19" s="1" t="str">
        <f t="shared" si="4"/>
        <v>21:0378</v>
      </c>
      <c r="E19" t="s">
        <v>139</v>
      </c>
      <c r="F19" t="s">
        <v>140</v>
      </c>
      <c r="H19">
        <v>61.561046900000001</v>
      </c>
      <c r="I19">
        <v>-132.65487300000001</v>
      </c>
      <c r="J19" s="1" t="str">
        <f t="shared" si="5"/>
        <v>Fluid (stream)</v>
      </c>
      <c r="K19" s="1" t="str">
        <f t="shared" si="6"/>
        <v>Untreated Water</v>
      </c>
      <c r="L19">
        <v>2</v>
      </c>
      <c r="M19" t="s">
        <v>65</v>
      </c>
      <c r="N19">
        <v>18</v>
      </c>
      <c r="O19" t="s">
        <v>101</v>
      </c>
      <c r="P19" t="s">
        <v>141</v>
      </c>
      <c r="Q19" t="s">
        <v>142</v>
      </c>
    </row>
    <row r="20" spans="1:17" x14ac:dyDescent="0.3">
      <c r="A20" t="s">
        <v>143</v>
      </c>
      <c r="B20" t="s">
        <v>144</v>
      </c>
      <c r="C20" s="1" t="str">
        <f t="shared" si="0"/>
        <v>21:0231</v>
      </c>
      <c r="D20" s="1" t="str">
        <f t="shared" si="4"/>
        <v>21:0378</v>
      </c>
      <c r="E20" t="s">
        <v>145</v>
      </c>
      <c r="F20" t="s">
        <v>146</v>
      </c>
      <c r="H20">
        <v>61.549161599999998</v>
      </c>
      <c r="I20">
        <v>-132.65313409999999</v>
      </c>
      <c r="J20" s="1" t="str">
        <f t="shared" si="5"/>
        <v>Fluid (stream)</v>
      </c>
      <c r="K20" s="1" t="str">
        <f t="shared" si="6"/>
        <v>Untreated Water</v>
      </c>
      <c r="L20">
        <v>2</v>
      </c>
      <c r="M20" t="s">
        <v>72</v>
      </c>
      <c r="N20">
        <v>19</v>
      </c>
      <c r="O20" t="s">
        <v>147</v>
      </c>
      <c r="P20" t="s">
        <v>148</v>
      </c>
      <c r="Q20" t="s">
        <v>149</v>
      </c>
    </row>
    <row r="21" spans="1:17" x14ac:dyDescent="0.3">
      <c r="A21" t="s">
        <v>150</v>
      </c>
      <c r="B21" t="s">
        <v>151</v>
      </c>
      <c r="C21" s="1" t="str">
        <f t="shared" si="0"/>
        <v>21:0231</v>
      </c>
      <c r="D21" s="1" t="str">
        <f t="shared" si="4"/>
        <v>21:0378</v>
      </c>
      <c r="E21" t="s">
        <v>152</v>
      </c>
      <c r="F21" t="s">
        <v>153</v>
      </c>
      <c r="H21">
        <v>61.544517999999997</v>
      </c>
      <c r="I21">
        <v>-132.70222889999999</v>
      </c>
      <c r="J21" s="1" t="str">
        <f t="shared" si="5"/>
        <v>Fluid (stream)</v>
      </c>
      <c r="K21" s="1" t="str">
        <f t="shared" si="6"/>
        <v>Untreated Water</v>
      </c>
      <c r="L21">
        <v>2</v>
      </c>
      <c r="M21" t="s">
        <v>87</v>
      </c>
      <c r="N21">
        <v>20</v>
      </c>
      <c r="O21" t="s">
        <v>154</v>
      </c>
      <c r="P21" t="s">
        <v>155</v>
      </c>
      <c r="Q21" t="s">
        <v>82</v>
      </c>
    </row>
    <row r="22" spans="1:17" x14ac:dyDescent="0.3">
      <c r="A22" t="s">
        <v>156</v>
      </c>
      <c r="B22" t="s">
        <v>157</v>
      </c>
      <c r="C22" s="1" t="str">
        <f t="shared" si="0"/>
        <v>21:0231</v>
      </c>
      <c r="D22" s="1" t="str">
        <f t="shared" si="4"/>
        <v>21:0378</v>
      </c>
      <c r="E22" t="s">
        <v>158</v>
      </c>
      <c r="F22" t="s">
        <v>159</v>
      </c>
      <c r="H22">
        <v>61.5454516</v>
      </c>
      <c r="I22">
        <v>-132.7859101</v>
      </c>
      <c r="J22" s="1" t="str">
        <f t="shared" si="5"/>
        <v>Fluid (stream)</v>
      </c>
      <c r="K22" s="1" t="str">
        <f t="shared" si="6"/>
        <v>Untreated Water</v>
      </c>
      <c r="L22">
        <v>2</v>
      </c>
      <c r="M22" t="s">
        <v>160</v>
      </c>
      <c r="N22">
        <v>21</v>
      </c>
      <c r="O22" t="s">
        <v>66</v>
      </c>
      <c r="P22" t="s">
        <v>129</v>
      </c>
      <c r="Q22" t="s">
        <v>161</v>
      </c>
    </row>
    <row r="23" spans="1:17" x14ac:dyDescent="0.3">
      <c r="A23" t="s">
        <v>162</v>
      </c>
      <c r="B23" t="s">
        <v>163</v>
      </c>
      <c r="C23" s="1" t="str">
        <f t="shared" si="0"/>
        <v>21:0231</v>
      </c>
      <c r="D23" s="1" t="str">
        <f t="shared" si="4"/>
        <v>21:0378</v>
      </c>
      <c r="E23" t="s">
        <v>164</v>
      </c>
      <c r="F23" t="s">
        <v>165</v>
      </c>
      <c r="H23">
        <v>61.542368099999997</v>
      </c>
      <c r="I23">
        <v>-132.7840597</v>
      </c>
      <c r="J23" s="1" t="str">
        <f t="shared" si="5"/>
        <v>Fluid (stream)</v>
      </c>
      <c r="K23" s="1" t="str">
        <f t="shared" si="6"/>
        <v>Untreated Water</v>
      </c>
      <c r="L23">
        <v>2</v>
      </c>
      <c r="M23" t="s">
        <v>166</v>
      </c>
      <c r="N23">
        <v>22</v>
      </c>
      <c r="O23" t="s">
        <v>167</v>
      </c>
      <c r="P23" t="s">
        <v>168</v>
      </c>
      <c r="Q23" t="s">
        <v>169</v>
      </c>
    </row>
    <row r="24" spans="1:17" x14ac:dyDescent="0.3">
      <c r="A24" t="s">
        <v>170</v>
      </c>
      <c r="B24" t="s">
        <v>171</v>
      </c>
      <c r="C24" s="1" t="str">
        <f t="shared" si="0"/>
        <v>21:0231</v>
      </c>
      <c r="D24" s="1" t="str">
        <f t="shared" si="4"/>
        <v>21:0378</v>
      </c>
      <c r="E24" t="s">
        <v>172</v>
      </c>
      <c r="F24" t="s">
        <v>173</v>
      </c>
      <c r="H24">
        <v>61.556228400000002</v>
      </c>
      <c r="I24">
        <v>-132.85912959999999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174</v>
      </c>
      <c r="N24">
        <v>23</v>
      </c>
      <c r="O24" t="s">
        <v>175</v>
      </c>
      <c r="P24" t="s">
        <v>176</v>
      </c>
      <c r="Q24" t="s">
        <v>116</v>
      </c>
    </row>
    <row r="25" spans="1:17" x14ac:dyDescent="0.3">
      <c r="A25" t="s">
        <v>177</v>
      </c>
      <c r="B25" t="s">
        <v>178</v>
      </c>
      <c r="C25" s="1" t="str">
        <f t="shared" si="0"/>
        <v>21:0231</v>
      </c>
      <c r="D25" s="1" t="str">
        <f t="shared" si="4"/>
        <v>21:0378</v>
      </c>
      <c r="E25" t="s">
        <v>179</v>
      </c>
      <c r="F25" t="s">
        <v>180</v>
      </c>
      <c r="H25">
        <v>61.559616699999999</v>
      </c>
      <c r="I25">
        <v>-132.89805860000001</v>
      </c>
      <c r="J25" s="1" t="str">
        <f t="shared" si="5"/>
        <v>Fluid (stream)</v>
      </c>
      <c r="K25" s="1" t="str">
        <f t="shared" si="6"/>
        <v>Untreated Water</v>
      </c>
      <c r="L25">
        <v>2</v>
      </c>
      <c r="M25" t="s">
        <v>181</v>
      </c>
      <c r="N25">
        <v>24</v>
      </c>
      <c r="O25" t="s">
        <v>182</v>
      </c>
      <c r="P25" t="s">
        <v>183</v>
      </c>
      <c r="Q25" t="s">
        <v>67</v>
      </c>
    </row>
    <row r="26" spans="1:17" x14ac:dyDescent="0.3">
      <c r="A26" t="s">
        <v>184</v>
      </c>
      <c r="B26" t="s">
        <v>185</v>
      </c>
      <c r="C26" s="1" t="str">
        <f t="shared" si="0"/>
        <v>21:0231</v>
      </c>
      <c r="D26" s="1" t="str">
        <f t="shared" si="4"/>
        <v>21:0378</v>
      </c>
      <c r="E26" t="s">
        <v>186</v>
      </c>
      <c r="F26" t="s">
        <v>187</v>
      </c>
      <c r="H26">
        <v>61.563670399999999</v>
      </c>
      <c r="I26">
        <v>-132.91058899999999</v>
      </c>
      <c r="J26" s="1" t="str">
        <f t="shared" si="5"/>
        <v>Fluid (stream)</v>
      </c>
      <c r="K26" s="1" t="str">
        <f t="shared" si="6"/>
        <v>Untreated Water</v>
      </c>
      <c r="L26">
        <v>2</v>
      </c>
      <c r="M26" t="s">
        <v>188</v>
      </c>
      <c r="N26">
        <v>25</v>
      </c>
      <c r="O26" t="s">
        <v>189</v>
      </c>
      <c r="P26" t="s">
        <v>190</v>
      </c>
      <c r="Q26" t="s">
        <v>116</v>
      </c>
    </row>
    <row r="27" spans="1:17" x14ac:dyDescent="0.3">
      <c r="A27" t="s">
        <v>191</v>
      </c>
      <c r="B27" t="s">
        <v>192</v>
      </c>
      <c r="C27" s="1" t="str">
        <f t="shared" si="0"/>
        <v>21:0231</v>
      </c>
      <c r="D27" s="1" t="str">
        <f t="shared" si="4"/>
        <v>21:0378</v>
      </c>
      <c r="E27" t="s">
        <v>193</v>
      </c>
      <c r="F27" t="s">
        <v>194</v>
      </c>
      <c r="H27">
        <v>61.556499600000002</v>
      </c>
      <c r="I27">
        <v>-132.94702839999999</v>
      </c>
      <c r="J27" s="1" t="str">
        <f t="shared" si="5"/>
        <v>Fluid (stream)</v>
      </c>
      <c r="K27" s="1" t="str">
        <f t="shared" si="6"/>
        <v>Untreated Water</v>
      </c>
      <c r="L27">
        <v>2</v>
      </c>
      <c r="M27" t="s">
        <v>195</v>
      </c>
      <c r="N27">
        <v>26</v>
      </c>
      <c r="O27" t="s">
        <v>196</v>
      </c>
      <c r="P27" t="s">
        <v>197</v>
      </c>
      <c r="Q27" t="s">
        <v>198</v>
      </c>
    </row>
    <row r="28" spans="1:17" x14ac:dyDescent="0.3">
      <c r="A28" t="s">
        <v>199</v>
      </c>
      <c r="B28" t="s">
        <v>200</v>
      </c>
      <c r="C28" s="1" t="str">
        <f t="shared" si="0"/>
        <v>21:0231</v>
      </c>
      <c r="D28" s="1" t="str">
        <f t="shared" si="4"/>
        <v>21:0378</v>
      </c>
      <c r="E28" t="s">
        <v>193</v>
      </c>
      <c r="F28" t="s">
        <v>201</v>
      </c>
      <c r="H28">
        <v>61.556499600000002</v>
      </c>
      <c r="I28">
        <v>-132.94702839999999</v>
      </c>
      <c r="J28" s="1" t="str">
        <f t="shared" si="5"/>
        <v>Fluid (stream)</v>
      </c>
      <c r="K28" s="1" t="str">
        <f t="shared" si="6"/>
        <v>Untreated Water</v>
      </c>
      <c r="L28">
        <v>2</v>
      </c>
      <c r="M28" t="s">
        <v>202</v>
      </c>
      <c r="N28">
        <v>27</v>
      </c>
      <c r="O28" t="s">
        <v>203</v>
      </c>
      <c r="P28" t="s">
        <v>204</v>
      </c>
      <c r="Q28" t="s">
        <v>205</v>
      </c>
    </row>
    <row r="29" spans="1:17" x14ac:dyDescent="0.3">
      <c r="A29" t="s">
        <v>206</v>
      </c>
      <c r="B29" t="s">
        <v>207</v>
      </c>
      <c r="C29" s="1" t="str">
        <f t="shared" si="0"/>
        <v>21:0231</v>
      </c>
      <c r="D29" s="1" t="str">
        <f t="shared" si="4"/>
        <v>21:0378</v>
      </c>
      <c r="E29" t="s">
        <v>93</v>
      </c>
      <c r="F29" t="s">
        <v>208</v>
      </c>
      <c r="H29">
        <v>61.511900500000003</v>
      </c>
      <c r="I29">
        <v>-132.8787217</v>
      </c>
      <c r="J29" s="1" t="str">
        <f t="shared" si="5"/>
        <v>Fluid (stream)</v>
      </c>
      <c r="K29" s="1" t="str">
        <f t="shared" si="6"/>
        <v>Untreated Water</v>
      </c>
      <c r="L29">
        <v>2</v>
      </c>
      <c r="M29" t="s">
        <v>79</v>
      </c>
      <c r="N29">
        <v>28</v>
      </c>
      <c r="O29" t="s">
        <v>189</v>
      </c>
      <c r="P29" t="s">
        <v>209</v>
      </c>
      <c r="Q29" t="s">
        <v>210</v>
      </c>
    </row>
    <row r="30" spans="1:17" x14ac:dyDescent="0.3">
      <c r="A30" t="s">
        <v>211</v>
      </c>
      <c r="B30" t="s">
        <v>212</v>
      </c>
      <c r="C30" s="1" t="str">
        <f t="shared" si="0"/>
        <v>21:0231</v>
      </c>
      <c r="D30" s="1" t="str">
        <f t="shared" si="4"/>
        <v>21:0378</v>
      </c>
      <c r="E30" t="s">
        <v>213</v>
      </c>
      <c r="F30" t="s">
        <v>214</v>
      </c>
      <c r="H30">
        <v>61.5091945</v>
      </c>
      <c r="I30">
        <v>-132.8779662</v>
      </c>
      <c r="J30" s="1" t="str">
        <f t="shared" si="5"/>
        <v>Fluid (stream)</v>
      </c>
      <c r="K30" s="1" t="str">
        <f t="shared" si="6"/>
        <v>Untreated Water</v>
      </c>
      <c r="L30">
        <v>2</v>
      </c>
      <c r="M30" t="s">
        <v>215</v>
      </c>
      <c r="N30">
        <v>29</v>
      </c>
      <c r="O30" t="s">
        <v>216</v>
      </c>
      <c r="P30" t="s">
        <v>217</v>
      </c>
      <c r="Q30" t="s">
        <v>218</v>
      </c>
    </row>
    <row r="31" spans="1:17" x14ac:dyDescent="0.3">
      <c r="A31" t="s">
        <v>219</v>
      </c>
      <c r="B31" t="s">
        <v>220</v>
      </c>
      <c r="C31" s="1" t="str">
        <f t="shared" si="0"/>
        <v>21:0231</v>
      </c>
      <c r="D31" s="1" t="str">
        <f t="shared" si="4"/>
        <v>21:0378</v>
      </c>
      <c r="E31" t="s">
        <v>221</v>
      </c>
      <c r="F31" t="s">
        <v>222</v>
      </c>
      <c r="H31">
        <v>61.463186499999999</v>
      </c>
      <c r="I31">
        <v>-132.78593190000001</v>
      </c>
      <c r="J31" s="1" t="str">
        <f t="shared" si="5"/>
        <v>Fluid (stream)</v>
      </c>
      <c r="K31" s="1" t="str">
        <f t="shared" si="6"/>
        <v>Untreated Water</v>
      </c>
      <c r="L31">
        <v>2</v>
      </c>
      <c r="M31" t="s">
        <v>223</v>
      </c>
      <c r="N31">
        <v>30</v>
      </c>
      <c r="O31" t="s">
        <v>182</v>
      </c>
      <c r="P31" t="s">
        <v>224</v>
      </c>
      <c r="Q31" t="s">
        <v>225</v>
      </c>
    </row>
    <row r="32" spans="1:17" x14ac:dyDescent="0.3">
      <c r="A32" t="s">
        <v>226</v>
      </c>
      <c r="B32" t="s">
        <v>227</v>
      </c>
      <c r="C32" s="1" t="str">
        <f t="shared" si="0"/>
        <v>21:0231</v>
      </c>
      <c r="D32" s="1" t="str">
        <f t="shared" si="4"/>
        <v>21:0378</v>
      </c>
      <c r="E32" t="s">
        <v>228</v>
      </c>
      <c r="F32" t="s">
        <v>229</v>
      </c>
      <c r="H32">
        <v>61.433827100000002</v>
      </c>
      <c r="I32">
        <v>-132.71037569999999</v>
      </c>
      <c r="J32" s="1" t="str">
        <f t="shared" si="5"/>
        <v>Fluid (stream)</v>
      </c>
      <c r="K32" s="1" t="str">
        <f t="shared" si="6"/>
        <v>Untreated Water</v>
      </c>
      <c r="L32">
        <v>3</v>
      </c>
      <c r="M32" t="s">
        <v>21</v>
      </c>
      <c r="N32">
        <v>31</v>
      </c>
      <c r="O32" t="s">
        <v>230</v>
      </c>
      <c r="P32" t="s">
        <v>231</v>
      </c>
      <c r="Q32" t="s">
        <v>232</v>
      </c>
    </row>
    <row r="33" spans="1:17" x14ac:dyDescent="0.3">
      <c r="A33" t="s">
        <v>233</v>
      </c>
      <c r="B33" t="s">
        <v>234</v>
      </c>
      <c r="C33" s="1" t="str">
        <f t="shared" si="0"/>
        <v>21:0231</v>
      </c>
      <c r="D33" s="1" t="str">
        <f t="shared" si="4"/>
        <v>21:0378</v>
      </c>
      <c r="E33" t="s">
        <v>235</v>
      </c>
      <c r="F33" t="s">
        <v>236</v>
      </c>
      <c r="H33">
        <v>61.4658759</v>
      </c>
      <c r="I33">
        <v>-132.78010939999999</v>
      </c>
      <c r="J33" s="1" t="str">
        <f t="shared" si="5"/>
        <v>Fluid (stream)</v>
      </c>
      <c r="K33" s="1" t="str">
        <f t="shared" si="6"/>
        <v>Untreated Water</v>
      </c>
      <c r="L33">
        <v>3</v>
      </c>
      <c r="M33" t="s">
        <v>27</v>
      </c>
      <c r="N33">
        <v>32</v>
      </c>
      <c r="O33" t="s">
        <v>182</v>
      </c>
      <c r="P33" t="s">
        <v>237</v>
      </c>
      <c r="Q33" t="s">
        <v>238</v>
      </c>
    </row>
    <row r="34" spans="1:17" x14ac:dyDescent="0.3">
      <c r="A34" t="s">
        <v>239</v>
      </c>
      <c r="B34" t="s">
        <v>240</v>
      </c>
      <c r="C34" s="1" t="str">
        <f t="shared" si="0"/>
        <v>21:0231</v>
      </c>
      <c r="D34" s="1" t="str">
        <f t="shared" si="4"/>
        <v>21:0378</v>
      </c>
      <c r="E34" t="s">
        <v>241</v>
      </c>
      <c r="F34" t="s">
        <v>242</v>
      </c>
      <c r="H34">
        <v>61.429656700000002</v>
      </c>
      <c r="I34">
        <v>-132.70805630000001</v>
      </c>
      <c r="J34" s="1" t="str">
        <f t="shared" si="5"/>
        <v>Fluid (stream)</v>
      </c>
      <c r="K34" s="1" t="str">
        <f t="shared" si="6"/>
        <v>Untreated Water</v>
      </c>
      <c r="L34">
        <v>3</v>
      </c>
      <c r="M34" t="s">
        <v>35</v>
      </c>
      <c r="N34">
        <v>33</v>
      </c>
      <c r="O34" t="s">
        <v>167</v>
      </c>
      <c r="P34" t="s">
        <v>224</v>
      </c>
      <c r="Q34" t="s">
        <v>243</v>
      </c>
    </row>
    <row r="35" spans="1:17" x14ac:dyDescent="0.3">
      <c r="A35" t="s">
        <v>244</v>
      </c>
      <c r="B35" t="s">
        <v>245</v>
      </c>
      <c r="C35" s="1" t="str">
        <f t="shared" si="0"/>
        <v>21:0231</v>
      </c>
      <c r="D35" s="1" t="str">
        <f t="shared" si="4"/>
        <v>21:0378</v>
      </c>
      <c r="E35" t="s">
        <v>228</v>
      </c>
      <c r="F35" t="s">
        <v>246</v>
      </c>
      <c r="H35">
        <v>61.433827100000002</v>
      </c>
      <c r="I35">
        <v>-132.71037569999999</v>
      </c>
      <c r="J35" s="1" t="str">
        <f t="shared" si="5"/>
        <v>Fluid (stream)</v>
      </c>
      <c r="K35" s="1" t="str">
        <f t="shared" si="6"/>
        <v>Untreated Water</v>
      </c>
      <c r="L35">
        <v>3</v>
      </c>
      <c r="M35" t="s">
        <v>79</v>
      </c>
      <c r="N35">
        <v>34</v>
      </c>
      <c r="O35" t="s">
        <v>247</v>
      </c>
      <c r="P35" t="s">
        <v>248</v>
      </c>
      <c r="Q35" t="s">
        <v>249</v>
      </c>
    </row>
    <row r="36" spans="1:17" x14ac:dyDescent="0.3">
      <c r="A36" t="s">
        <v>250</v>
      </c>
      <c r="B36" t="s">
        <v>251</v>
      </c>
      <c r="C36" s="1" t="str">
        <f t="shared" si="0"/>
        <v>21:0231</v>
      </c>
      <c r="D36" s="1" t="str">
        <f t="shared" si="4"/>
        <v>21:0378</v>
      </c>
      <c r="E36" t="s">
        <v>252</v>
      </c>
      <c r="F36" t="s">
        <v>253</v>
      </c>
      <c r="H36">
        <v>61.418672000000001</v>
      </c>
      <c r="I36">
        <v>-132.7658437</v>
      </c>
      <c r="J36" s="1" t="str">
        <f t="shared" si="5"/>
        <v>Fluid (stream)</v>
      </c>
      <c r="K36" s="1" t="str">
        <f t="shared" si="6"/>
        <v>Untreated Water</v>
      </c>
      <c r="L36">
        <v>3</v>
      </c>
      <c r="M36" t="s">
        <v>43</v>
      </c>
      <c r="N36">
        <v>35</v>
      </c>
      <c r="O36" t="s">
        <v>254</v>
      </c>
      <c r="P36" t="s">
        <v>122</v>
      </c>
      <c r="Q36" t="s">
        <v>38</v>
      </c>
    </row>
    <row r="37" spans="1:17" x14ac:dyDescent="0.3">
      <c r="A37" t="s">
        <v>255</v>
      </c>
      <c r="B37" t="s">
        <v>256</v>
      </c>
      <c r="C37" s="1" t="str">
        <f t="shared" si="0"/>
        <v>21:0231</v>
      </c>
      <c r="D37" s="1" t="str">
        <f t="shared" si="4"/>
        <v>21:0378</v>
      </c>
      <c r="E37" t="s">
        <v>257</v>
      </c>
      <c r="F37" t="s">
        <v>258</v>
      </c>
      <c r="H37">
        <v>61.398316299999998</v>
      </c>
      <c r="I37">
        <v>-132.80644609999999</v>
      </c>
      <c r="J37" s="1" t="str">
        <f t="shared" si="5"/>
        <v>Fluid (stream)</v>
      </c>
      <c r="K37" s="1" t="str">
        <f t="shared" si="6"/>
        <v>Untreated Water</v>
      </c>
      <c r="L37">
        <v>3</v>
      </c>
      <c r="M37" t="s">
        <v>50</v>
      </c>
      <c r="N37">
        <v>36</v>
      </c>
      <c r="O37" t="s">
        <v>259</v>
      </c>
      <c r="P37" t="s">
        <v>37</v>
      </c>
      <c r="Q37" t="s">
        <v>205</v>
      </c>
    </row>
    <row r="38" spans="1:17" x14ac:dyDescent="0.3">
      <c r="A38" t="s">
        <v>260</v>
      </c>
      <c r="B38" t="s">
        <v>261</v>
      </c>
      <c r="C38" s="1" t="str">
        <f t="shared" si="0"/>
        <v>21:0231</v>
      </c>
      <c r="D38" s="1" t="str">
        <f t="shared" si="4"/>
        <v>21:0378</v>
      </c>
      <c r="E38" t="s">
        <v>262</v>
      </c>
      <c r="F38" t="s">
        <v>263</v>
      </c>
      <c r="H38">
        <v>61.397557300000003</v>
      </c>
      <c r="I38">
        <v>-132.83759240000001</v>
      </c>
      <c r="J38" s="1" t="str">
        <f t="shared" si="5"/>
        <v>Fluid (stream)</v>
      </c>
      <c r="K38" s="1" t="str">
        <f t="shared" si="6"/>
        <v>Untreated Water</v>
      </c>
      <c r="L38">
        <v>3</v>
      </c>
      <c r="M38" t="s">
        <v>57</v>
      </c>
      <c r="N38">
        <v>37</v>
      </c>
      <c r="O38" t="s">
        <v>264</v>
      </c>
      <c r="P38" t="s">
        <v>265</v>
      </c>
      <c r="Q38" t="s">
        <v>266</v>
      </c>
    </row>
    <row r="39" spans="1:17" x14ac:dyDescent="0.3">
      <c r="A39" t="s">
        <v>267</v>
      </c>
      <c r="B39" t="s">
        <v>268</v>
      </c>
      <c r="C39" s="1" t="str">
        <f t="shared" si="0"/>
        <v>21:0231</v>
      </c>
      <c r="D39" s="1" t="str">
        <f t="shared" si="4"/>
        <v>21:0378</v>
      </c>
      <c r="E39" t="s">
        <v>269</v>
      </c>
      <c r="F39" t="s">
        <v>270</v>
      </c>
      <c r="H39">
        <v>61.395449300000003</v>
      </c>
      <c r="I39">
        <v>-132.83492860000001</v>
      </c>
      <c r="J39" s="1" t="str">
        <f t="shared" si="5"/>
        <v>Fluid (stream)</v>
      </c>
      <c r="K39" s="1" t="str">
        <f t="shared" si="6"/>
        <v>Untreated Water</v>
      </c>
      <c r="L39">
        <v>3</v>
      </c>
      <c r="M39" t="s">
        <v>65</v>
      </c>
      <c r="N39">
        <v>38</v>
      </c>
      <c r="O39" t="s">
        <v>36</v>
      </c>
      <c r="P39" t="s">
        <v>271</v>
      </c>
      <c r="Q39" t="s">
        <v>249</v>
      </c>
    </row>
    <row r="40" spans="1:17" x14ac:dyDescent="0.3">
      <c r="A40" t="s">
        <v>272</v>
      </c>
      <c r="B40" t="s">
        <v>273</v>
      </c>
      <c r="C40" s="1" t="str">
        <f t="shared" si="0"/>
        <v>21:0231</v>
      </c>
      <c r="D40" s="1" t="str">
        <f t="shared" si="4"/>
        <v>21:0378</v>
      </c>
      <c r="E40" t="s">
        <v>274</v>
      </c>
      <c r="F40" t="s">
        <v>275</v>
      </c>
      <c r="H40">
        <v>61.317272299999999</v>
      </c>
      <c r="I40">
        <v>-132.7117806</v>
      </c>
      <c r="J40" s="1" t="str">
        <f t="shared" si="5"/>
        <v>Fluid (stream)</v>
      </c>
      <c r="K40" s="1" t="str">
        <f t="shared" si="6"/>
        <v>Untreated Water</v>
      </c>
      <c r="L40">
        <v>3</v>
      </c>
      <c r="M40" t="s">
        <v>72</v>
      </c>
      <c r="N40">
        <v>39</v>
      </c>
      <c r="O40" t="s">
        <v>276</v>
      </c>
      <c r="P40" t="s">
        <v>277</v>
      </c>
      <c r="Q40" t="s">
        <v>278</v>
      </c>
    </row>
    <row r="41" spans="1:17" x14ac:dyDescent="0.3">
      <c r="A41" t="s">
        <v>279</v>
      </c>
      <c r="B41" t="s">
        <v>280</v>
      </c>
      <c r="C41" s="1" t="str">
        <f t="shared" si="0"/>
        <v>21:0231</v>
      </c>
      <c r="D41" s="1" t="str">
        <f t="shared" si="4"/>
        <v>21:0378</v>
      </c>
      <c r="E41" t="s">
        <v>281</v>
      </c>
      <c r="F41" t="s">
        <v>282</v>
      </c>
      <c r="H41">
        <v>61.314574899999997</v>
      </c>
      <c r="I41">
        <v>-132.7116035</v>
      </c>
      <c r="J41" s="1" t="str">
        <f t="shared" si="5"/>
        <v>Fluid (stream)</v>
      </c>
      <c r="K41" s="1" t="str">
        <f t="shared" si="6"/>
        <v>Untreated Water</v>
      </c>
      <c r="L41">
        <v>3</v>
      </c>
      <c r="M41" t="s">
        <v>87</v>
      </c>
      <c r="N41">
        <v>40</v>
      </c>
      <c r="O41" t="s">
        <v>283</v>
      </c>
      <c r="P41" t="s">
        <v>265</v>
      </c>
      <c r="Q41" t="s">
        <v>284</v>
      </c>
    </row>
    <row r="42" spans="1:17" x14ac:dyDescent="0.3">
      <c r="A42" t="s">
        <v>285</v>
      </c>
      <c r="B42" t="s">
        <v>286</v>
      </c>
      <c r="C42" s="1" t="str">
        <f t="shared" si="0"/>
        <v>21:0231</v>
      </c>
      <c r="D42" s="1" t="str">
        <f t="shared" si="4"/>
        <v>21:0378</v>
      </c>
      <c r="E42" t="s">
        <v>287</v>
      </c>
      <c r="F42" t="s">
        <v>288</v>
      </c>
      <c r="H42">
        <v>61.317044799999998</v>
      </c>
      <c r="I42">
        <v>-132.65107499999999</v>
      </c>
      <c r="J42" s="1" t="str">
        <f t="shared" si="5"/>
        <v>Fluid (stream)</v>
      </c>
      <c r="K42" s="1" t="str">
        <f t="shared" si="6"/>
        <v>Untreated Water</v>
      </c>
      <c r="L42">
        <v>3</v>
      </c>
      <c r="M42" t="s">
        <v>160</v>
      </c>
      <c r="N42">
        <v>41</v>
      </c>
      <c r="O42" t="s">
        <v>289</v>
      </c>
      <c r="P42" t="s">
        <v>122</v>
      </c>
      <c r="Q42" t="s">
        <v>290</v>
      </c>
    </row>
    <row r="43" spans="1:17" x14ac:dyDescent="0.3">
      <c r="A43" t="s">
        <v>291</v>
      </c>
      <c r="B43" t="s">
        <v>292</v>
      </c>
      <c r="C43" s="1" t="str">
        <f t="shared" si="0"/>
        <v>21:0231</v>
      </c>
      <c r="D43" s="1" t="str">
        <f t="shared" si="4"/>
        <v>21:0378</v>
      </c>
      <c r="E43" t="s">
        <v>293</v>
      </c>
      <c r="F43" t="s">
        <v>294</v>
      </c>
      <c r="H43">
        <v>61.326866199999998</v>
      </c>
      <c r="I43">
        <v>-132.58623320000001</v>
      </c>
      <c r="J43" s="1" t="str">
        <f t="shared" si="5"/>
        <v>Fluid (stream)</v>
      </c>
      <c r="K43" s="1" t="str">
        <f t="shared" si="6"/>
        <v>Untreated Water</v>
      </c>
      <c r="L43">
        <v>3</v>
      </c>
      <c r="M43" t="s">
        <v>195</v>
      </c>
      <c r="N43">
        <v>42</v>
      </c>
      <c r="O43" t="s">
        <v>295</v>
      </c>
      <c r="P43" t="s">
        <v>237</v>
      </c>
      <c r="Q43" t="s">
        <v>296</v>
      </c>
    </row>
    <row r="44" spans="1:17" x14ac:dyDescent="0.3">
      <c r="A44" t="s">
        <v>297</v>
      </c>
      <c r="B44" t="s">
        <v>298</v>
      </c>
      <c r="C44" s="1" t="str">
        <f t="shared" si="0"/>
        <v>21:0231</v>
      </c>
      <c r="D44" s="1" t="str">
        <f t="shared" si="4"/>
        <v>21:0378</v>
      </c>
      <c r="E44" t="s">
        <v>293</v>
      </c>
      <c r="F44" t="s">
        <v>299</v>
      </c>
      <c r="H44">
        <v>61.326866199999998</v>
      </c>
      <c r="I44">
        <v>-132.58623320000001</v>
      </c>
      <c r="J44" s="1" t="str">
        <f t="shared" si="5"/>
        <v>Fluid (stream)</v>
      </c>
      <c r="K44" s="1" t="str">
        <f t="shared" si="6"/>
        <v>Untreated Water</v>
      </c>
      <c r="L44">
        <v>3</v>
      </c>
      <c r="M44" t="s">
        <v>202</v>
      </c>
      <c r="N44">
        <v>43</v>
      </c>
      <c r="O44" t="s">
        <v>295</v>
      </c>
      <c r="P44" t="s">
        <v>300</v>
      </c>
      <c r="Q44" t="s">
        <v>301</v>
      </c>
    </row>
    <row r="45" spans="1:17" x14ac:dyDescent="0.3">
      <c r="A45" t="s">
        <v>302</v>
      </c>
      <c r="B45" t="s">
        <v>303</v>
      </c>
      <c r="C45" s="1" t="str">
        <f t="shared" si="0"/>
        <v>21:0231</v>
      </c>
      <c r="D45" s="1" t="str">
        <f t="shared" si="4"/>
        <v>21:0378</v>
      </c>
      <c r="E45" t="s">
        <v>304</v>
      </c>
      <c r="F45" t="s">
        <v>305</v>
      </c>
      <c r="H45">
        <v>61.403196000000001</v>
      </c>
      <c r="I45">
        <v>-132.60058069999999</v>
      </c>
      <c r="J45" s="1" t="str">
        <f t="shared" si="5"/>
        <v>Fluid (stream)</v>
      </c>
      <c r="K45" s="1" t="str">
        <f t="shared" si="6"/>
        <v>Untreated Water</v>
      </c>
      <c r="L45">
        <v>3</v>
      </c>
      <c r="M45" t="s">
        <v>166</v>
      </c>
      <c r="N45">
        <v>44</v>
      </c>
      <c r="O45" t="s">
        <v>306</v>
      </c>
      <c r="P45" t="s">
        <v>307</v>
      </c>
      <c r="Q45" t="s">
        <v>308</v>
      </c>
    </row>
    <row r="46" spans="1:17" x14ac:dyDescent="0.3">
      <c r="A46" t="s">
        <v>309</v>
      </c>
      <c r="B46" t="s">
        <v>310</v>
      </c>
      <c r="C46" s="1" t="str">
        <f t="shared" si="0"/>
        <v>21:0231</v>
      </c>
      <c r="D46" s="1" t="str">
        <f t="shared" si="4"/>
        <v>21:0378</v>
      </c>
      <c r="E46" t="s">
        <v>311</v>
      </c>
      <c r="F46" t="s">
        <v>312</v>
      </c>
      <c r="H46">
        <v>61.352142100000002</v>
      </c>
      <c r="I46">
        <v>-132.60355379999999</v>
      </c>
      <c r="J46" s="1" t="str">
        <f t="shared" si="5"/>
        <v>Fluid (stream)</v>
      </c>
      <c r="K46" s="1" t="str">
        <f t="shared" si="6"/>
        <v>Untreated Water</v>
      </c>
      <c r="L46">
        <v>3</v>
      </c>
      <c r="M46" t="s">
        <v>174</v>
      </c>
      <c r="N46">
        <v>45</v>
      </c>
      <c r="O46" t="s">
        <v>175</v>
      </c>
      <c r="P46" t="s">
        <v>271</v>
      </c>
      <c r="Q46" t="s">
        <v>308</v>
      </c>
    </row>
    <row r="47" spans="1:17" x14ac:dyDescent="0.3">
      <c r="A47" t="s">
        <v>313</v>
      </c>
      <c r="B47" t="s">
        <v>314</v>
      </c>
      <c r="C47" s="1" t="str">
        <f t="shared" si="0"/>
        <v>21:0231</v>
      </c>
      <c r="D47" s="1" t="str">
        <f t="shared" si="4"/>
        <v>21:0378</v>
      </c>
      <c r="E47" t="s">
        <v>315</v>
      </c>
      <c r="F47" t="s">
        <v>316</v>
      </c>
      <c r="H47">
        <v>61.352290000000004</v>
      </c>
      <c r="I47">
        <v>-132.61195979999999</v>
      </c>
      <c r="J47" s="1" t="str">
        <f t="shared" si="5"/>
        <v>Fluid (stream)</v>
      </c>
      <c r="K47" s="1" t="str">
        <f t="shared" si="6"/>
        <v>Untreated Water</v>
      </c>
      <c r="L47">
        <v>3</v>
      </c>
      <c r="M47" t="s">
        <v>181</v>
      </c>
      <c r="N47">
        <v>46</v>
      </c>
      <c r="O47" t="s">
        <v>73</v>
      </c>
      <c r="P47" t="s">
        <v>224</v>
      </c>
      <c r="Q47" t="s">
        <v>317</v>
      </c>
    </row>
    <row r="48" spans="1:17" x14ac:dyDescent="0.3">
      <c r="A48" t="s">
        <v>318</v>
      </c>
      <c r="B48" t="s">
        <v>319</v>
      </c>
      <c r="C48" s="1" t="str">
        <f t="shared" si="0"/>
        <v>21:0231</v>
      </c>
      <c r="D48" s="1" t="str">
        <f>HYPERLINK("http://geochem.nrcan.gc.ca/cdogs/content/svy/svy_e.htm", "")</f>
        <v/>
      </c>
      <c r="G48" s="1" t="str">
        <f>HYPERLINK("http://geochem.nrcan.gc.ca/cdogs/content/cr_/cr_00031_e.htm", "31")</f>
        <v>31</v>
      </c>
      <c r="J48" t="s">
        <v>106</v>
      </c>
      <c r="K48" t="s">
        <v>107</v>
      </c>
      <c r="L48">
        <v>3</v>
      </c>
      <c r="M48" t="s">
        <v>108</v>
      </c>
      <c r="N48">
        <v>47</v>
      </c>
      <c r="O48" t="s">
        <v>320</v>
      </c>
      <c r="P48" t="s">
        <v>217</v>
      </c>
      <c r="Q48" t="s">
        <v>109</v>
      </c>
    </row>
    <row r="49" spans="1:17" x14ac:dyDescent="0.3">
      <c r="A49" t="s">
        <v>321</v>
      </c>
      <c r="B49" t="s">
        <v>322</v>
      </c>
      <c r="C49" s="1" t="str">
        <f t="shared" si="0"/>
        <v>21:0231</v>
      </c>
      <c r="D49" s="1" t="str">
        <f t="shared" ref="D49:D69" si="7">HYPERLINK("http://geochem.nrcan.gc.ca/cdogs/content/svy/svy210378_e.htm", "21:0378")</f>
        <v>21:0378</v>
      </c>
      <c r="E49" t="s">
        <v>323</v>
      </c>
      <c r="F49" t="s">
        <v>324</v>
      </c>
      <c r="H49">
        <v>61.267859799999997</v>
      </c>
      <c r="I49">
        <v>-132.62210210000001</v>
      </c>
      <c r="J49" s="1" t="str">
        <f t="shared" ref="J49:J69" si="8">HYPERLINK("http://geochem.nrcan.gc.ca/cdogs/content/kwd/kwd020018_e.htm", "Fluid (stream)")</f>
        <v>Fluid (stream)</v>
      </c>
      <c r="K49" s="1" t="str">
        <f t="shared" ref="K49:K69" si="9">HYPERLINK("http://geochem.nrcan.gc.ca/cdogs/content/kwd/kwd080007_e.htm", "Untreated Water")</f>
        <v>Untreated Water</v>
      </c>
      <c r="L49">
        <v>3</v>
      </c>
      <c r="M49" t="s">
        <v>188</v>
      </c>
      <c r="N49">
        <v>48</v>
      </c>
      <c r="O49" t="s">
        <v>175</v>
      </c>
      <c r="P49" t="s">
        <v>37</v>
      </c>
      <c r="Q49" t="s">
        <v>249</v>
      </c>
    </row>
    <row r="50" spans="1:17" x14ac:dyDescent="0.3">
      <c r="A50" t="s">
        <v>325</v>
      </c>
      <c r="B50" t="s">
        <v>326</v>
      </c>
      <c r="C50" s="1" t="str">
        <f t="shared" si="0"/>
        <v>21:0231</v>
      </c>
      <c r="D50" s="1" t="str">
        <f t="shared" si="7"/>
        <v>21:0378</v>
      </c>
      <c r="E50" t="s">
        <v>327</v>
      </c>
      <c r="F50" t="s">
        <v>328</v>
      </c>
      <c r="H50">
        <v>61.297438499999998</v>
      </c>
      <c r="I50">
        <v>-132.4841107</v>
      </c>
      <c r="J50" s="1" t="str">
        <f t="shared" si="8"/>
        <v>Fluid (stream)</v>
      </c>
      <c r="K50" s="1" t="str">
        <f t="shared" si="9"/>
        <v>Untreated Water</v>
      </c>
      <c r="L50">
        <v>3</v>
      </c>
      <c r="M50" t="s">
        <v>215</v>
      </c>
      <c r="N50">
        <v>49</v>
      </c>
      <c r="O50" t="s">
        <v>329</v>
      </c>
      <c r="P50" t="s">
        <v>168</v>
      </c>
      <c r="Q50" t="s">
        <v>130</v>
      </c>
    </row>
    <row r="51" spans="1:17" x14ac:dyDescent="0.3">
      <c r="A51" t="s">
        <v>330</v>
      </c>
      <c r="B51" t="s">
        <v>331</v>
      </c>
      <c r="C51" s="1" t="str">
        <f t="shared" si="0"/>
        <v>21:0231</v>
      </c>
      <c r="D51" s="1" t="str">
        <f t="shared" si="7"/>
        <v>21:0378</v>
      </c>
      <c r="E51" t="s">
        <v>332</v>
      </c>
      <c r="F51" t="s">
        <v>333</v>
      </c>
      <c r="H51">
        <v>61.345681300000003</v>
      </c>
      <c r="I51">
        <v>-132.46041629999999</v>
      </c>
      <c r="J51" s="1" t="str">
        <f t="shared" si="8"/>
        <v>Fluid (stream)</v>
      </c>
      <c r="K51" s="1" t="str">
        <f t="shared" si="9"/>
        <v>Untreated Water</v>
      </c>
      <c r="L51">
        <v>3</v>
      </c>
      <c r="M51" t="s">
        <v>223</v>
      </c>
      <c r="N51">
        <v>50</v>
      </c>
      <c r="O51" t="s">
        <v>66</v>
      </c>
      <c r="P51" t="s">
        <v>155</v>
      </c>
      <c r="Q51" t="s">
        <v>334</v>
      </c>
    </row>
    <row r="52" spans="1:17" x14ac:dyDescent="0.3">
      <c r="A52" t="s">
        <v>335</v>
      </c>
      <c r="B52" t="s">
        <v>336</v>
      </c>
      <c r="C52" s="1" t="str">
        <f t="shared" si="0"/>
        <v>21:0231</v>
      </c>
      <c r="D52" s="1" t="str">
        <f t="shared" si="7"/>
        <v>21:0378</v>
      </c>
      <c r="E52" t="s">
        <v>337</v>
      </c>
      <c r="F52" t="s">
        <v>338</v>
      </c>
      <c r="H52">
        <v>61.6424509</v>
      </c>
      <c r="I52">
        <v>-132.5291948</v>
      </c>
      <c r="J52" s="1" t="str">
        <f t="shared" si="8"/>
        <v>Fluid (stream)</v>
      </c>
      <c r="K52" s="1" t="str">
        <f t="shared" si="9"/>
        <v>Untreated Water</v>
      </c>
      <c r="L52">
        <v>4</v>
      </c>
      <c r="M52" t="s">
        <v>21</v>
      </c>
      <c r="N52">
        <v>51</v>
      </c>
      <c r="O52" t="s">
        <v>339</v>
      </c>
      <c r="P52" t="s">
        <v>122</v>
      </c>
      <c r="Q52" t="s">
        <v>266</v>
      </c>
    </row>
    <row r="53" spans="1:17" x14ac:dyDescent="0.3">
      <c r="A53" t="s">
        <v>340</v>
      </c>
      <c r="B53" t="s">
        <v>341</v>
      </c>
      <c r="C53" s="1" t="str">
        <f t="shared" si="0"/>
        <v>21:0231</v>
      </c>
      <c r="D53" s="1" t="str">
        <f t="shared" si="7"/>
        <v>21:0378</v>
      </c>
      <c r="E53" t="s">
        <v>342</v>
      </c>
      <c r="F53" t="s">
        <v>343</v>
      </c>
      <c r="H53">
        <v>61.652578499999997</v>
      </c>
      <c r="I53">
        <v>-132.60374530000001</v>
      </c>
      <c r="J53" s="1" t="str">
        <f t="shared" si="8"/>
        <v>Fluid (stream)</v>
      </c>
      <c r="K53" s="1" t="str">
        <f t="shared" si="9"/>
        <v>Untreated Water</v>
      </c>
      <c r="L53">
        <v>4</v>
      </c>
      <c r="M53" t="s">
        <v>195</v>
      </c>
      <c r="N53">
        <v>52</v>
      </c>
      <c r="O53" t="s">
        <v>344</v>
      </c>
      <c r="P53" t="s">
        <v>141</v>
      </c>
      <c r="Q53" t="s">
        <v>345</v>
      </c>
    </row>
    <row r="54" spans="1:17" x14ac:dyDescent="0.3">
      <c r="A54" t="s">
        <v>346</v>
      </c>
      <c r="B54" t="s">
        <v>347</v>
      </c>
      <c r="C54" s="1" t="str">
        <f t="shared" si="0"/>
        <v>21:0231</v>
      </c>
      <c r="D54" s="1" t="str">
        <f t="shared" si="7"/>
        <v>21:0378</v>
      </c>
      <c r="E54" t="s">
        <v>342</v>
      </c>
      <c r="F54" t="s">
        <v>348</v>
      </c>
      <c r="H54">
        <v>61.652578499999997</v>
      </c>
      <c r="I54">
        <v>-132.60374530000001</v>
      </c>
      <c r="J54" s="1" t="str">
        <f t="shared" si="8"/>
        <v>Fluid (stream)</v>
      </c>
      <c r="K54" s="1" t="str">
        <f t="shared" si="9"/>
        <v>Untreated Water</v>
      </c>
      <c r="L54">
        <v>4</v>
      </c>
      <c r="M54" t="s">
        <v>202</v>
      </c>
      <c r="N54">
        <v>53</v>
      </c>
      <c r="O54" t="s">
        <v>344</v>
      </c>
      <c r="P54" t="s">
        <v>204</v>
      </c>
      <c r="Q54" t="s">
        <v>349</v>
      </c>
    </row>
    <row r="55" spans="1:17" x14ac:dyDescent="0.3">
      <c r="A55" t="s">
        <v>350</v>
      </c>
      <c r="B55" t="s">
        <v>351</v>
      </c>
      <c r="C55" s="1" t="str">
        <f t="shared" si="0"/>
        <v>21:0231</v>
      </c>
      <c r="D55" s="1" t="str">
        <f t="shared" si="7"/>
        <v>21:0378</v>
      </c>
      <c r="E55" t="s">
        <v>352</v>
      </c>
      <c r="F55" t="s">
        <v>353</v>
      </c>
      <c r="H55">
        <v>61.642148599999999</v>
      </c>
      <c r="I55">
        <v>-132.53733769999999</v>
      </c>
      <c r="J55" s="1" t="str">
        <f t="shared" si="8"/>
        <v>Fluid (stream)</v>
      </c>
      <c r="K55" s="1" t="str">
        <f t="shared" si="9"/>
        <v>Untreated Water</v>
      </c>
      <c r="L55">
        <v>4</v>
      </c>
      <c r="M55" t="s">
        <v>27</v>
      </c>
      <c r="N55">
        <v>54</v>
      </c>
      <c r="O55" t="s">
        <v>354</v>
      </c>
      <c r="P55" t="s">
        <v>168</v>
      </c>
      <c r="Q55" t="s">
        <v>349</v>
      </c>
    </row>
    <row r="56" spans="1:17" x14ac:dyDescent="0.3">
      <c r="A56" t="s">
        <v>355</v>
      </c>
      <c r="B56" t="s">
        <v>356</v>
      </c>
      <c r="C56" s="1" t="str">
        <f t="shared" si="0"/>
        <v>21:0231</v>
      </c>
      <c r="D56" s="1" t="str">
        <f t="shared" si="7"/>
        <v>21:0378</v>
      </c>
      <c r="E56" t="s">
        <v>337</v>
      </c>
      <c r="F56" t="s">
        <v>357</v>
      </c>
      <c r="H56">
        <v>61.6424509</v>
      </c>
      <c r="I56">
        <v>-132.5291948</v>
      </c>
      <c r="J56" s="1" t="str">
        <f t="shared" si="8"/>
        <v>Fluid (stream)</v>
      </c>
      <c r="K56" s="1" t="str">
        <f t="shared" si="9"/>
        <v>Untreated Water</v>
      </c>
      <c r="L56">
        <v>4</v>
      </c>
      <c r="M56" t="s">
        <v>79</v>
      </c>
      <c r="N56">
        <v>55</v>
      </c>
      <c r="O56" t="s">
        <v>358</v>
      </c>
      <c r="P56" t="s">
        <v>359</v>
      </c>
      <c r="Q56" t="s">
        <v>360</v>
      </c>
    </row>
    <row r="57" spans="1:17" x14ac:dyDescent="0.3">
      <c r="A57" t="s">
        <v>361</v>
      </c>
      <c r="B57" t="s">
        <v>362</v>
      </c>
      <c r="C57" s="1" t="str">
        <f t="shared" si="0"/>
        <v>21:0231</v>
      </c>
      <c r="D57" s="1" t="str">
        <f t="shared" si="7"/>
        <v>21:0378</v>
      </c>
      <c r="E57" t="s">
        <v>363</v>
      </c>
      <c r="F57" t="s">
        <v>364</v>
      </c>
      <c r="H57">
        <v>61.6157203</v>
      </c>
      <c r="I57">
        <v>-132.4769952</v>
      </c>
      <c r="J57" s="1" t="str">
        <f t="shared" si="8"/>
        <v>Fluid (stream)</v>
      </c>
      <c r="K57" s="1" t="str">
        <f t="shared" si="9"/>
        <v>Untreated Water</v>
      </c>
      <c r="L57">
        <v>4</v>
      </c>
      <c r="M57" t="s">
        <v>35</v>
      </c>
      <c r="N57">
        <v>56</v>
      </c>
      <c r="O57" t="s">
        <v>365</v>
      </c>
      <c r="P57" t="s">
        <v>366</v>
      </c>
      <c r="Q57" t="s">
        <v>210</v>
      </c>
    </row>
    <row r="58" spans="1:17" x14ac:dyDescent="0.3">
      <c r="A58" t="s">
        <v>367</v>
      </c>
      <c r="B58" t="s">
        <v>368</v>
      </c>
      <c r="C58" s="1" t="str">
        <f t="shared" si="0"/>
        <v>21:0231</v>
      </c>
      <c r="D58" s="1" t="str">
        <f t="shared" si="7"/>
        <v>21:0378</v>
      </c>
      <c r="E58" t="s">
        <v>369</v>
      </c>
      <c r="F58" t="s">
        <v>370</v>
      </c>
      <c r="H58">
        <v>61.6197248</v>
      </c>
      <c r="I58">
        <v>-132.47497100000001</v>
      </c>
      <c r="J58" s="1" t="str">
        <f t="shared" si="8"/>
        <v>Fluid (stream)</v>
      </c>
      <c r="K58" s="1" t="str">
        <f t="shared" si="9"/>
        <v>Untreated Water</v>
      </c>
      <c r="L58">
        <v>4</v>
      </c>
      <c r="M58" t="s">
        <v>43</v>
      </c>
      <c r="N58">
        <v>57</v>
      </c>
      <c r="O58" t="s">
        <v>371</v>
      </c>
      <c r="P58" t="s">
        <v>372</v>
      </c>
      <c r="Q58" t="s">
        <v>373</v>
      </c>
    </row>
    <row r="59" spans="1:17" x14ac:dyDescent="0.3">
      <c r="A59" t="s">
        <v>374</v>
      </c>
      <c r="B59" t="s">
        <v>375</v>
      </c>
      <c r="C59" s="1" t="str">
        <f t="shared" si="0"/>
        <v>21:0231</v>
      </c>
      <c r="D59" s="1" t="str">
        <f t="shared" si="7"/>
        <v>21:0378</v>
      </c>
      <c r="E59" t="s">
        <v>376</v>
      </c>
      <c r="F59" t="s">
        <v>377</v>
      </c>
      <c r="H59">
        <v>61.614988400000001</v>
      </c>
      <c r="I59">
        <v>-132.54534430000001</v>
      </c>
      <c r="J59" s="1" t="str">
        <f t="shared" si="8"/>
        <v>Fluid (stream)</v>
      </c>
      <c r="K59" s="1" t="str">
        <f t="shared" si="9"/>
        <v>Untreated Water</v>
      </c>
      <c r="L59">
        <v>4</v>
      </c>
      <c r="M59" t="s">
        <v>50</v>
      </c>
      <c r="N59">
        <v>58</v>
      </c>
      <c r="O59" t="s">
        <v>378</v>
      </c>
      <c r="P59" t="s">
        <v>379</v>
      </c>
      <c r="Q59" t="s">
        <v>380</v>
      </c>
    </row>
    <row r="60" spans="1:17" x14ac:dyDescent="0.3">
      <c r="A60" t="s">
        <v>381</v>
      </c>
      <c r="B60" t="s">
        <v>382</v>
      </c>
      <c r="C60" s="1" t="str">
        <f t="shared" si="0"/>
        <v>21:0231</v>
      </c>
      <c r="D60" s="1" t="str">
        <f t="shared" si="7"/>
        <v>21:0378</v>
      </c>
      <c r="E60" t="s">
        <v>383</v>
      </c>
      <c r="F60" t="s">
        <v>384</v>
      </c>
      <c r="H60">
        <v>61.605588400000002</v>
      </c>
      <c r="I60">
        <v>-132.56211830000001</v>
      </c>
      <c r="J60" s="1" t="str">
        <f t="shared" si="8"/>
        <v>Fluid (stream)</v>
      </c>
      <c r="K60" s="1" t="str">
        <f t="shared" si="9"/>
        <v>Untreated Water</v>
      </c>
      <c r="L60">
        <v>4</v>
      </c>
      <c r="M60" t="s">
        <v>57</v>
      </c>
      <c r="N60">
        <v>59</v>
      </c>
      <c r="O60" t="s">
        <v>247</v>
      </c>
      <c r="P60" t="s">
        <v>81</v>
      </c>
      <c r="Q60" t="s">
        <v>385</v>
      </c>
    </row>
    <row r="61" spans="1:17" x14ac:dyDescent="0.3">
      <c r="A61" t="s">
        <v>386</v>
      </c>
      <c r="B61" t="s">
        <v>387</v>
      </c>
      <c r="C61" s="1" t="str">
        <f t="shared" si="0"/>
        <v>21:0231</v>
      </c>
      <c r="D61" s="1" t="str">
        <f t="shared" si="7"/>
        <v>21:0378</v>
      </c>
      <c r="E61" t="s">
        <v>388</v>
      </c>
      <c r="F61" t="s">
        <v>389</v>
      </c>
      <c r="H61">
        <v>61.599606000000001</v>
      </c>
      <c r="I61">
        <v>-132.564097</v>
      </c>
      <c r="J61" s="1" t="str">
        <f t="shared" si="8"/>
        <v>Fluid (stream)</v>
      </c>
      <c r="K61" s="1" t="str">
        <f t="shared" si="9"/>
        <v>Untreated Water</v>
      </c>
      <c r="L61">
        <v>4</v>
      </c>
      <c r="M61" t="s">
        <v>65</v>
      </c>
      <c r="N61">
        <v>60</v>
      </c>
      <c r="O61" t="s">
        <v>121</v>
      </c>
      <c r="P61" t="s">
        <v>122</v>
      </c>
      <c r="Q61" t="s">
        <v>390</v>
      </c>
    </row>
    <row r="62" spans="1:17" x14ac:dyDescent="0.3">
      <c r="A62" t="s">
        <v>391</v>
      </c>
      <c r="B62" t="s">
        <v>392</v>
      </c>
      <c r="C62" s="1" t="str">
        <f t="shared" si="0"/>
        <v>21:0231</v>
      </c>
      <c r="D62" s="1" t="str">
        <f t="shared" si="7"/>
        <v>21:0378</v>
      </c>
      <c r="E62" t="s">
        <v>393</v>
      </c>
      <c r="F62" t="s">
        <v>394</v>
      </c>
      <c r="H62">
        <v>61.601035500000002</v>
      </c>
      <c r="I62">
        <v>-132.5536141</v>
      </c>
      <c r="J62" s="1" t="str">
        <f t="shared" si="8"/>
        <v>Fluid (stream)</v>
      </c>
      <c r="K62" s="1" t="str">
        <f t="shared" si="9"/>
        <v>Untreated Water</v>
      </c>
      <c r="L62">
        <v>4</v>
      </c>
      <c r="M62" t="s">
        <v>72</v>
      </c>
      <c r="N62">
        <v>61</v>
      </c>
      <c r="O62" t="s">
        <v>395</v>
      </c>
      <c r="P62" t="s">
        <v>300</v>
      </c>
      <c r="Q62" t="s">
        <v>385</v>
      </c>
    </row>
    <row r="63" spans="1:17" x14ac:dyDescent="0.3">
      <c r="A63" t="s">
        <v>396</v>
      </c>
      <c r="B63" t="s">
        <v>397</v>
      </c>
      <c r="C63" s="1" t="str">
        <f t="shared" si="0"/>
        <v>21:0231</v>
      </c>
      <c r="D63" s="1" t="str">
        <f t="shared" si="7"/>
        <v>21:0378</v>
      </c>
      <c r="E63" t="s">
        <v>398</v>
      </c>
      <c r="F63" t="s">
        <v>399</v>
      </c>
      <c r="H63">
        <v>61.571036399999997</v>
      </c>
      <c r="I63">
        <v>-132.55861519999999</v>
      </c>
      <c r="J63" s="1" t="str">
        <f t="shared" si="8"/>
        <v>Fluid (stream)</v>
      </c>
      <c r="K63" s="1" t="str">
        <f t="shared" si="9"/>
        <v>Untreated Water</v>
      </c>
      <c r="L63">
        <v>4</v>
      </c>
      <c r="M63" t="s">
        <v>87</v>
      </c>
      <c r="N63">
        <v>62</v>
      </c>
      <c r="O63" t="s">
        <v>400</v>
      </c>
      <c r="P63" t="s">
        <v>168</v>
      </c>
      <c r="Q63" t="s">
        <v>373</v>
      </c>
    </row>
    <row r="64" spans="1:17" x14ac:dyDescent="0.3">
      <c r="A64" t="s">
        <v>401</v>
      </c>
      <c r="B64" t="s">
        <v>402</v>
      </c>
      <c r="C64" s="1" t="str">
        <f t="shared" si="0"/>
        <v>21:0231</v>
      </c>
      <c r="D64" s="1" t="str">
        <f t="shared" si="7"/>
        <v>21:0378</v>
      </c>
      <c r="E64" t="s">
        <v>403</v>
      </c>
      <c r="F64" t="s">
        <v>404</v>
      </c>
      <c r="H64">
        <v>61.545333399999997</v>
      </c>
      <c r="I64">
        <v>-132.51790800000001</v>
      </c>
      <c r="J64" s="1" t="str">
        <f t="shared" si="8"/>
        <v>Fluid (stream)</v>
      </c>
      <c r="K64" s="1" t="str">
        <f t="shared" si="9"/>
        <v>Untreated Water</v>
      </c>
      <c r="L64">
        <v>4</v>
      </c>
      <c r="M64" t="s">
        <v>160</v>
      </c>
      <c r="N64">
        <v>63</v>
      </c>
      <c r="O64" t="s">
        <v>405</v>
      </c>
      <c r="P64" t="s">
        <v>148</v>
      </c>
      <c r="Q64" t="s">
        <v>142</v>
      </c>
    </row>
    <row r="65" spans="1:17" x14ac:dyDescent="0.3">
      <c r="A65" t="s">
        <v>406</v>
      </c>
      <c r="B65" t="s">
        <v>407</v>
      </c>
      <c r="C65" s="1" t="str">
        <f t="shared" si="0"/>
        <v>21:0231</v>
      </c>
      <c r="D65" s="1" t="str">
        <f t="shared" si="7"/>
        <v>21:0378</v>
      </c>
      <c r="E65" t="s">
        <v>408</v>
      </c>
      <c r="F65" t="s">
        <v>409</v>
      </c>
      <c r="H65">
        <v>61.561145400000001</v>
      </c>
      <c r="I65">
        <v>-132.4354787</v>
      </c>
      <c r="J65" s="1" t="str">
        <f t="shared" si="8"/>
        <v>Fluid (stream)</v>
      </c>
      <c r="K65" s="1" t="str">
        <f t="shared" si="9"/>
        <v>Untreated Water</v>
      </c>
      <c r="L65">
        <v>4</v>
      </c>
      <c r="M65" t="s">
        <v>166</v>
      </c>
      <c r="N65">
        <v>64</v>
      </c>
      <c r="O65" t="s">
        <v>410</v>
      </c>
      <c r="P65" t="s">
        <v>74</v>
      </c>
      <c r="Q65" t="s">
        <v>210</v>
      </c>
    </row>
    <row r="66" spans="1:17" x14ac:dyDescent="0.3">
      <c r="A66" t="s">
        <v>411</v>
      </c>
      <c r="B66" t="s">
        <v>412</v>
      </c>
      <c r="C66" s="1" t="str">
        <f t="shared" ref="C66:C129" si="10">HYPERLINK("http://geochem.nrcan.gc.ca/cdogs/content/bdl/bdl210231_e.htm", "21:0231")</f>
        <v>21:0231</v>
      </c>
      <c r="D66" s="1" t="str">
        <f t="shared" si="7"/>
        <v>21:0378</v>
      </c>
      <c r="E66" t="s">
        <v>413</v>
      </c>
      <c r="F66" t="s">
        <v>414</v>
      </c>
      <c r="H66">
        <v>61.557363500000001</v>
      </c>
      <c r="I66">
        <v>-132.392293</v>
      </c>
      <c r="J66" s="1" t="str">
        <f t="shared" si="8"/>
        <v>Fluid (stream)</v>
      </c>
      <c r="K66" s="1" t="str">
        <f t="shared" si="9"/>
        <v>Untreated Water</v>
      </c>
      <c r="L66">
        <v>4</v>
      </c>
      <c r="M66" t="s">
        <v>174</v>
      </c>
      <c r="N66">
        <v>65</v>
      </c>
      <c r="O66" t="s">
        <v>415</v>
      </c>
      <c r="P66" t="s">
        <v>122</v>
      </c>
      <c r="Q66" t="s">
        <v>416</v>
      </c>
    </row>
    <row r="67" spans="1:17" x14ac:dyDescent="0.3">
      <c r="A67" t="s">
        <v>417</v>
      </c>
      <c r="B67" t="s">
        <v>418</v>
      </c>
      <c r="C67" s="1" t="str">
        <f t="shared" si="10"/>
        <v>21:0231</v>
      </c>
      <c r="D67" s="1" t="str">
        <f t="shared" si="7"/>
        <v>21:0378</v>
      </c>
      <c r="E67" t="s">
        <v>419</v>
      </c>
      <c r="F67" t="s">
        <v>420</v>
      </c>
      <c r="H67">
        <v>61.554909799999997</v>
      </c>
      <c r="I67">
        <v>-132.39080430000001</v>
      </c>
      <c r="J67" s="1" t="str">
        <f t="shared" si="8"/>
        <v>Fluid (stream)</v>
      </c>
      <c r="K67" s="1" t="str">
        <f t="shared" si="9"/>
        <v>Untreated Water</v>
      </c>
      <c r="L67">
        <v>4</v>
      </c>
      <c r="M67" t="s">
        <v>181</v>
      </c>
      <c r="N67">
        <v>66</v>
      </c>
      <c r="O67" t="s">
        <v>421</v>
      </c>
      <c r="P67" t="s">
        <v>183</v>
      </c>
      <c r="Q67" t="s">
        <v>210</v>
      </c>
    </row>
    <row r="68" spans="1:17" x14ac:dyDescent="0.3">
      <c r="A68" t="s">
        <v>422</v>
      </c>
      <c r="B68" t="s">
        <v>423</v>
      </c>
      <c r="C68" s="1" t="str">
        <f t="shared" si="10"/>
        <v>21:0231</v>
      </c>
      <c r="D68" s="1" t="str">
        <f t="shared" si="7"/>
        <v>21:0378</v>
      </c>
      <c r="E68" t="s">
        <v>424</v>
      </c>
      <c r="F68" t="s">
        <v>425</v>
      </c>
      <c r="H68">
        <v>61.519326900000003</v>
      </c>
      <c r="I68">
        <v>-132.45190239999999</v>
      </c>
      <c r="J68" s="1" t="str">
        <f t="shared" si="8"/>
        <v>Fluid (stream)</v>
      </c>
      <c r="K68" s="1" t="str">
        <f t="shared" si="9"/>
        <v>Untreated Water</v>
      </c>
      <c r="L68">
        <v>4</v>
      </c>
      <c r="M68" t="s">
        <v>188</v>
      </c>
      <c r="N68">
        <v>67</v>
      </c>
      <c r="O68" t="s">
        <v>421</v>
      </c>
      <c r="P68" t="s">
        <v>426</v>
      </c>
      <c r="Q68" t="s">
        <v>427</v>
      </c>
    </row>
    <row r="69" spans="1:17" x14ac:dyDescent="0.3">
      <c r="A69" t="s">
        <v>428</v>
      </c>
      <c r="B69" t="s">
        <v>429</v>
      </c>
      <c r="C69" s="1" t="str">
        <f t="shared" si="10"/>
        <v>21:0231</v>
      </c>
      <c r="D69" s="1" t="str">
        <f t="shared" si="7"/>
        <v>21:0378</v>
      </c>
      <c r="E69" t="s">
        <v>430</v>
      </c>
      <c r="F69" t="s">
        <v>431</v>
      </c>
      <c r="H69">
        <v>61.521408000000001</v>
      </c>
      <c r="I69">
        <v>-132.51605499999999</v>
      </c>
      <c r="J69" s="1" t="str">
        <f t="shared" si="8"/>
        <v>Fluid (stream)</v>
      </c>
      <c r="K69" s="1" t="str">
        <f t="shared" si="9"/>
        <v>Untreated Water</v>
      </c>
      <c r="L69">
        <v>4</v>
      </c>
      <c r="M69" t="s">
        <v>215</v>
      </c>
      <c r="N69">
        <v>68</v>
      </c>
      <c r="O69" t="s">
        <v>432</v>
      </c>
      <c r="P69" t="s">
        <v>433</v>
      </c>
      <c r="Q69" t="s">
        <v>52</v>
      </c>
    </row>
    <row r="70" spans="1:17" x14ac:dyDescent="0.3">
      <c r="A70" t="s">
        <v>434</v>
      </c>
      <c r="B70" t="s">
        <v>435</v>
      </c>
      <c r="C70" s="1" t="str">
        <f t="shared" si="10"/>
        <v>21:0231</v>
      </c>
      <c r="D70" s="1" t="str">
        <f>HYPERLINK("http://geochem.nrcan.gc.ca/cdogs/content/svy/svy_e.htm", "")</f>
        <v/>
      </c>
      <c r="G70" s="1" t="str">
        <f>HYPERLINK("http://geochem.nrcan.gc.ca/cdogs/content/cr_/cr_00032_e.htm", "32")</f>
        <v>32</v>
      </c>
      <c r="J70" t="s">
        <v>106</v>
      </c>
      <c r="K70" t="s">
        <v>107</v>
      </c>
      <c r="L70">
        <v>4</v>
      </c>
      <c r="M70" t="s">
        <v>108</v>
      </c>
      <c r="N70">
        <v>69</v>
      </c>
      <c r="O70" t="s">
        <v>436</v>
      </c>
      <c r="P70" t="s">
        <v>217</v>
      </c>
      <c r="Q70" t="s">
        <v>437</v>
      </c>
    </row>
    <row r="71" spans="1:17" x14ac:dyDescent="0.3">
      <c r="A71" t="s">
        <v>438</v>
      </c>
      <c r="B71" t="s">
        <v>439</v>
      </c>
      <c r="C71" s="1" t="str">
        <f t="shared" si="10"/>
        <v>21:0231</v>
      </c>
      <c r="D71" s="1" t="str">
        <f t="shared" ref="D71:D76" si="11">HYPERLINK("http://geochem.nrcan.gc.ca/cdogs/content/svy/svy210378_e.htm", "21:0378")</f>
        <v>21:0378</v>
      </c>
      <c r="E71" t="s">
        <v>440</v>
      </c>
      <c r="F71" t="s">
        <v>441</v>
      </c>
      <c r="H71">
        <v>61.475296800000002</v>
      </c>
      <c r="I71">
        <v>-132.52404849999999</v>
      </c>
      <c r="J71" s="1" t="str">
        <f t="shared" ref="J71:J76" si="12">HYPERLINK("http://geochem.nrcan.gc.ca/cdogs/content/kwd/kwd020018_e.htm", "Fluid (stream)")</f>
        <v>Fluid (stream)</v>
      </c>
      <c r="K71" s="1" t="str">
        <f t="shared" ref="K71:K76" si="13">HYPERLINK("http://geochem.nrcan.gc.ca/cdogs/content/kwd/kwd080007_e.htm", "Untreated Water")</f>
        <v>Untreated Water</v>
      </c>
      <c r="L71">
        <v>4</v>
      </c>
      <c r="M71" t="s">
        <v>223</v>
      </c>
      <c r="N71">
        <v>70</v>
      </c>
      <c r="O71" t="s">
        <v>320</v>
      </c>
      <c r="P71" t="s">
        <v>442</v>
      </c>
      <c r="Q71" t="s">
        <v>443</v>
      </c>
    </row>
    <row r="72" spans="1:17" x14ac:dyDescent="0.3">
      <c r="A72" t="s">
        <v>444</v>
      </c>
      <c r="B72" t="s">
        <v>445</v>
      </c>
      <c r="C72" s="1" t="str">
        <f t="shared" si="10"/>
        <v>21:0231</v>
      </c>
      <c r="D72" s="1" t="str">
        <f t="shared" si="11"/>
        <v>21:0378</v>
      </c>
      <c r="E72" t="s">
        <v>446</v>
      </c>
      <c r="F72" t="s">
        <v>447</v>
      </c>
      <c r="H72">
        <v>61.496188400000001</v>
      </c>
      <c r="I72">
        <v>-132.53197230000001</v>
      </c>
      <c r="J72" s="1" t="str">
        <f t="shared" si="12"/>
        <v>Fluid (stream)</v>
      </c>
      <c r="K72" s="1" t="str">
        <f t="shared" si="13"/>
        <v>Untreated Water</v>
      </c>
      <c r="L72">
        <v>5</v>
      </c>
      <c r="M72" t="s">
        <v>21</v>
      </c>
      <c r="N72">
        <v>71</v>
      </c>
      <c r="O72" t="s">
        <v>95</v>
      </c>
      <c r="P72" t="s">
        <v>248</v>
      </c>
      <c r="Q72" t="s">
        <v>301</v>
      </c>
    </row>
    <row r="73" spans="1:17" x14ac:dyDescent="0.3">
      <c r="A73" t="s">
        <v>448</v>
      </c>
      <c r="B73" t="s">
        <v>449</v>
      </c>
      <c r="C73" s="1" t="str">
        <f t="shared" si="10"/>
        <v>21:0231</v>
      </c>
      <c r="D73" s="1" t="str">
        <f t="shared" si="11"/>
        <v>21:0378</v>
      </c>
      <c r="E73" t="s">
        <v>446</v>
      </c>
      <c r="F73" t="s">
        <v>450</v>
      </c>
      <c r="H73">
        <v>61.496188400000001</v>
      </c>
      <c r="I73">
        <v>-132.53197230000001</v>
      </c>
      <c r="J73" s="1" t="str">
        <f t="shared" si="12"/>
        <v>Fluid (stream)</v>
      </c>
      <c r="K73" s="1" t="str">
        <f t="shared" si="13"/>
        <v>Untreated Water</v>
      </c>
      <c r="L73">
        <v>5</v>
      </c>
      <c r="M73" t="s">
        <v>79</v>
      </c>
      <c r="N73">
        <v>72</v>
      </c>
      <c r="O73" t="s">
        <v>410</v>
      </c>
      <c r="P73" t="s">
        <v>451</v>
      </c>
      <c r="Q73" t="s">
        <v>452</v>
      </c>
    </row>
    <row r="74" spans="1:17" x14ac:dyDescent="0.3">
      <c r="A74" t="s">
        <v>453</v>
      </c>
      <c r="B74" t="s">
        <v>454</v>
      </c>
      <c r="C74" s="1" t="str">
        <f t="shared" si="10"/>
        <v>21:0231</v>
      </c>
      <c r="D74" s="1" t="str">
        <f t="shared" si="11"/>
        <v>21:0378</v>
      </c>
      <c r="E74" t="s">
        <v>455</v>
      </c>
      <c r="F74" t="s">
        <v>456</v>
      </c>
      <c r="H74">
        <v>61.510120100000002</v>
      </c>
      <c r="I74">
        <v>-132.603061</v>
      </c>
      <c r="J74" s="1" t="str">
        <f t="shared" si="12"/>
        <v>Fluid (stream)</v>
      </c>
      <c r="K74" s="1" t="str">
        <f t="shared" si="13"/>
        <v>Untreated Water</v>
      </c>
      <c r="L74">
        <v>5</v>
      </c>
      <c r="M74" t="s">
        <v>27</v>
      </c>
      <c r="N74">
        <v>73</v>
      </c>
      <c r="O74" t="s">
        <v>457</v>
      </c>
      <c r="P74" t="s">
        <v>379</v>
      </c>
      <c r="Q74" t="s">
        <v>458</v>
      </c>
    </row>
    <row r="75" spans="1:17" x14ac:dyDescent="0.3">
      <c r="A75" t="s">
        <v>459</v>
      </c>
      <c r="B75" t="s">
        <v>460</v>
      </c>
      <c r="C75" s="1" t="str">
        <f t="shared" si="10"/>
        <v>21:0231</v>
      </c>
      <c r="D75" s="1" t="str">
        <f t="shared" si="11"/>
        <v>21:0378</v>
      </c>
      <c r="E75" t="s">
        <v>461</v>
      </c>
      <c r="F75" t="s">
        <v>462</v>
      </c>
      <c r="H75">
        <v>61.518381099999999</v>
      </c>
      <c r="I75">
        <v>-132.62348650000001</v>
      </c>
      <c r="J75" s="1" t="str">
        <f t="shared" si="12"/>
        <v>Fluid (stream)</v>
      </c>
      <c r="K75" s="1" t="str">
        <f t="shared" si="13"/>
        <v>Untreated Water</v>
      </c>
      <c r="L75">
        <v>5</v>
      </c>
      <c r="M75" t="s">
        <v>35</v>
      </c>
      <c r="N75">
        <v>74</v>
      </c>
      <c r="O75" t="s">
        <v>306</v>
      </c>
      <c r="P75" t="s">
        <v>37</v>
      </c>
      <c r="Q75" t="s">
        <v>463</v>
      </c>
    </row>
    <row r="76" spans="1:17" x14ac:dyDescent="0.3">
      <c r="A76" t="s">
        <v>464</v>
      </c>
      <c r="B76" t="s">
        <v>465</v>
      </c>
      <c r="C76" s="1" t="str">
        <f t="shared" si="10"/>
        <v>21:0231</v>
      </c>
      <c r="D76" s="1" t="str">
        <f t="shared" si="11"/>
        <v>21:0378</v>
      </c>
      <c r="E76" t="s">
        <v>466</v>
      </c>
      <c r="F76" t="s">
        <v>467</v>
      </c>
      <c r="H76">
        <v>61.491305500000003</v>
      </c>
      <c r="I76">
        <v>-132.61596929999999</v>
      </c>
      <c r="J76" s="1" t="str">
        <f t="shared" si="12"/>
        <v>Fluid (stream)</v>
      </c>
      <c r="K76" s="1" t="str">
        <f t="shared" si="13"/>
        <v>Untreated Water</v>
      </c>
      <c r="L76">
        <v>5</v>
      </c>
      <c r="M76" t="s">
        <v>195</v>
      </c>
      <c r="N76">
        <v>75</v>
      </c>
      <c r="O76" t="s">
        <v>378</v>
      </c>
      <c r="P76" t="s">
        <v>379</v>
      </c>
      <c r="Q76" t="s">
        <v>385</v>
      </c>
    </row>
    <row r="77" spans="1:17" x14ac:dyDescent="0.3">
      <c r="A77" t="s">
        <v>468</v>
      </c>
      <c r="B77" t="s">
        <v>469</v>
      </c>
      <c r="C77" s="1" t="str">
        <f t="shared" si="10"/>
        <v>21:0231</v>
      </c>
      <c r="D77" s="1" t="str">
        <f>HYPERLINK("http://geochem.nrcan.gc.ca/cdogs/content/svy/svy_e.htm", "")</f>
        <v/>
      </c>
      <c r="G77" s="1" t="str">
        <f>HYPERLINK("http://geochem.nrcan.gc.ca/cdogs/content/cr_/cr_00031_e.htm", "31")</f>
        <v>31</v>
      </c>
      <c r="J77" t="s">
        <v>106</v>
      </c>
      <c r="K77" t="s">
        <v>107</v>
      </c>
      <c r="L77">
        <v>5</v>
      </c>
      <c r="M77" t="s">
        <v>108</v>
      </c>
      <c r="N77">
        <v>76</v>
      </c>
      <c r="O77" t="s">
        <v>95</v>
      </c>
      <c r="P77" t="s">
        <v>300</v>
      </c>
      <c r="Q77" t="s">
        <v>308</v>
      </c>
    </row>
    <row r="78" spans="1:17" x14ac:dyDescent="0.3">
      <c r="A78" t="s">
        <v>470</v>
      </c>
      <c r="B78" t="s">
        <v>471</v>
      </c>
      <c r="C78" s="1" t="str">
        <f t="shared" si="10"/>
        <v>21:0231</v>
      </c>
      <c r="D78" s="1" t="str">
        <f t="shared" ref="D78:D93" si="14">HYPERLINK("http://geochem.nrcan.gc.ca/cdogs/content/svy/svy210378_e.htm", "21:0378")</f>
        <v>21:0378</v>
      </c>
      <c r="E78" t="s">
        <v>466</v>
      </c>
      <c r="F78" t="s">
        <v>472</v>
      </c>
      <c r="H78">
        <v>61.491305500000003</v>
      </c>
      <c r="I78">
        <v>-132.61596929999999</v>
      </c>
      <c r="J78" s="1" t="str">
        <f t="shared" ref="J78:J93" si="15">HYPERLINK("http://geochem.nrcan.gc.ca/cdogs/content/kwd/kwd020018_e.htm", "Fluid (stream)")</f>
        <v>Fluid (stream)</v>
      </c>
      <c r="K78" s="1" t="str">
        <f t="shared" ref="K78:K93" si="16">HYPERLINK("http://geochem.nrcan.gc.ca/cdogs/content/kwd/kwd080007_e.htm", "Untreated Water")</f>
        <v>Untreated Water</v>
      </c>
      <c r="L78">
        <v>5</v>
      </c>
      <c r="M78" t="s">
        <v>202</v>
      </c>
      <c r="N78">
        <v>77</v>
      </c>
      <c r="O78" t="s">
        <v>432</v>
      </c>
      <c r="P78" t="s">
        <v>473</v>
      </c>
      <c r="Q78" t="s">
        <v>130</v>
      </c>
    </row>
    <row r="79" spans="1:17" x14ac:dyDescent="0.3">
      <c r="A79" t="s">
        <v>474</v>
      </c>
      <c r="B79" t="s">
        <v>475</v>
      </c>
      <c r="C79" s="1" t="str">
        <f t="shared" si="10"/>
        <v>21:0231</v>
      </c>
      <c r="D79" s="1" t="str">
        <f t="shared" si="14"/>
        <v>21:0378</v>
      </c>
      <c r="E79" t="s">
        <v>476</v>
      </c>
      <c r="F79" t="s">
        <v>477</v>
      </c>
      <c r="H79">
        <v>61.496903400000001</v>
      </c>
      <c r="I79">
        <v>-132.68018420000001</v>
      </c>
      <c r="J79" s="1" t="str">
        <f t="shared" si="15"/>
        <v>Fluid (stream)</v>
      </c>
      <c r="K79" s="1" t="str">
        <f t="shared" si="16"/>
        <v>Untreated Water</v>
      </c>
      <c r="L79">
        <v>5</v>
      </c>
      <c r="M79" t="s">
        <v>43</v>
      </c>
      <c r="N79">
        <v>78</v>
      </c>
      <c r="O79" t="s">
        <v>478</v>
      </c>
      <c r="P79" t="s">
        <v>307</v>
      </c>
      <c r="Q79" t="s">
        <v>123</v>
      </c>
    </row>
    <row r="80" spans="1:17" x14ac:dyDescent="0.3">
      <c r="A80" t="s">
        <v>479</v>
      </c>
      <c r="B80" t="s">
        <v>480</v>
      </c>
      <c r="C80" s="1" t="str">
        <f t="shared" si="10"/>
        <v>21:0231</v>
      </c>
      <c r="D80" s="1" t="str">
        <f t="shared" si="14"/>
        <v>21:0378</v>
      </c>
      <c r="E80" t="s">
        <v>481</v>
      </c>
      <c r="F80" t="s">
        <v>482</v>
      </c>
      <c r="H80">
        <v>61.491979800000003</v>
      </c>
      <c r="I80">
        <v>-132.6758537</v>
      </c>
      <c r="J80" s="1" t="str">
        <f t="shared" si="15"/>
        <v>Fluid (stream)</v>
      </c>
      <c r="K80" s="1" t="str">
        <f t="shared" si="16"/>
        <v>Untreated Water</v>
      </c>
      <c r="L80">
        <v>5</v>
      </c>
      <c r="M80" t="s">
        <v>50</v>
      </c>
      <c r="N80">
        <v>79</v>
      </c>
      <c r="O80" t="s">
        <v>483</v>
      </c>
      <c r="P80" t="s">
        <v>473</v>
      </c>
      <c r="Q80" t="s">
        <v>210</v>
      </c>
    </row>
    <row r="81" spans="1:17" x14ac:dyDescent="0.3">
      <c r="A81" t="s">
        <v>484</v>
      </c>
      <c r="B81" t="s">
        <v>485</v>
      </c>
      <c r="C81" s="1" t="str">
        <f t="shared" si="10"/>
        <v>21:0231</v>
      </c>
      <c r="D81" s="1" t="str">
        <f t="shared" si="14"/>
        <v>21:0378</v>
      </c>
      <c r="E81" t="s">
        <v>486</v>
      </c>
      <c r="F81" t="s">
        <v>487</v>
      </c>
      <c r="H81">
        <v>61.476271699999998</v>
      </c>
      <c r="I81">
        <v>-132.608856</v>
      </c>
      <c r="J81" s="1" t="str">
        <f t="shared" si="15"/>
        <v>Fluid (stream)</v>
      </c>
      <c r="K81" s="1" t="str">
        <f t="shared" si="16"/>
        <v>Untreated Water</v>
      </c>
      <c r="L81">
        <v>5</v>
      </c>
      <c r="M81" t="s">
        <v>57</v>
      </c>
      <c r="N81">
        <v>80</v>
      </c>
      <c r="O81" t="s">
        <v>358</v>
      </c>
      <c r="P81" t="s">
        <v>488</v>
      </c>
      <c r="Q81" t="s">
        <v>452</v>
      </c>
    </row>
    <row r="82" spans="1:17" x14ac:dyDescent="0.3">
      <c r="A82" t="s">
        <v>489</v>
      </c>
      <c r="B82" t="s">
        <v>490</v>
      </c>
      <c r="C82" s="1" t="str">
        <f t="shared" si="10"/>
        <v>21:0231</v>
      </c>
      <c r="D82" s="1" t="str">
        <f t="shared" si="14"/>
        <v>21:0378</v>
      </c>
      <c r="E82" t="s">
        <v>491</v>
      </c>
      <c r="F82" t="s">
        <v>492</v>
      </c>
      <c r="H82">
        <v>61.444698500000001</v>
      </c>
      <c r="I82">
        <v>-132.59082559999999</v>
      </c>
      <c r="J82" s="1" t="str">
        <f t="shared" si="15"/>
        <v>Fluid (stream)</v>
      </c>
      <c r="K82" s="1" t="str">
        <f t="shared" si="16"/>
        <v>Untreated Water</v>
      </c>
      <c r="L82">
        <v>5</v>
      </c>
      <c r="M82" t="s">
        <v>65</v>
      </c>
      <c r="N82">
        <v>81</v>
      </c>
      <c r="O82" t="s">
        <v>457</v>
      </c>
      <c r="P82" t="s">
        <v>493</v>
      </c>
      <c r="Q82" t="s">
        <v>205</v>
      </c>
    </row>
    <row r="83" spans="1:17" x14ac:dyDescent="0.3">
      <c r="A83" t="s">
        <v>494</v>
      </c>
      <c r="B83" t="s">
        <v>495</v>
      </c>
      <c r="C83" s="1" t="str">
        <f t="shared" si="10"/>
        <v>21:0231</v>
      </c>
      <c r="D83" s="1" t="str">
        <f t="shared" si="14"/>
        <v>21:0378</v>
      </c>
      <c r="E83" t="s">
        <v>496</v>
      </c>
      <c r="F83" t="s">
        <v>497</v>
      </c>
      <c r="H83">
        <v>61.4160313</v>
      </c>
      <c r="I83">
        <v>-132.64120610000001</v>
      </c>
      <c r="J83" s="1" t="str">
        <f t="shared" si="15"/>
        <v>Fluid (stream)</v>
      </c>
      <c r="K83" s="1" t="str">
        <f t="shared" si="16"/>
        <v>Untreated Water</v>
      </c>
      <c r="L83">
        <v>5</v>
      </c>
      <c r="M83" t="s">
        <v>72</v>
      </c>
      <c r="N83">
        <v>82</v>
      </c>
      <c r="O83" t="s">
        <v>498</v>
      </c>
      <c r="P83" t="s">
        <v>204</v>
      </c>
      <c r="Q83" t="s">
        <v>499</v>
      </c>
    </row>
    <row r="84" spans="1:17" x14ac:dyDescent="0.3">
      <c r="A84" t="s">
        <v>500</v>
      </c>
      <c r="B84" t="s">
        <v>501</v>
      </c>
      <c r="C84" s="1" t="str">
        <f t="shared" si="10"/>
        <v>21:0231</v>
      </c>
      <c r="D84" s="1" t="str">
        <f t="shared" si="14"/>
        <v>21:0378</v>
      </c>
      <c r="E84" t="s">
        <v>502</v>
      </c>
      <c r="F84" t="s">
        <v>503</v>
      </c>
      <c r="H84">
        <v>61.405022700000004</v>
      </c>
      <c r="I84">
        <v>-132.44435619999999</v>
      </c>
      <c r="J84" s="1" t="str">
        <f t="shared" si="15"/>
        <v>Fluid (stream)</v>
      </c>
      <c r="K84" s="1" t="str">
        <f t="shared" si="16"/>
        <v>Untreated Water</v>
      </c>
      <c r="L84">
        <v>5</v>
      </c>
      <c r="M84" t="s">
        <v>87</v>
      </c>
      <c r="N84">
        <v>83</v>
      </c>
      <c r="O84" t="s">
        <v>421</v>
      </c>
      <c r="P84" t="s">
        <v>168</v>
      </c>
      <c r="Q84" t="s">
        <v>96</v>
      </c>
    </row>
    <row r="85" spans="1:17" x14ac:dyDescent="0.3">
      <c r="A85" t="s">
        <v>504</v>
      </c>
      <c r="B85" t="s">
        <v>505</v>
      </c>
      <c r="C85" s="1" t="str">
        <f t="shared" si="10"/>
        <v>21:0231</v>
      </c>
      <c r="D85" s="1" t="str">
        <f t="shared" si="14"/>
        <v>21:0378</v>
      </c>
      <c r="E85" t="s">
        <v>506</v>
      </c>
      <c r="F85" t="s">
        <v>507</v>
      </c>
      <c r="H85">
        <v>61.400225399999997</v>
      </c>
      <c r="I85">
        <v>-132.43762860000001</v>
      </c>
      <c r="J85" s="1" t="str">
        <f t="shared" si="15"/>
        <v>Fluid (stream)</v>
      </c>
      <c r="K85" s="1" t="str">
        <f t="shared" si="16"/>
        <v>Untreated Water</v>
      </c>
      <c r="L85">
        <v>5</v>
      </c>
      <c r="M85" t="s">
        <v>160</v>
      </c>
      <c r="N85">
        <v>84</v>
      </c>
      <c r="O85" t="s">
        <v>329</v>
      </c>
      <c r="P85" t="s">
        <v>224</v>
      </c>
      <c r="Q85" t="s">
        <v>345</v>
      </c>
    </row>
    <row r="86" spans="1:17" x14ac:dyDescent="0.3">
      <c r="A86" t="s">
        <v>508</v>
      </c>
      <c r="B86" t="s">
        <v>509</v>
      </c>
      <c r="C86" s="1" t="str">
        <f t="shared" si="10"/>
        <v>21:0231</v>
      </c>
      <c r="D86" s="1" t="str">
        <f t="shared" si="14"/>
        <v>21:0378</v>
      </c>
      <c r="E86" t="s">
        <v>510</v>
      </c>
      <c r="F86" t="s">
        <v>511</v>
      </c>
      <c r="H86">
        <v>61.365164300000004</v>
      </c>
      <c r="I86">
        <v>-132.3562799</v>
      </c>
      <c r="J86" s="1" t="str">
        <f t="shared" si="15"/>
        <v>Fluid (stream)</v>
      </c>
      <c r="K86" s="1" t="str">
        <f t="shared" si="16"/>
        <v>Untreated Water</v>
      </c>
      <c r="L86">
        <v>5</v>
      </c>
      <c r="M86" t="s">
        <v>166</v>
      </c>
      <c r="N86">
        <v>85</v>
      </c>
      <c r="O86" t="s">
        <v>66</v>
      </c>
      <c r="P86" t="s">
        <v>224</v>
      </c>
      <c r="Q86" t="s">
        <v>512</v>
      </c>
    </row>
    <row r="87" spans="1:17" x14ac:dyDescent="0.3">
      <c r="A87" t="s">
        <v>513</v>
      </c>
      <c r="B87" t="s">
        <v>514</v>
      </c>
      <c r="C87" s="1" t="str">
        <f t="shared" si="10"/>
        <v>21:0231</v>
      </c>
      <c r="D87" s="1" t="str">
        <f t="shared" si="14"/>
        <v>21:0378</v>
      </c>
      <c r="E87" t="s">
        <v>515</v>
      </c>
      <c r="F87" t="s">
        <v>516</v>
      </c>
      <c r="H87">
        <v>61.363042</v>
      </c>
      <c r="I87">
        <v>-132.36263460000001</v>
      </c>
      <c r="J87" s="1" t="str">
        <f t="shared" si="15"/>
        <v>Fluid (stream)</v>
      </c>
      <c r="K87" s="1" t="str">
        <f t="shared" si="16"/>
        <v>Untreated Water</v>
      </c>
      <c r="L87">
        <v>5</v>
      </c>
      <c r="M87" t="s">
        <v>174</v>
      </c>
      <c r="N87">
        <v>86</v>
      </c>
      <c r="O87" t="s">
        <v>517</v>
      </c>
      <c r="P87" t="s">
        <v>81</v>
      </c>
      <c r="Q87" t="s">
        <v>518</v>
      </c>
    </row>
    <row r="88" spans="1:17" x14ac:dyDescent="0.3">
      <c r="A88" t="s">
        <v>519</v>
      </c>
      <c r="B88" t="s">
        <v>520</v>
      </c>
      <c r="C88" s="1" t="str">
        <f t="shared" si="10"/>
        <v>21:0231</v>
      </c>
      <c r="D88" s="1" t="str">
        <f t="shared" si="14"/>
        <v>21:0378</v>
      </c>
      <c r="E88" t="s">
        <v>521</v>
      </c>
      <c r="F88" t="s">
        <v>522</v>
      </c>
      <c r="H88">
        <v>61.453597600000002</v>
      </c>
      <c r="I88">
        <v>-132.45295400000001</v>
      </c>
      <c r="J88" s="1" t="str">
        <f t="shared" si="15"/>
        <v>Fluid (stream)</v>
      </c>
      <c r="K88" s="1" t="str">
        <f t="shared" si="16"/>
        <v>Untreated Water</v>
      </c>
      <c r="L88">
        <v>5</v>
      </c>
      <c r="M88" t="s">
        <v>181</v>
      </c>
      <c r="N88">
        <v>87</v>
      </c>
      <c r="O88" t="s">
        <v>121</v>
      </c>
      <c r="P88" t="s">
        <v>224</v>
      </c>
      <c r="Q88" t="s">
        <v>523</v>
      </c>
    </row>
    <row r="89" spans="1:17" x14ac:dyDescent="0.3">
      <c r="A89" t="s">
        <v>524</v>
      </c>
      <c r="B89" t="s">
        <v>525</v>
      </c>
      <c r="C89" s="1" t="str">
        <f t="shared" si="10"/>
        <v>21:0231</v>
      </c>
      <c r="D89" s="1" t="str">
        <f t="shared" si="14"/>
        <v>21:0378</v>
      </c>
      <c r="E89" t="s">
        <v>526</v>
      </c>
      <c r="F89" t="s">
        <v>527</v>
      </c>
      <c r="H89">
        <v>61.469044400000001</v>
      </c>
      <c r="I89">
        <v>-132.4193966</v>
      </c>
      <c r="J89" s="1" t="str">
        <f t="shared" si="15"/>
        <v>Fluid (stream)</v>
      </c>
      <c r="K89" s="1" t="str">
        <f t="shared" si="16"/>
        <v>Untreated Water</v>
      </c>
      <c r="L89">
        <v>5</v>
      </c>
      <c r="M89" t="s">
        <v>188</v>
      </c>
      <c r="N89">
        <v>88</v>
      </c>
      <c r="O89" t="s">
        <v>358</v>
      </c>
      <c r="P89" t="s">
        <v>528</v>
      </c>
      <c r="Q89" t="s">
        <v>518</v>
      </c>
    </row>
    <row r="90" spans="1:17" x14ac:dyDescent="0.3">
      <c r="A90" t="s">
        <v>529</v>
      </c>
      <c r="B90" t="s">
        <v>530</v>
      </c>
      <c r="C90" s="1" t="str">
        <f t="shared" si="10"/>
        <v>21:0231</v>
      </c>
      <c r="D90" s="1" t="str">
        <f t="shared" si="14"/>
        <v>21:0378</v>
      </c>
      <c r="E90" t="s">
        <v>531</v>
      </c>
      <c r="F90" t="s">
        <v>532</v>
      </c>
      <c r="H90">
        <v>61.473660099999996</v>
      </c>
      <c r="I90">
        <v>-132.39760570000001</v>
      </c>
      <c r="J90" s="1" t="str">
        <f t="shared" si="15"/>
        <v>Fluid (stream)</v>
      </c>
      <c r="K90" s="1" t="str">
        <f t="shared" si="16"/>
        <v>Untreated Water</v>
      </c>
      <c r="L90">
        <v>5</v>
      </c>
      <c r="M90" t="s">
        <v>215</v>
      </c>
      <c r="N90">
        <v>89</v>
      </c>
      <c r="O90" t="s">
        <v>533</v>
      </c>
      <c r="P90" t="s">
        <v>307</v>
      </c>
      <c r="Q90" t="s">
        <v>534</v>
      </c>
    </row>
    <row r="91" spans="1:17" x14ac:dyDescent="0.3">
      <c r="A91" t="s">
        <v>535</v>
      </c>
      <c r="B91" t="s">
        <v>536</v>
      </c>
      <c r="C91" s="1" t="str">
        <f t="shared" si="10"/>
        <v>21:0231</v>
      </c>
      <c r="D91" s="1" t="str">
        <f t="shared" si="14"/>
        <v>21:0378</v>
      </c>
      <c r="E91" t="s">
        <v>537</v>
      </c>
      <c r="F91" t="s">
        <v>538</v>
      </c>
      <c r="H91">
        <v>61.473889399999997</v>
      </c>
      <c r="I91">
        <v>-132.3814357</v>
      </c>
      <c r="J91" s="1" t="str">
        <f t="shared" si="15"/>
        <v>Fluid (stream)</v>
      </c>
      <c r="K91" s="1" t="str">
        <f t="shared" si="16"/>
        <v>Untreated Water</v>
      </c>
      <c r="L91">
        <v>5</v>
      </c>
      <c r="M91" t="s">
        <v>223</v>
      </c>
      <c r="N91">
        <v>90</v>
      </c>
      <c r="O91" t="s">
        <v>539</v>
      </c>
      <c r="P91" t="s">
        <v>540</v>
      </c>
      <c r="Q91" t="s">
        <v>541</v>
      </c>
    </row>
    <row r="92" spans="1:17" x14ac:dyDescent="0.3">
      <c r="A92" t="s">
        <v>542</v>
      </c>
      <c r="B92" t="s">
        <v>543</v>
      </c>
      <c r="C92" s="1" t="str">
        <f t="shared" si="10"/>
        <v>21:0231</v>
      </c>
      <c r="D92" s="1" t="str">
        <f t="shared" si="14"/>
        <v>21:0378</v>
      </c>
      <c r="E92" t="s">
        <v>544</v>
      </c>
      <c r="F92" t="s">
        <v>545</v>
      </c>
      <c r="H92">
        <v>61.5499139</v>
      </c>
      <c r="I92">
        <v>-132.21519380000001</v>
      </c>
      <c r="J92" s="1" t="str">
        <f t="shared" si="15"/>
        <v>Fluid (stream)</v>
      </c>
      <c r="K92" s="1" t="str">
        <f t="shared" si="16"/>
        <v>Untreated Water</v>
      </c>
      <c r="L92">
        <v>6</v>
      </c>
      <c r="M92" t="s">
        <v>21</v>
      </c>
      <c r="N92">
        <v>91</v>
      </c>
      <c r="O92" t="s">
        <v>95</v>
      </c>
      <c r="P92" t="s">
        <v>29</v>
      </c>
      <c r="Q92" t="s">
        <v>437</v>
      </c>
    </row>
    <row r="93" spans="1:17" x14ac:dyDescent="0.3">
      <c r="A93" t="s">
        <v>546</v>
      </c>
      <c r="B93" t="s">
        <v>547</v>
      </c>
      <c r="C93" s="1" t="str">
        <f t="shared" si="10"/>
        <v>21:0231</v>
      </c>
      <c r="D93" s="1" t="str">
        <f t="shared" si="14"/>
        <v>21:0378</v>
      </c>
      <c r="E93" t="s">
        <v>548</v>
      </c>
      <c r="F93" t="s">
        <v>549</v>
      </c>
      <c r="H93">
        <v>61.5019141</v>
      </c>
      <c r="I93">
        <v>-132.36742599999999</v>
      </c>
      <c r="J93" s="1" t="str">
        <f t="shared" si="15"/>
        <v>Fluid (stream)</v>
      </c>
      <c r="K93" s="1" t="str">
        <f t="shared" si="16"/>
        <v>Untreated Water</v>
      </c>
      <c r="L93">
        <v>6</v>
      </c>
      <c r="M93" t="s">
        <v>27</v>
      </c>
      <c r="N93">
        <v>92</v>
      </c>
      <c r="O93" t="s">
        <v>550</v>
      </c>
      <c r="P93" t="s">
        <v>551</v>
      </c>
      <c r="Q93" t="s">
        <v>130</v>
      </c>
    </row>
    <row r="94" spans="1:17" x14ac:dyDescent="0.3">
      <c r="A94" t="s">
        <v>552</v>
      </c>
      <c r="B94" t="s">
        <v>553</v>
      </c>
      <c r="C94" s="1" t="str">
        <f t="shared" si="10"/>
        <v>21:0231</v>
      </c>
      <c r="D94" s="1" t="str">
        <f>HYPERLINK("http://geochem.nrcan.gc.ca/cdogs/content/svy/svy_e.htm", "")</f>
        <v/>
      </c>
      <c r="G94" s="1" t="str">
        <f>HYPERLINK("http://geochem.nrcan.gc.ca/cdogs/content/cr_/cr_00032_e.htm", "32")</f>
        <v>32</v>
      </c>
      <c r="J94" t="s">
        <v>106</v>
      </c>
      <c r="K94" t="s">
        <v>107</v>
      </c>
      <c r="L94">
        <v>6</v>
      </c>
      <c r="M94" t="s">
        <v>108</v>
      </c>
      <c r="N94">
        <v>93</v>
      </c>
      <c r="O94" t="s">
        <v>320</v>
      </c>
      <c r="P94" t="s">
        <v>59</v>
      </c>
      <c r="Q94" t="s">
        <v>554</v>
      </c>
    </row>
    <row r="95" spans="1:17" x14ac:dyDescent="0.3">
      <c r="A95" t="s">
        <v>555</v>
      </c>
      <c r="B95" t="s">
        <v>556</v>
      </c>
      <c r="C95" s="1" t="str">
        <f t="shared" si="10"/>
        <v>21:0231</v>
      </c>
      <c r="D95" s="1" t="str">
        <f t="shared" ref="D95:D123" si="17">HYPERLINK("http://geochem.nrcan.gc.ca/cdogs/content/svy/svy210378_e.htm", "21:0378")</f>
        <v>21:0378</v>
      </c>
      <c r="E95" t="s">
        <v>557</v>
      </c>
      <c r="F95" t="s">
        <v>558</v>
      </c>
      <c r="H95">
        <v>61.502255599999998</v>
      </c>
      <c r="I95">
        <v>-132.37115660000001</v>
      </c>
      <c r="J95" s="1" t="str">
        <f t="shared" ref="J95:J123" si="18">HYPERLINK("http://geochem.nrcan.gc.ca/cdogs/content/kwd/kwd020018_e.htm", "Fluid (stream)")</f>
        <v>Fluid (stream)</v>
      </c>
      <c r="K95" s="1" t="str">
        <f t="shared" ref="K95:K123" si="19">HYPERLINK("http://geochem.nrcan.gc.ca/cdogs/content/kwd/kwd080007_e.htm", "Untreated Water")</f>
        <v>Untreated Water</v>
      </c>
      <c r="L95">
        <v>6</v>
      </c>
      <c r="M95" t="s">
        <v>35</v>
      </c>
      <c r="N95">
        <v>94</v>
      </c>
      <c r="O95" t="s">
        <v>559</v>
      </c>
      <c r="P95" t="s">
        <v>81</v>
      </c>
      <c r="Q95" t="s">
        <v>541</v>
      </c>
    </row>
    <row r="96" spans="1:17" x14ac:dyDescent="0.3">
      <c r="A96" t="s">
        <v>560</v>
      </c>
      <c r="B96" t="s">
        <v>561</v>
      </c>
      <c r="C96" s="1" t="str">
        <f t="shared" si="10"/>
        <v>21:0231</v>
      </c>
      <c r="D96" s="1" t="str">
        <f t="shared" si="17"/>
        <v>21:0378</v>
      </c>
      <c r="E96" t="s">
        <v>562</v>
      </c>
      <c r="F96" t="s">
        <v>563</v>
      </c>
      <c r="H96">
        <v>61.472039600000002</v>
      </c>
      <c r="I96">
        <v>-132.36468980000001</v>
      </c>
      <c r="J96" s="1" t="str">
        <f t="shared" si="18"/>
        <v>Fluid (stream)</v>
      </c>
      <c r="K96" s="1" t="str">
        <f t="shared" si="19"/>
        <v>Untreated Water</v>
      </c>
      <c r="L96">
        <v>6</v>
      </c>
      <c r="M96" t="s">
        <v>43</v>
      </c>
      <c r="N96">
        <v>95</v>
      </c>
      <c r="O96" t="s">
        <v>564</v>
      </c>
      <c r="P96" t="s">
        <v>265</v>
      </c>
      <c r="Q96" t="s">
        <v>452</v>
      </c>
    </row>
    <row r="97" spans="1:17" x14ac:dyDescent="0.3">
      <c r="A97" t="s">
        <v>565</v>
      </c>
      <c r="B97" t="s">
        <v>566</v>
      </c>
      <c r="C97" s="1" t="str">
        <f t="shared" si="10"/>
        <v>21:0231</v>
      </c>
      <c r="D97" s="1" t="str">
        <f t="shared" si="17"/>
        <v>21:0378</v>
      </c>
      <c r="E97" t="s">
        <v>567</v>
      </c>
      <c r="F97" t="s">
        <v>568</v>
      </c>
      <c r="H97">
        <v>61.469457900000002</v>
      </c>
      <c r="I97">
        <v>-132.37054119999999</v>
      </c>
      <c r="J97" s="1" t="str">
        <f t="shared" si="18"/>
        <v>Fluid (stream)</v>
      </c>
      <c r="K97" s="1" t="str">
        <f t="shared" si="19"/>
        <v>Untreated Water</v>
      </c>
      <c r="L97">
        <v>6</v>
      </c>
      <c r="M97" t="s">
        <v>50</v>
      </c>
      <c r="N97">
        <v>96</v>
      </c>
      <c r="O97" t="s">
        <v>569</v>
      </c>
      <c r="P97" t="s">
        <v>570</v>
      </c>
      <c r="Q97" t="s">
        <v>349</v>
      </c>
    </row>
    <row r="98" spans="1:17" x14ac:dyDescent="0.3">
      <c r="A98" t="s">
        <v>571</v>
      </c>
      <c r="B98" t="s">
        <v>572</v>
      </c>
      <c r="C98" s="1" t="str">
        <f t="shared" si="10"/>
        <v>21:0231</v>
      </c>
      <c r="D98" s="1" t="str">
        <f t="shared" si="17"/>
        <v>21:0378</v>
      </c>
      <c r="E98" t="s">
        <v>573</v>
      </c>
      <c r="F98" t="s">
        <v>574</v>
      </c>
      <c r="H98">
        <v>61.530405000000002</v>
      </c>
      <c r="I98">
        <v>-132.12775300000001</v>
      </c>
      <c r="J98" s="1" t="str">
        <f t="shared" si="18"/>
        <v>Fluid (stream)</v>
      </c>
      <c r="K98" s="1" t="str">
        <f t="shared" si="19"/>
        <v>Untreated Water</v>
      </c>
      <c r="L98">
        <v>6</v>
      </c>
      <c r="M98" t="s">
        <v>57</v>
      </c>
      <c r="N98">
        <v>97</v>
      </c>
      <c r="O98" t="s">
        <v>247</v>
      </c>
      <c r="P98" t="s">
        <v>231</v>
      </c>
      <c r="Q98" t="s">
        <v>518</v>
      </c>
    </row>
    <row r="99" spans="1:17" x14ac:dyDescent="0.3">
      <c r="A99" t="s">
        <v>575</v>
      </c>
      <c r="B99" t="s">
        <v>576</v>
      </c>
      <c r="C99" s="1" t="str">
        <f t="shared" si="10"/>
        <v>21:0231</v>
      </c>
      <c r="D99" s="1" t="str">
        <f t="shared" si="17"/>
        <v>21:0378</v>
      </c>
      <c r="E99" t="s">
        <v>577</v>
      </c>
      <c r="F99" t="s">
        <v>578</v>
      </c>
      <c r="H99">
        <v>61.536552899999997</v>
      </c>
      <c r="I99">
        <v>-132.11683400000001</v>
      </c>
      <c r="J99" s="1" t="str">
        <f t="shared" si="18"/>
        <v>Fluid (stream)</v>
      </c>
      <c r="K99" s="1" t="str">
        <f t="shared" si="19"/>
        <v>Untreated Water</v>
      </c>
      <c r="L99">
        <v>6</v>
      </c>
      <c r="M99" t="s">
        <v>65</v>
      </c>
      <c r="N99">
        <v>98</v>
      </c>
      <c r="O99" t="s">
        <v>579</v>
      </c>
      <c r="P99" t="s">
        <v>29</v>
      </c>
      <c r="Q99" t="s">
        <v>580</v>
      </c>
    </row>
    <row r="100" spans="1:17" x14ac:dyDescent="0.3">
      <c r="A100" t="s">
        <v>581</v>
      </c>
      <c r="B100" t="s">
        <v>582</v>
      </c>
      <c r="C100" s="1" t="str">
        <f t="shared" si="10"/>
        <v>21:0231</v>
      </c>
      <c r="D100" s="1" t="str">
        <f t="shared" si="17"/>
        <v>21:0378</v>
      </c>
      <c r="E100" t="s">
        <v>583</v>
      </c>
      <c r="F100" t="s">
        <v>584</v>
      </c>
      <c r="H100">
        <v>61.559359800000003</v>
      </c>
      <c r="I100">
        <v>-132.16782839999999</v>
      </c>
      <c r="J100" s="1" t="str">
        <f t="shared" si="18"/>
        <v>Fluid (stream)</v>
      </c>
      <c r="K100" s="1" t="str">
        <f t="shared" si="19"/>
        <v>Untreated Water</v>
      </c>
      <c r="L100">
        <v>6</v>
      </c>
      <c r="M100" t="s">
        <v>72</v>
      </c>
      <c r="N100">
        <v>99</v>
      </c>
      <c r="O100" t="s">
        <v>196</v>
      </c>
      <c r="P100" t="s">
        <v>89</v>
      </c>
      <c r="Q100" t="s">
        <v>345</v>
      </c>
    </row>
    <row r="101" spans="1:17" x14ac:dyDescent="0.3">
      <c r="A101" t="s">
        <v>585</v>
      </c>
      <c r="B101" t="s">
        <v>586</v>
      </c>
      <c r="C101" s="1" t="str">
        <f t="shared" si="10"/>
        <v>21:0231</v>
      </c>
      <c r="D101" s="1" t="str">
        <f t="shared" si="17"/>
        <v>21:0378</v>
      </c>
      <c r="E101" t="s">
        <v>587</v>
      </c>
      <c r="F101" t="s">
        <v>588</v>
      </c>
      <c r="H101">
        <v>61.561090100000001</v>
      </c>
      <c r="I101">
        <v>-132.15599320000001</v>
      </c>
      <c r="J101" s="1" t="str">
        <f t="shared" si="18"/>
        <v>Fluid (stream)</v>
      </c>
      <c r="K101" s="1" t="str">
        <f t="shared" si="19"/>
        <v>Untreated Water</v>
      </c>
      <c r="L101">
        <v>6</v>
      </c>
      <c r="M101" t="s">
        <v>87</v>
      </c>
      <c r="N101">
        <v>100</v>
      </c>
      <c r="O101" t="s">
        <v>80</v>
      </c>
      <c r="P101" t="s">
        <v>224</v>
      </c>
      <c r="Q101" t="s">
        <v>589</v>
      </c>
    </row>
    <row r="102" spans="1:17" x14ac:dyDescent="0.3">
      <c r="A102" t="s">
        <v>590</v>
      </c>
      <c r="B102" t="s">
        <v>591</v>
      </c>
      <c r="C102" s="1" t="str">
        <f t="shared" si="10"/>
        <v>21:0231</v>
      </c>
      <c r="D102" s="1" t="str">
        <f t="shared" si="17"/>
        <v>21:0378</v>
      </c>
      <c r="E102" t="s">
        <v>592</v>
      </c>
      <c r="F102" t="s">
        <v>593</v>
      </c>
      <c r="H102">
        <v>61.552947099999997</v>
      </c>
      <c r="I102">
        <v>-132.21416880000001</v>
      </c>
      <c r="J102" s="1" t="str">
        <f t="shared" si="18"/>
        <v>Fluid (stream)</v>
      </c>
      <c r="K102" s="1" t="str">
        <f t="shared" si="19"/>
        <v>Untreated Water</v>
      </c>
      <c r="L102">
        <v>6</v>
      </c>
      <c r="M102" t="s">
        <v>160</v>
      </c>
      <c r="N102">
        <v>101</v>
      </c>
      <c r="O102" t="s">
        <v>594</v>
      </c>
      <c r="P102" t="s">
        <v>231</v>
      </c>
      <c r="Q102" t="s">
        <v>52</v>
      </c>
    </row>
    <row r="103" spans="1:17" x14ac:dyDescent="0.3">
      <c r="A103" t="s">
        <v>595</v>
      </c>
      <c r="B103" t="s">
        <v>596</v>
      </c>
      <c r="C103" s="1" t="str">
        <f t="shared" si="10"/>
        <v>21:0231</v>
      </c>
      <c r="D103" s="1" t="str">
        <f t="shared" si="17"/>
        <v>21:0378</v>
      </c>
      <c r="E103" t="s">
        <v>544</v>
      </c>
      <c r="F103" t="s">
        <v>597</v>
      </c>
      <c r="H103">
        <v>61.5499139</v>
      </c>
      <c r="I103">
        <v>-132.21519380000001</v>
      </c>
      <c r="J103" s="1" t="str">
        <f t="shared" si="18"/>
        <v>Fluid (stream)</v>
      </c>
      <c r="K103" s="1" t="str">
        <f t="shared" si="19"/>
        <v>Untreated Water</v>
      </c>
      <c r="L103">
        <v>6</v>
      </c>
      <c r="M103" t="s">
        <v>79</v>
      </c>
      <c r="N103">
        <v>102</v>
      </c>
      <c r="O103" t="s">
        <v>598</v>
      </c>
      <c r="P103" t="s">
        <v>37</v>
      </c>
      <c r="Q103" t="s">
        <v>518</v>
      </c>
    </row>
    <row r="104" spans="1:17" x14ac:dyDescent="0.3">
      <c r="A104" t="s">
        <v>599</v>
      </c>
      <c r="B104" t="s">
        <v>600</v>
      </c>
      <c r="C104" s="1" t="str">
        <f t="shared" si="10"/>
        <v>21:0231</v>
      </c>
      <c r="D104" s="1" t="str">
        <f t="shared" si="17"/>
        <v>21:0378</v>
      </c>
      <c r="E104" t="s">
        <v>601</v>
      </c>
      <c r="F104" t="s">
        <v>602</v>
      </c>
      <c r="H104">
        <v>61.705055199999997</v>
      </c>
      <c r="I104">
        <v>-132.57961979999999</v>
      </c>
      <c r="J104" s="1" t="str">
        <f t="shared" si="18"/>
        <v>Fluid (stream)</v>
      </c>
      <c r="K104" s="1" t="str">
        <f t="shared" si="19"/>
        <v>Untreated Water</v>
      </c>
      <c r="L104">
        <v>6</v>
      </c>
      <c r="M104" t="s">
        <v>166</v>
      </c>
      <c r="N104">
        <v>103</v>
      </c>
      <c r="O104" t="s">
        <v>603</v>
      </c>
      <c r="P104" t="s">
        <v>209</v>
      </c>
      <c r="Q104" t="s">
        <v>116</v>
      </c>
    </row>
    <row r="105" spans="1:17" x14ac:dyDescent="0.3">
      <c r="A105" t="s">
        <v>604</v>
      </c>
      <c r="B105" t="s">
        <v>605</v>
      </c>
      <c r="C105" s="1" t="str">
        <f t="shared" si="10"/>
        <v>21:0231</v>
      </c>
      <c r="D105" s="1" t="str">
        <f t="shared" si="17"/>
        <v>21:0378</v>
      </c>
      <c r="E105" t="s">
        <v>606</v>
      </c>
      <c r="F105" t="s">
        <v>607</v>
      </c>
      <c r="H105">
        <v>61.705055600000001</v>
      </c>
      <c r="I105">
        <v>-132.5847278</v>
      </c>
      <c r="J105" s="1" t="str">
        <f t="shared" si="18"/>
        <v>Fluid (stream)</v>
      </c>
      <c r="K105" s="1" t="str">
        <f t="shared" si="19"/>
        <v>Untreated Water</v>
      </c>
      <c r="L105">
        <v>6</v>
      </c>
      <c r="M105" t="s">
        <v>174</v>
      </c>
      <c r="N105">
        <v>104</v>
      </c>
      <c r="O105" t="s">
        <v>608</v>
      </c>
      <c r="P105" t="s">
        <v>89</v>
      </c>
      <c r="Q105" t="s">
        <v>149</v>
      </c>
    </row>
    <row r="106" spans="1:17" x14ac:dyDescent="0.3">
      <c r="A106" t="s">
        <v>609</v>
      </c>
      <c r="B106" t="s">
        <v>610</v>
      </c>
      <c r="C106" s="1" t="str">
        <f t="shared" si="10"/>
        <v>21:0231</v>
      </c>
      <c r="D106" s="1" t="str">
        <f t="shared" si="17"/>
        <v>21:0378</v>
      </c>
      <c r="E106" t="s">
        <v>611</v>
      </c>
      <c r="F106" t="s">
        <v>612</v>
      </c>
      <c r="H106">
        <v>61.719699499999997</v>
      </c>
      <c r="I106">
        <v>-132.5646539</v>
      </c>
      <c r="J106" s="1" t="str">
        <f t="shared" si="18"/>
        <v>Fluid (stream)</v>
      </c>
      <c r="K106" s="1" t="str">
        <f t="shared" si="19"/>
        <v>Untreated Water</v>
      </c>
      <c r="L106">
        <v>6</v>
      </c>
      <c r="M106" t="s">
        <v>181</v>
      </c>
      <c r="N106">
        <v>105</v>
      </c>
      <c r="O106" t="s">
        <v>613</v>
      </c>
      <c r="P106" t="s">
        <v>224</v>
      </c>
      <c r="Q106" t="s">
        <v>416</v>
      </c>
    </row>
    <row r="107" spans="1:17" x14ac:dyDescent="0.3">
      <c r="A107" t="s">
        <v>614</v>
      </c>
      <c r="B107" t="s">
        <v>615</v>
      </c>
      <c r="C107" s="1" t="str">
        <f t="shared" si="10"/>
        <v>21:0231</v>
      </c>
      <c r="D107" s="1" t="str">
        <f t="shared" si="17"/>
        <v>21:0378</v>
      </c>
      <c r="E107" t="s">
        <v>616</v>
      </c>
      <c r="F107" t="s">
        <v>617</v>
      </c>
      <c r="H107">
        <v>61.7530304</v>
      </c>
      <c r="I107">
        <v>-132.5804004</v>
      </c>
      <c r="J107" s="1" t="str">
        <f t="shared" si="18"/>
        <v>Fluid (stream)</v>
      </c>
      <c r="K107" s="1" t="str">
        <f t="shared" si="19"/>
        <v>Untreated Water</v>
      </c>
      <c r="L107">
        <v>6</v>
      </c>
      <c r="M107" t="s">
        <v>188</v>
      </c>
      <c r="N107">
        <v>106</v>
      </c>
      <c r="O107" t="s">
        <v>608</v>
      </c>
      <c r="P107" t="s">
        <v>37</v>
      </c>
      <c r="Q107" t="s">
        <v>618</v>
      </c>
    </row>
    <row r="108" spans="1:17" x14ac:dyDescent="0.3">
      <c r="A108" t="s">
        <v>619</v>
      </c>
      <c r="B108" t="s">
        <v>620</v>
      </c>
      <c r="C108" s="1" t="str">
        <f t="shared" si="10"/>
        <v>21:0231</v>
      </c>
      <c r="D108" s="1" t="str">
        <f t="shared" si="17"/>
        <v>21:0378</v>
      </c>
      <c r="E108" t="s">
        <v>621</v>
      </c>
      <c r="F108" t="s">
        <v>622</v>
      </c>
      <c r="H108">
        <v>61.793448400000003</v>
      </c>
      <c r="I108">
        <v>-132.60094040000001</v>
      </c>
      <c r="J108" s="1" t="str">
        <f t="shared" si="18"/>
        <v>Fluid (stream)</v>
      </c>
      <c r="K108" s="1" t="str">
        <f t="shared" si="19"/>
        <v>Untreated Water</v>
      </c>
      <c r="L108">
        <v>6</v>
      </c>
      <c r="M108" t="s">
        <v>195</v>
      </c>
      <c r="N108">
        <v>107</v>
      </c>
      <c r="O108" t="s">
        <v>564</v>
      </c>
      <c r="P108" t="s">
        <v>231</v>
      </c>
      <c r="Q108" t="s">
        <v>623</v>
      </c>
    </row>
    <row r="109" spans="1:17" x14ac:dyDescent="0.3">
      <c r="A109" t="s">
        <v>624</v>
      </c>
      <c r="B109" t="s">
        <v>625</v>
      </c>
      <c r="C109" s="1" t="str">
        <f t="shared" si="10"/>
        <v>21:0231</v>
      </c>
      <c r="D109" s="1" t="str">
        <f t="shared" si="17"/>
        <v>21:0378</v>
      </c>
      <c r="E109" t="s">
        <v>621</v>
      </c>
      <c r="F109" t="s">
        <v>626</v>
      </c>
      <c r="H109">
        <v>61.793448400000003</v>
      </c>
      <c r="I109">
        <v>-132.60094040000001</v>
      </c>
      <c r="J109" s="1" t="str">
        <f t="shared" si="18"/>
        <v>Fluid (stream)</v>
      </c>
      <c r="K109" s="1" t="str">
        <f t="shared" si="19"/>
        <v>Untreated Water</v>
      </c>
      <c r="L109">
        <v>6</v>
      </c>
      <c r="M109" t="s">
        <v>202</v>
      </c>
      <c r="N109">
        <v>108</v>
      </c>
      <c r="O109" t="s">
        <v>559</v>
      </c>
      <c r="P109" t="s">
        <v>74</v>
      </c>
      <c r="Q109" t="s">
        <v>149</v>
      </c>
    </row>
    <row r="110" spans="1:17" x14ac:dyDescent="0.3">
      <c r="A110" t="s">
        <v>627</v>
      </c>
      <c r="B110" t="s">
        <v>628</v>
      </c>
      <c r="C110" s="1" t="str">
        <f t="shared" si="10"/>
        <v>21:0231</v>
      </c>
      <c r="D110" s="1" t="str">
        <f t="shared" si="17"/>
        <v>21:0378</v>
      </c>
      <c r="E110" t="s">
        <v>629</v>
      </c>
      <c r="F110" t="s">
        <v>630</v>
      </c>
      <c r="H110">
        <v>61.783735800000002</v>
      </c>
      <c r="I110">
        <v>-132.62085350000001</v>
      </c>
      <c r="J110" s="1" t="str">
        <f t="shared" si="18"/>
        <v>Fluid (stream)</v>
      </c>
      <c r="K110" s="1" t="str">
        <f t="shared" si="19"/>
        <v>Untreated Water</v>
      </c>
      <c r="L110">
        <v>6</v>
      </c>
      <c r="M110" t="s">
        <v>215</v>
      </c>
      <c r="N110">
        <v>109</v>
      </c>
      <c r="O110" t="s">
        <v>564</v>
      </c>
      <c r="P110" t="s">
        <v>224</v>
      </c>
      <c r="Q110" t="s">
        <v>631</v>
      </c>
    </row>
    <row r="111" spans="1:17" x14ac:dyDescent="0.3">
      <c r="A111" t="s">
        <v>632</v>
      </c>
      <c r="B111" t="s">
        <v>633</v>
      </c>
      <c r="C111" s="1" t="str">
        <f t="shared" si="10"/>
        <v>21:0231</v>
      </c>
      <c r="D111" s="1" t="str">
        <f t="shared" si="17"/>
        <v>21:0378</v>
      </c>
      <c r="E111" t="s">
        <v>634</v>
      </c>
      <c r="F111" t="s">
        <v>635</v>
      </c>
      <c r="H111">
        <v>61.837430699999999</v>
      </c>
      <c r="I111">
        <v>-132.6461462</v>
      </c>
      <c r="J111" s="1" t="str">
        <f t="shared" si="18"/>
        <v>Fluid (stream)</v>
      </c>
      <c r="K111" s="1" t="str">
        <f t="shared" si="19"/>
        <v>Untreated Water</v>
      </c>
      <c r="L111">
        <v>6</v>
      </c>
      <c r="M111" t="s">
        <v>223</v>
      </c>
      <c r="N111">
        <v>110</v>
      </c>
      <c r="O111" t="s">
        <v>636</v>
      </c>
      <c r="P111" t="s">
        <v>637</v>
      </c>
      <c r="Q111" t="s">
        <v>82</v>
      </c>
    </row>
    <row r="112" spans="1:17" x14ac:dyDescent="0.3">
      <c r="A112" t="s">
        <v>638</v>
      </c>
      <c r="B112" t="s">
        <v>639</v>
      </c>
      <c r="C112" s="1" t="str">
        <f t="shared" si="10"/>
        <v>21:0231</v>
      </c>
      <c r="D112" s="1" t="str">
        <f t="shared" si="17"/>
        <v>21:0378</v>
      </c>
      <c r="E112" t="s">
        <v>640</v>
      </c>
      <c r="F112" t="s">
        <v>641</v>
      </c>
      <c r="H112">
        <v>61.744177800000003</v>
      </c>
      <c r="I112">
        <v>-132.74608140000001</v>
      </c>
      <c r="J112" s="1" t="str">
        <f t="shared" si="18"/>
        <v>Fluid (stream)</v>
      </c>
      <c r="K112" s="1" t="str">
        <f t="shared" si="19"/>
        <v>Untreated Water</v>
      </c>
      <c r="L112">
        <v>7</v>
      </c>
      <c r="M112" t="s">
        <v>642</v>
      </c>
      <c r="N112">
        <v>111</v>
      </c>
      <c r="O112" t="s">
        <v>643</v>
      </c>
      <c r="P112" t="s">
        <v>59</v>
      </c>
      <c r="Q112" t="s">
        <v>644</v>
      </c>
    </row>
    <row r="113" spans="1:17" x14ac:dyDescent="0.3">
      <c r="A113" t="s">
        <v>645</v>
      </c>
      <c r="B113" t="s">
        <v>646</v>
      </c>
      <c r="C113" s="1" t="str">
        <f t="shared" si="10"/>
        <v>21:0231</v>
      </c>
      <c r="D113" s="1" t="str">
        <f t="shared" si="17"/>
        <v>21:0378</v>
      </c>
      <c r="E113" t="s">
        <v>647</v>
      </c>
      <c r="F113" t="s">
        <v>648</v>
      </c>
      <c r="H113">
        <v>61.8279645</v>
      </c>
      <c r="I113">
        <v>-132.69701420000001</v>
      </c>
      <c r="J113" s="1" t="str">
        <f t="shared" si="18"/>
        <v>Fluid (stream)</v>
      </c>
      <c r="K113" s="1" t="str">
        <f t="shared" si="19"/>
        <v>Untreated Water</v>
      </c>
      <c r="L113">
        <v>7</v>
      </c>
      <c r="M113" t="s">
        <v>27</v>
      </c>
      <c r="N113">
        <v>112</v>
      </c>
      <c r="O113" t="s">
        <v>649</v>
      </c>
      <c r="P113" t="s">
        <v>359</v>
      </c>
      <c r="Q113" t="s">
        <v>390</v>
      </c>
    </row>
    <row r="114" spans="1:17" x14ac:dyDescent="0.3">
      <c r="A114" t="s">
        <v>650</v>
      </c>
      <c r="B114" t="s">
        <v>651</v>
      </c>
      <c r="C114" s="1" t="str">
        <f t="shared" si="10"/>
        <v>21:0231</v>
      </c>
      <c r="D114" s="1" t="str">
        <f t="shared" si="17"/>
        <v>21:0378</v>
      </c>
      <c r="E114" t="s">
        <v>652</v>
      </c>
      <c r="F114" t="s">
        <v>653</v>
      </c>
      <c r="H114">
        <v>61.826065499999999</v>
      </c>
      <c r="I114">
        <v>-132.69088909999999</v>
      </c>
      <c r="J114" s="1" t="str">
        <f t="shared" si="18"/>
        <v>Fluid (stream)</v>
      </c>
      <c r="K114" s="1" t="str">
        <f t="shared" si="19"/>
        <v>Untreated Water</v>
      </c>
      <c r="L114">
        <v>7</v>
      </c>
      <c r="M114" t="s">
        <v>35</v>
      </c>
      <c r="N114">
        <v>113</v>
      </c>
      <c r="O114" t="s">
        <v>654</v>
      </c>
      <c r="P114" t="s">
        <v>655</v>
      </c>
      <c r="Q114" t="s">
        <v>390</v>
      </c>
    </row>
    <row r="115" spans="1:17" x14ac:dyDescent="0.3">
      <c r="A115" t="s">
        <v>656</v>
      </c>
      <c r="B115" t="s">
        <v>657</v>
      </c>
      <c r="C115" s="1" t="str">
        <f t="shared" si="10"/>
        <v>21:0231</v>
      </c>
      <c r="D115" s="1" t="str">
        <f t="shared" si="17"/>
        <v>21:0378</v>
      </c>
      <c r="E115" t="s">
        <v>658</v>
      </c>
      <c r="F115" t="s">
        <v>659</v>
      </c>
      <c r="H115">
        <v>61.813227900000001</v>
      </c>
      <c r="I115">
        <v>-132.9337031</v>
      </c>
      <c r="J115" s="1" t="str">
        <f t="shared" si="18"/>
        <v>Fluid (stream)</v>
      </c>
      <c r="K115" s="1" t="str">
        <f t="shared" si="19"/>
        <v>Untreated Water</v>
      </c>
      <c r="L115">
        <v>7</v>
      </c>
      <c r="M115" t="s">
        <v>43</v>
      </c>
      <c r="N115">
        <v>114</v>
      </c>
      <c r="O115" t="s">
        <v>66</v>
      </c>
      <c r="P115" t="s">
        <v>59</v>
      </c>
      <c r="Q115" t="s">
        <v>103</v>
      </c>
    </row>
    <row r="116" spans="1:17" x14ac:dyDescent="0.3">
      <c r="A116" t="s">
        <v>660</v>
      </c>
      <c r="B116" t="s">
        <v>661</v>
      </c>
      <c r="C116" s="1" t="str">
        <f t="shared" si="10"/>
        <v>21:0231</v>
      </c>
      <c r="D116" s="1" t="str">
        <f t="shared" si="17"/>
        <v>21:0378</v>
      </c>
      <c r="E116" t="s">
        <v>662</v>
      </c>
      <c r="F116" t="s">
        <v>663</v>
      </c>
      <c r="H116">
        <v>61.792324100000002</v>
      </c>
      <c r="I116">
        <v>-132.88199040000001</v>
      </c>
      <c r="J116" s="1" t="str">
        <f t="shared" si="18"/>
        <v>Fluid (stream)</v>
      </c>
      <c r="K116" s="1" t="str">
        <f t="shared" si="19"/>
        <v>Untreated Water</v>
      </c>
      <c r="L116">
        <v>7</v>
      </c>
      <c r="M116" t="s">
        <v>50</v>
      </c>
      <c r="N116">
        <v>115</v>
      </c>
      <c r="O116" t="s">
        <v>664</v>
      </c>
      <c r="P116" t="s">
        <v>59</v>
      </c>
      <c r="Q116" t="s">
        <v>589</v>
      </c>
    </row>
    <row r="117" spans="1:17" x14ac:dyDescent="0.3">
      <c r="A117" t="s">
        <v>665</v>
      </c>
      <c r="B117" t="s">
        <v>666</v>
      </c>
      <c r="C117" s="1" t="str">
        <f t="shared" si="10"/>
        <v>21:0231</v>
      </c>
      <c r="D117" s="1" t="str">
        <f t="shared" si="17"/>
        <v>21:0378</v>
      </c>
      <c r="E117" t="s">
        <v>667</v>
      </c>
      <c r="F117" t="s">
        <v>668</v>
      </c>
      <c r="H117">
        <v>61.843029999999999</v>
      </c>
      <c r="I117">
        <v>-132.79982699999999</v>
      </c>
      <c r="J117" s="1" t="str">
        <f t="shared" si="18"/>
        <v>Fluid (stream)</v>
      </c>
      <c r="K117" s="1" t="str">
        <f t="shared" si="19"/>
        <v>Untreated Water</v>
      </c>
      <c r="L117">
        <v>7</v>
      </c>
      <c r="M117" t="s">
        <v>57</v>
      </c>
      <c r="N117">
        <v>116</v>
      </c>
      <c r="O117" t="s">
        <v>669</v>
      </c>
      <c r="P117" t="s">
        <v>59</v>
      </c>
      <c r="Q117" t="s">
        <v>518</v>
      </c>
    </row>
    <row r="118" spans="1:17" x14ac:dyDescent="0.3">
      <c r="A118" t="s">
        <v>670</v>
      </c>
      <c r="B118" t="s">
        <v>671</v>
      </c>
      <c r="C118" s="1" t="str">
        <f t="shared" si="10"/>
        <v>21:0231</v>
      </c>
      <c r="D118" s="1" t="str">
        <f t="shared" si="17"/>
        <v>21:0378</v>
      </c>
      <c r="E118" t="s">
        <v>640</v>
      </c>
      <c r="F118" t="s">
        <v>672</v>
      </c>
      <c r="H118">
        <v>61.744177800000003</v>
      </c>
      <c r="I118">
        <v>-132.74608140000001</v>
      </c>
      <c r="J118" s="1" t="str">
        <f t="shared" si="18"/>
        <v>Fluid (stream)</v>
      </c>
      <c r="K118" s="1" t="str">
        <f t="shared" si="19"/>
        <v>Untreated Water</v>
      </c>
      <c r="L118">
        <v>7</v>
      </c>
      <c r="M118" t="s">
        <v>673</v>
      </c>
      <c r="N118">
        <v>117</v>
      </c>
      <c r="O118" t="s">
        <v>674</v>
      </c>
      <c r="P118" t="s">
        <v>155</v>
      </c>
      <c r="Q118" t="s">
        <v>518</v>
      </c>
    </row>
    <row r="119" spans="1:17" x14ac:dyDescent="0.3">
      <c r="A119" t="s">
        <v>675</v>
      </c>
      <c r="B119" t="s">
        <v>676</v>
      </c>
      <c r="C119" s="1" t="str">
        <f t="shared" si="10"/>
        <v>21:0231</v>
      </c>
      <c r="D119" s="1" t="str">
        <f t="shared" si="17"/>
        <v>21:0378</v>
      </c>
      <c r="E119" t="s">
        <v>640</v>
      </c>
      <c r="F119" t="s">
        <v>677</v>
      </c>
      <c r="H119">
        <v>61.744177800000003</v>
      </c>
      <c r="I119">
        <v>-132.74608140000001</v>
      </c>
      <c r="J119" s="1" t="str">
        <f t="shared" si="18"/>
        <v>Fluid (stream)</v>
      </c>
      <c r="K119" s="1" t="str">
        <f t="shared" si="19"/>
        <v>Untreated Water</v>
      </c>
      <c r="L119">
        <v>7</v>
      </c>
      <c r="M119" t="s">
        <v>678</v>
      </c>
      <c r="N119">
        <v>118</v>
      </c>
      <c r="O119" t="s">
        <v>559</v>
      </c>
      <c r="P119" t="s">
        <v>155</v>
      </c>
      <c r="Q119" t="s">
        <v>679</v>
      </c>
    </row>
    <row r="120" spans="1:17" x14ac:dyDescent="0.3">
      <c r="A120" t="s">
        <v>680</v>
      </c>
      <c r="B120" t="s">
        <v>681</v>
      </c>
      <c r="C120" s="1" t="str">
        <f t="shared" si="10"/>
        <v>21:0231</v>
      </c>
      <c r="D120" s="1" t="str">
        <f t="shared" si="17"/>
        <v>21:0378</v>
      </c>
      <c r="E120" t="s">
        <v>682</v>
      </c>
      <c r="F120" t="s">
        <v>683</v>
      </c>
      <c r="H120">
        <v>61.730621200000002</v>
      </c>
      <c r="I120">
        <v>-132.73003209999999</v>
      </c>
      <c r="J120" s="1" t="str">
        <f t="shared" si="18"/>
        <v>Fluid (stream)</v>
      </c>
      <c r="K120" s="1" t="str">
        <f t="shared" si="19"/>
        <v>Untreated Water</v>
      </c>
      <c r="L120">
        <v>7</v>
      </c>
      <c r="M120" t="s">
        <v>65</v>
      </c>
      <c r="N120">
        <v>119</v>
      </c>
      <c r="O120" t="s">
        <v>684</v>
      </c>
      <c r="P120" t="s">
        <v>685</v>
      </c>
      <c r="Q120" t="s">
        <v>380</v>
      </c>
    </row>
    <row r="121" spans="1:17" x14ac:dyDescent="0.3">
      <c r="A121" t="s">
        <v>686</v>
      </c>
      <c r="B121" t="s">
        <v>687</v>
      </c>
      <c r="C121" s="1" t="str">
        <f t="shared" si="10"/>
        <v>21:0231</v>
      </c>
      <c r="D121" s="1" t="str">
        <f t="shared" si="17"/>
        <v>21:0378</v>
      </c>
      <c r="E121" t="s">
        <v>688</v>
      </c>
      <c r="F121" t="s">
        <v>689</v>
      </c>
      <c r="H121">
        <v>61.731356400000003</v>
      </c>
      <c r="I121">
        <v>-132.7256232</v>
      </c>
      <c r="J121" s="1" t="str">
        <f t="shared" si="18"/>
        <v>Fluid (stream)</v>
      </c>
      <c r="K121" s="1" t="str">
        <f t="shared" si="19"/>
        <v>Untreated Water</v>
      </c>
      <c r="L121">
        <v>7</v>
      </c>
      <c r="M121" t="s">
        <v>72</v>
      </c>
      <c r="N121">
        <v>120</v>
      </c>
      <c r="O121" t="s">
        <v>690</v>
      </c>
      <c r="P121" t="s">
        <v>81</v>
      </c>
      <c r="Q121" t="s">
        <v>631</v>
      </c>
    </row>
    <row r="122" spans="1:17" x14ac:dyDescent="0.3">
      <c r="A122" t="s">
        <v>691</v>
      </c>
      <c r="B122" t="s">
        <v>692</v>
      </c>
      <c r="C122" s="1" t="str">
        <f t="shared" si="10"/>
        <v>21:0231</v>
      </c>
      <c r="D122" s="1" t="str">
        <f t="shared" si="17"/>
        <v>21:0378</v>
      </c>
      <c r="E122" t="s">
        <v>693</v>
      </c>
      <c r="F122" t="s">
        <v>694</v>
      </c>
      <c r="H122">
        <v>61.888101399999996</v>
      </c>
      <c r="I122">
        <v>-132.54443319999999</v>
      </c>
      <c r="J122" s="1" t="str">
        <f t="shared" si="18"/>
        <v>Fluid (stream)</v>
      </c>
      <c r="K122" s="1" t="str">
        <f t="shared" si="19"/>
        <v>Untreated Water</v>
      </c>
      <c r="L122">
        <v>7</v>
      </c>
      <c r="M122" t="s">
        <v>87</v>
      </c>
      <c r="N122">
        <v>121</v>
      </c>
      <c r="O122" t="s">
        <v>695</v>
      </c>
      <c r="P122" t="s">
        <v>493</v>
      </c>
      <c r="Q122" t="s">
        <v>696</v>
      </c>
    </row>
    <row r="123" spans="1:17" x14ac:dyDescent="0.3">
      <c r="A123" t="s">
        <v>697</v>
      </c>
      <c r="B123" t="s">
        <v>698</v>
      </c>
      <c r="C123" s="1" t="str">
        <f t="shared" si="10"/>
        <v>21:0231</v>
      </c>
      <c r="D123" s="1" t="str">
        <f t="shared" si="17"/>
        <v>21:0378</v>
      </c>
      <c r="E123" t="s">
        <v>699</v>
      </c>
      <c r="F123" t="s">
        <v>700</v>
      </c>
      <c r="H123">
        <v>61.841005000000003</v>
      </c>
      <c r="I123">
        <v>-132.46344769999999</v>
      </c>
      <c r="J123" s="1" t="str">
        <f t="shared" si="18"/>
        <v>Fluid (stream)</v>
      </c>
      <c r="K123" s="1" t="str">
        <f t="shared" si="19"/>
        <v>Untreated Water</v>
      </c>
      <c r="L123">
        <v>7</v>
      </c>
      <c r="M123" t="s">
        <v>160</v>
      </c>
      <c r="N123">
        <v>122</v>
      </c>
      <c r="O123" t="s">
        <v>701</v>
      </c>
      <c r="P123" t="s">
        <v>359</v>
      </c>
      <c r="Q123" t="s">
        <v>345</v>
      </c>
    </row>
    <row r="124" spans="1:17" x14ac:dyDescent="0.3">
      <c r="A124" t="s">
        <v>702</v>
      </c>
      <c r="B124" t="s">
        <v>703</v>
      </c>
      <c r="C124" s="1" t="str">
        <f t="shared" si="10"/>
        <v>21:0231</v>
      </c>
      <c r="D124" s="1" t="str">
        <f>HYPERLINK("http://geochem.nrcan.gc.ca/cdogs/content/svy/svy_e.htm", "")</f>
        <v/>
      </c>
      <c r="G124" s="1" t="str">
        <f>HYPERLINK("http://geochem.nrcan.gc.ca/cdogs/content/cr_/cr_00032_e.htm", "32")</f>
        <v>32</v>
      </c>
      <c r="J124" t="s">
        <v>106</v>
      </c>
      <c r="K124" t="s">
        <v>107</v>
      </c>
      <c r="L124">
        <v>7</v>
      </c>
      <c r="M124" t="s">
        <v>108</v>
      </c>
      <c r="N124">
        <v>123</v>
      </c>
      <c r="O124" t="s">
        <v>22</v>
      </c>
      <c r="P124" t="s">
        <v>22</v>
      </c>
      <c r="Q124" t="s">
        <v>22</v>
      </c>
    </row>
    <row r="125" spans="1:17" x14ac:dyDescent="0.3">
      <c r="A125" t="s">
        <v>704</v>
      </c>
      <c r="B125" t="s">
        <v>705</v>
      </c>
      <c r="C125" s="1" t="str">
        <f t="shared" si="10"/>
        <v>21:0231</v>
      </c>
      <c r="D125" s="1" t="str">
        <f t="shared" ref="D125:D134" si="20">HYPERLINK("http://geochem.nrcan.gc.ca/cdogs/content/svy/svy210378_e.htm", "21:0378")</f>
        <v>21:0378</v>
      </c>
      <c r="E125" t="s">
        <v>706</v>
      </c>
      <c r="F125" t="s">
        <v>707</v>
      </c>
      <c r="H125">
        <v>61.780234</v>
      </c>
      <c r="I125">
        <v>-132.48002339999999</v>
      </c>
      <c r="J125" s="1" t="str">
        <f t="shared" ref="J125:J134" si="21">HYPERLINK("http://geochem.nrcan.gc.ca/cdogs/content/kwd/kwd020018_e.htm", "Fluid (stream)")</f>
        <v>Fluid (stream)</v>
      </c>
      <c r="K125" s="1" t="str">
        <f t="shared" ref="K125:K134" si="22">HYPERLINK("http://geochem.nrcan.gc.ca/cdogs/content/kwd/kwd080007_e.htm", "Untreated Water")</f>
        <v>Untreated Water</v>
      </c>
      <c r="L125">
        <v>7</v>
      </c>
      <c r="M125" t="s">
        <v>166</v>
      </c>
      <c r="N125">
        <v>124</v>
      </c>
      <c r="O125" t="s">
        <v>708</v>
      </c>
      <c r="P125" t="s">
        <v>426</v>
      </c>
      <c r="Q125" t="s">
        <v>709</v>
      </c>
    </row>
    <row r="126" spans="1:17" x14ac:dyDescent="0.3">
      <c r="A126" t="s">
        <v>710</v>
      </c>
      <c r="B126" t="s">
        <v>711</v>
      </c>
      <c r="C126" s="1" t="str">
        <f t="shared" si="10"/>
        <v>21:0231</v>
      </c>
      <c r="D126" s="1" t="str">
        <f t="shared" si="20"/>
        <v>21:0378</v>
      </c>
      <c r="E126" t="s">
        <v>712</v>
      </c>
      <c r="F126" t="s">
        <v>713</v>
      </c>
      <c r="H126">
        <v>61.781361699999998</v>
      </c>
      <c r="I126">
        <v>-132.47784480000001</v>
      </c>
      <c r="J126" s="1" t="str">
        <f t="shared" si="21"/>
        <v>Fluid (stream)</v>
      </c>
      <c r="K126" s="1" t="str">
        <f t="shared" si="22"/>
        <v>Untreated Water</v>
      </c>
      <c r="L126">
        <v>7</v>
      </c>
      <c r="M126" t="s">
        <v>174</v>
      </c>
      <c r="N126">
        <v>125</v>
      </c>
      <c r="O126" t="s">
        <v>714</v>
      </c>
      <c r="P126" t="s">
        <v>231</v>
      </c>
      <c r="Q126" t="s">
        <v>427</v>
      </c>
    </row>
    <row r="127" spans="1:17" x14ac:dyDescent="0.3">
      <c r="A127" t="s">
        <v>715</v>
      </c>
      <c r="B127" t="s">
        <v>716</v>
      </c>
      <c r="C127" s="1" t="str">
        <f t="shared" si="10"/>
        <v>21:0231</v>
      </c>
      <c r="D127" s="1" t="str">
        <f t="shared" si="20"/>
        <v>21:0378</v>
      </c>
      <c r="E127" t="s">
        <v>717</v>
      </c>
      <c r="F127" t="s">
        <v>718</v>
      </c>
      <c r="H127">
        <v>61.816590099999999</v>
      </c>
      <c r="I127">
        <v>-132.39235590000001</v>
      </c>
      <c r="J127" s="1" t="str">
        <f t="shared" si="21"/>
        <v>Fluid (stream)</v>
      </c>
      <c r="K127" s="1" t="str">
        <f t="shared" si="22"/>
        <v>Untreated Water</v>
      </c>
      <c r="L127">
        <v>7</v>
      </c>
      <c r="M127" t="s">
        <v>181</v>
      </c>
      <c r="N127">
        <v>126</v>
      </c>
      <c r="O127" t="s">
        <v>719</v>
      </c>
      <c r="P127" t="s">
        <v>307</v>
      </c>
      <c r="Q127" t="s">
        <v>720</v>
      </c>
    </row>
    <row r="128" spans="1:17" x14ac:dyDescent="0.3">
      <c r="A128" t="s">
        <v>721</v>
      </c>
      <c r="B128" t="s">
        <v>722</v>
      </c>
      <c r="C128" s="1" t="str">
        <f t="shared" si="10"/>
        <v>21:0231</v>
      </c>
      <c r="D128" s="1" t="str">
        <f t="shared" si="20"/>
        <v>21:0378</v>
      </c>
      <c r="E128" t="s">
        <v>723</v>
      </c>
      <c r="F128" t="s">
        <v>724</v>
      </c>
      <c r="H128">
        <v>61.810896700000001</v>
      </c>
      <c r="I128">
        <v>-132.3298063</v>
      </c>
      <c r="J128" s="1" t="str">
        <f t="shared" si="21"/>
        <v>Fluid (stream)</v>
      </c>
      <c r="K128" s="1" t="str">
        <f t="shared" si="22"/>
        <v>Untreated Water</v>
      </c>
      <c r="L128">
        <v>7</v>
      </c>
      <c r="M128" t="s">
        <v>188</v>
      </c>
      <c r="N128">
        <v>127</v>
      </c>
      <c r="O128" t="s">
        <v>696</v>
      </c>
      <c r="P128" t="s">
        <v>277</v>
      </c>
      <c r="Q128" t="s">
        <v>198</v>
      </c>
    </row>
    <row r="129" spans="1:17" x14ac:dyDescent="0.3">
      <c r="A129" t="s">
        <v>725</v>
      </c>
      <c r="B129" t="s">
        <v>726</v>
      </c>
      <c r="C129" s="1" t="str">
        <f t="shared" si="10"/>
        <v>21:0231</v>
      </c>
      <c r="D129" s="1" t="str">
        <f t="shared" si="20"/>
        <v>21:0378</v>
      </c>
      <c r="E129" t="s">
        <v>727</v>
      </c>
      <c r="F129" t="s">
        <v>728</v>
      </c>
      <c r="H129">
        <v>61.757425400000002</v>
      </c>
      <c r="I129">
        <v>-132.3469485</v>
      </c>
      <c r="J129" s="1" t="str">
        <f t="shared" si="21"/>
        <v>Fluid (stream)</v>
      </c>
      <c r="K129" s="1" t="str">
        <f t="shared" si="22"/>
        <v>Untreated Water</v>
      </c>
      <c r="L129">
        <v>7</v>
      </c>
      <c r="M129" t="s">
        <v>215</v>
      </c>
      <c r="N129">
        <v>128</v>
      </c>
      <c r="O129" t="s">
        <v>729</v>
      </c>
      <c r="P129" t="s">
        <v>300</v>
      </c>
      <c r="Q129" t="s">
        <v>427</v>
      </c>
    </row>
    <row r="130" spans="1:17" x14ac:dyDescent="0.3">
      <c r="A130" t="s">
        <v>730</v>
      </c>
      <c r="B130" t="s">
        <v>731</v>
      </c>
      <c r="C130" s="1" t="str">
        <f t="shared" ref="C130:C193" si="23">HYPERLINK("http://geochem.nrcan.gc.ca/cdogs/content/bdl/bdl210231_e.htm", "21:0231")</f>
        <v>21:0231</v>
      </c>
      <c r="D130" s="1" t="str">
        <f t="shared" si="20"/>
        <v>21:0378</v>
      </c>
      <c r="E130" t="s">
        <v>732</v>
      </c>
      <c r="F130" t="s">
        <v>733</v>
      </c>
      <c r="H130">
        <v>61.689383399999997</v>
      </c>
      <c r="I130">
        <v>-132.38191370000001</v>
      </c>
      <c r="J130" s="1" t="str">
        <f t="shared" si="21"/>
        <v>Fluid (stream)</v>
      </c>
      <c r="K130" s="1" t="str">
        <f t="shared" si="22"/>
        <v>Untreated Water</v>
      </c>
      <c r="L130">
        <v>7</v>
      </c>
      <c r="M130" t="s">
        <v>223</v>
      </c>
      <c r="N130">
        <v>129</v>
      </c>
      <c r="O130" t="s">
        <v>734</v>
      </c>
      <c r="P130" t="s">
        <v>735</v>
      </c>
      <c r="Q130" t="s">
        <v>169</v>
      </c>
    </row>
    <row r="131" spans="1:17" x14ac:dyDescent="0.3">
      <c r="A131" t="s">
        <v>736</v>
      </c>
      <c r="B131" t="s">
        <v>737</v>
      </c>
      <c r="C131" s="1" t="str">
        <f t="shared" si="23"/>
        <v>21:0231</v>
      </c>
      <c r="D131" s="1" t="str">
        <f t="shared" si="20"/>
        <v>21:0378</v>
      </c>
      <c r="E131" t="s">
        <v>738</v>
      </c>
      <c r="F131" t="s">
        <v>739</v>
      </c>
      <c r="H131">
        <v>61.691779400000001</v>
      </c>
      <c r="I131">
        <v>-132.38038689999999</v>
      </c>
      <c r="J131" s="1" t="str">
        <f t="shared" si="21"/>
        <v>Fluid (stream)</v>
      </c>
      <c r="K131" s="1" t="str">
        <f t="shared" si="22"/>
        <v>Untreated Water</v>
      </c>
      <c r="L131">
        <v>7</v>
      </c>
      <c r="M131" t="s">
        <v>740</v>
      </c>
      <c r="N131">
        <v>130</v>
      </c>
      <c r="O131" t="s">
        <v>741</v>
      </c>
      <c r="P131" t="s">
        <v>300</v>
      </c>
      <c r="Q131" t="s">
        <v>142</v>
      </c>
    </row>
    <row r="132" spans="1:17" x14ac:dyDescent="0.3">
      <c r="A132" t="s">
        <v>742</v>
      </c>
      <c r="B132" t="s">
        <v>743</v>
      </c>
      <c r="C132" s="1" t="str">
        <f t="shared" si="23"/>
        <v>21:0231</v>
      </c>
      <c r="D132" s="1" t="str">
        <f t="shared" si="20"/>
        <v>21:0378</v>
      </c>
      <c r="E132" t="s">
        <v>744</v>
      </c>
      <c r="F132" t="s">
        <v>745</v>
      </c>
      <c r="H132">
        <v>61.624841199999999</v>
      </c>
      <c r="I132">
        <v>-132.3934084</v>
      </c>
      <c r="J132" s="1" t="str">
        <f t="shared" si="21"/>
        <v>Fluid (stream)</v>
      </c>
      <c r="K132" s="1" t="str">
        <f t="shared" si="22"/>
        <v>Untreated Water</v>
      </c>
      <c r="L132">
        <v>8</v>
      </c>
      <c r="M132" t="s">
        <v>21</v>
      </c>
      <c r="N132">
        <v>131</v>
      </c>
      <c r="O132" t="s">
        <v>22</v>
      </c>
      <c r="P132" t="s">
        <v>22</v>
      </c>
      <c r="Q132" t="s">
        <v>22</v>
      </c>
    </row>
    <row r="133" spans="1:17" x14ac:dyDescent="0.3">
      <c r="A133" t="s">
        <v>746</v>
      </c>
      <c r="B133" t="s">
        <v>747</v>
      </c>
      <c r="C133" s="1" t="str">
        <f t="shared" si="23"/>
        <v>21:0231</v>
      </c>
      <c r="D133" s="1" t="str">
        <f t="shared" si="20"/>
        <v>21:0378</v>
      </c>
      <c r="E133" t="s">
        <v>748</v>
      </c>
      <c r="F133" t="s">
        <v>749</v>
      </c>
      <c r="H133">
        <v>61.686447299999998</v>
      </c>
      <c r="I133">
        <v>-132.27740439999999</v>
      </c>
      <c r="J133" s="1" t="str">
        <f t="shared" si="21"/>
        <v>Fluid (stream)</v>
      </c>
      <c r="K133" s="1" t="str">
        <f t="shared" si="22"/>
        <v>Untreated Water</v>
      </c>
      <c r="L133">
        <v>8</v>
      </c>
      <c r="M133" t="s">
        <v>27</v>
      </c>
      <c r="N133">
        <v>132</v>
      </c>
      <c r="O133" t="s">
        <v>750</v>
      </c>
      <c r="P133" t="s">
        <v>751</v>
      </c>
      <c r="Q133" t="s">
        <v>385</v>
      </c>
    </row>
    <row r="134" spans="1:17" x14ac:dyDescent="0.3">
      <c r="A134" t="s">
        <v>752</v>
      </c>
      <c r="B134" t="s">
        <v>753</v>
      </c>
      <c r="C134" s="1" t="str">
        <f t="shared" si="23"/>
        <v>21:0231</v>
      </c>
      <c r="D134" s="1" t="str">
        <f t="shared" si="20"/>
        <v>21:0378</v>
      </c>
      <c r="E134" t="s">
        <v>754</v>
      </c>
      <c r="F134" t="s">
        <v>755</v>
      </c>
      <c r="H134">
        <v>61.690202499999998</v>
      </c>
      <c r="I134">
        <v>-132.2810451</v>
      </c>
      <c r="J134" s="1" t="str">
        <f t="shared" si="21"/>
        <v>Fluid (stream)</v>
      </c>
      <c r="K134" s="1" t="str">
        <f t="shared" si="22"/>
        <v>Untreated Water</v>
      </c>
      <c r="L134">
        <v>8</v>
      </c>
      <c r="M134" t="s">
        <v>35</v>
      </c>
      <c r="N134">
        <v>133</v>
      </c>
      <c r="O134" t="s">
        <v>756</v>
      </c>
      <c r="P134" t="s">
        <v>757</v>
      </c>
      <c r="Q134" t="s">
        <v>758</v>
      </c>
    </row>
    <row r="135" spans="1:17" x14ac:dyDescent="0.3">
      <c r="A135" t="s">
        <v>759</v>
      </c>
      <c r="B135" t="s">
        <v>760</v>
      </c>
      <c r="C135" s="1" t="str">
        <f t="shared" si="23"/>
        <v>21:0231</v>
      </c>
      <c r="D135" s="1" t="str">
        <f>HYPERLINK("http://geochem.nrcan.gc.ca/cdogs/content/svy/svy_e.htm", "")</f>
        <v/>
      </c>
      <c r="G135" s="1" t="str">
        <f>HYPERLINK("http://geochem.nrcan.gc.ca/cdogs/content/cr_/cr_00031_e.htm", "31")</f>
        <v>31</v>
      </c>
      <c r="J135" t="s">
        <v>106</v>
      </c>
      <c r="K135" t="s">
        <v>107</v>
      </c>
      <c r="L135">
        <v>8</v>
      </c>
      <c r="M135" t="s">
        <v>108</v>
      </c>
      <c r="N135">
        <v>134</v>
      </c>
      <c r="O135" t="s">
        <v>22</v>
      </c>
      <c r="P135" t="s">
        <v>22</v>
      </c>
      <c r="Q135" t="s">
        <v>22</v>
      </c>
    </row>
    <row r="136" spans="1:17" x14ac:dyDescent="0.3">
      <c r="A136" t="s">
        <v>761</v>
      </c>
      <c r="B136" t="s">
        <v>762</v>
      </c>
      <c r="C136" s="1" t="str">
        <f t="shared" si="23"/>
        <v>21:0231</v>
      </c>
      <c r="D136" s="1" t="str">
        <f t="shared" ref="D136:D143" si="24">HYPERLINK("http://geochem.nrcan.gc.ca/cdogs/content/svy/svy210378_e.htm", "21:0378")</f>
        <v>21:0378</v>
      </c>
      <c r="E136" t="s">
        <v>763</v>
      </c>
      <c r="F136" t="s">
        <v>764</v>
      </c>
      <c r="H136">
        <v>61.693964000000001</v>
      </c>
      <c r="I136">
        <v>-132.27144609999999</v>
      </c>
      <c r="J136" s="1" t="str">
        <f t="shared" ref="J136:J143" si="25">HYPERLINK("http://geochem.nrcan.gc.ca/cdogs/content/kwd/kwd020018_e.htm", "Fluid (stream)")</f>
        <v>Fluid (stream)</v>
      </c>
      <c r="K136" s="1" t="str">
        <f t="shared" ref="K136:K143" si="26">HYPERLINK("http://geochem.nrcan.gc.ca/cdogs/content/kwd/kwd080007_e.htm", "Untreated Water")</f>
        <v>Untreated Water</v>
      </c>
      <c r="L136">
        <v>8</v>
      </c>
      <c r="M136" t="s">
        <v>43</v>
      </c>
      <c r="N136">
        <v>135</v>
      </c>
      <c r="O136" t="s">
        <v>205</v>
      </c>
      <c r="P136" t="s">
        <v>209</v>
      </c>
      <c r="Q136" t="s">
        <v>38</v>
      </c>
    </row>
    <row r="137" spans="1:17" x14ac:dyDescent="0.3">
      <c r="A137" t="s">
        <v>765</v>
      </c>
      <c r="B137" t="s">
        <v>766</v>
      </c>
      <c r="C137" s="1" t="str">
        <f t="shared" si="23"/>
        <v>21:0231</v>
      </c>
      <c r="D137" s="1" t="str">
        <f t="shared" si="24"/>
        <v>21:0378</v>
      </c>
      <c r="E137" t="s">
        <v>767</v>
      </c>
      <c r="F137" t="s">
        <v>768</v>
      </c>
      <c r="H137">
        <v>61.640022299999998</v>
      </c>
      <c r="I137">
        <v>-132.31452959999999</v>
      </c>
      <c r="J137" s="1" t="str">
        <f t="shared" si="25"/>
        <v>Fluid (stream)</v>
      </c>
      <c r="K137" s="1" t="str">
        <f t="shared" si="26"/>
        <v>Untreated Water</v>
      </c>
      <c r="L137">
        <v>8</v>
      </c>
      <c r="M137" t="s">
        <v>50</v>
      </c>
      <c r="N137">
        <v>136</v>
      </c>
      <c r="O137" t="s">
        <v>769</v>
      </c>
      <c r="P137" t="s">
        <v>757</v>
      </c>
      <c r="Q137" t="s">
        <v>770</v>
      </c>
    </row>
    <row r="138" spans="1:17" x14ac:dyDescent="0.3">
      <c r="A138" t="s">
        <v>771</v>
      </c>
      <c r="B138" t="s">
        <v>772</v>
      </c>
      <c r="C138" s="1" t="str">
        <f t="shared" si="23"/>
        <v>21:0231</v>
      </c>
      <c r="D138" s="1" t="str">
        <f t="shared" si="24"/>
        <v>21:0378</v>
      </c>
      <c r="E138" t="s">
        <v>773</v>
      </c>
      <c r="F138" t="s">
        <v>774</v>
      </c>
      <c r="H138">
        <v>61.627746799999997</v>
      </c>
      <c r="I138">
        <v>-132.39505120000001</v>
      </c>
      <c r="J138" s="1" t="str">
        <f t="shared" si="25"/>
        <v>Fluid (stream)</v>
      </c>
      <c r="K138" s="1" t="str">
        <f t="shared" si="26"/>
        <v>Untreated Water</v>
      </c>
      <c r="L138">
        <v>8</v>
      </c>
      <c r="M138" t="s">
        <v>57</v>
      </c>
      <c r="N138">
        <v>137</v>
      </c>
      <c r="O138" t="s">
        <v>775</v>
      </c>
      <c r="P138" t="s">
        <v>74</v>
      </c>
      <c r="Q138" t="s">
        <v>205</v>
      </c>
    </row>
    <row r="139" spans="1:17" x14ac:dyDescent="0.3">
      <c r="A139" t="s">
        <v>776</v>
      </c>
      <c r="B139" t="s">
        <v>777</v>
      </c>
      <c r="C139" s="1" t="str">
        <f t="shared" si="23"/>
        <v>21:0231</v>
      </c>
      <c r="D139" s="1" t="str">
        <f t="shared" si="24"/>
        <v>21:0378</v>
      </c>
      <c r="E139" t="s">
        <v>744</v>
      </c>
      <c r="F139" t="s">
        <v>778</v>
      </c>
      <c r="H139">
        <v>61.624841199999999</v>
      </c>
      <c r="I139">
        <v>-132.3934084</v>
      </c>
      <c r="J139" s="1" t="str">
        <f t="shared" si="25"/>
        <v>Fluid (stream)</v>
      </c>
      <c r="K139" s="1" t="str">
        <f t="shared" si="26"/>
        <v>Untreated Water</v>
      </c>
      <c r="L139">
        <v>8</v>
      </c>
      <c r="M139" t="s">
        <v>79</v>
      </c>
      <c r="N139">
        <v>138</v>
      </c>
      <c r="O139" t="s">
        <v>779</v>
      </c>
      <c r="P139" t="s">
        <v>780</v>
      </c>
      <c r="Q139" t="s">
        <v>781</v>
      </c>
    </row>
    <row r="140" spans="1:17" x14ac:dyDescent="0.3">
      <c r="A140" t="s">
        <v>782</v>
      </c>
      <c r="B140" t="s">
        <v>783</v>
      </c>
      <c r="C140" s="1" t="str">
        <f t="shared" si="23"/>
        <v>21:0231</v>
      </c>
      <c r="D140" s="1" t="str">
        <f t="shared" si="24"/>
        <v>21:0378</v>
      </c>
      <c r="E140" t="s">
        <v>784</v>
      </c>
      <c r="F140" t="s">
        <v>785</v>
      </c>
      <c r="H140">
        <v>61.589888999999999</v>
      </c>
      <c r="I140">
        <v>-132.31396899999999</v>
      </c>
      <c r="J140" s="1" t="str">
        <f t="shared" si="25"/>
        <v>Fluid (stream)</v>
      </c>
      <c r="K140" s="1" t="str">
        <f t="shared" si="26"/>
        <v>Untreated Water</v>
      </c>
      <c r="L140">
        <v>8</v>
      </c>
      <c r="M140" t="s">
        <v>65</v>
      </c>
      <c r="N140">
        <v>139</v>
      </c>
      <c r="O140" t="s">
        <v>128</v>
      </c>
      <c r="P140" t="s">
        <v>786</v>
      </c>
      <c r="Q140" t="s">
        <v>205</v>
      </c>
    </row>
    <row r="141" spans="1:17" x14ac:dyDescent="0.3">
      <c r="A141" t="s">
        <v>787</v>
      </c>
      <c r="B141" t="s">
        <v>788</v>
      </c>
      <c r="C141" s="1" t="str">
        <f t="shared" si="23"/>
        <v>21:0231</v>
      </c>
      <c r="D141" s="1" t="str">
        <f t="shared" si="24"/>
        <v>21:0378</v>
      </c>
      <c r="E141" t="s">
        <v>789</v>
      </c>
      <c r="F141" t="s">
        <v>790</v>
      </c>
      <c r="H141">
        <v>61.590035800000003</v>
      </c>
      <c r="I141">
        <v>-132.30773550000001</v>
      </c>
      <c r="J141" s="1" t="str">
        <f t="shared" si="25"/>
        <v>Fluid (stream)</v>
      </c>
      <c r="K141" s="1" t="str">
        <f t="shared" si="26"/>
        <v>Untreated Water</v>
      </c>
      <c r="L141">
        <v>8</v>
      </c>
      <c r="M141" t="s">
        <v>72</v>
      </c>
      <c r="N141">
        <v>140</v>
      </c>
      <c r="O141" t="s">
        <v>175</v>
      </c>
      <c r="P141" t="s">
        <v>570</v>
      </c>
      <c r="Q141" t="s">
        <v>345</v>
      </c>
    </row>
    <row r="142" spans="1:17" x14ac:dyDescent="0.3">
      <c r="A142" t="s">
        <v>791</v>
      </c>
      <c r="B142" t="s">
        <v>792</v>
      </c>
      <c r="C142" s="1" t="str">
        <f t="shared" si="23"/>
        <v>21:0231</v>
      </c>
      <c r="D142" s="1" t="str">
        <f t="shared" si="24"/>
        <v>21:0378</v>
      </c>
      <c r="E142" t="s">
        <v>793</v>
      </c>
      <c r="F142" t="s">
        <v>794</v>
      </c>
      <c r="H142">
        <v>61.611277800000003</v>
      </c>
      <c r="I142">
        <v>-132.65635560000001</v>
      </c>
      <c r="J142" s="1" t="str">
        <f t="shared" si="25"/>
        <v>Fluid (stream)</v>
      </c>
      <c r="K142" s="1" t="str">
        <f t="shared" si="26"/>
        <v>Untreated Water</v>
      </c>
      <c r="L142">
        <v>9</v>
      </c>
      <c r="M142" t="s">
        <v>21</v>
      </c>
      <c r="N142">
        <v>141</v>
      </c>
      <c r="O142" t="s">
        <v>95</v>
      </c>
      <c r="P142" t="s">
        <v>155</v>
      </c>
      <c r="Q142" t="s">
        <v>795</v>
      </c>
    </row>
    <row r="143" spans="1:17" x14ac:dyDescent="0.3">
      <c r="A143" t="s">
        <v>796</v>
      </c>
      <c r="B143" t="s">
        <v>797</v>
      </c>
      <c r="C143" s="1" t="str">
        <f t="shared" si="23"/>
        <v>21:0231</v>
      </c>
      <c r="D143" s="1" t="str">
        <f t="shared" si="24"/>
        <v>21:0378</v>
      </c>
      <c r="E143" t="s">
        <v>798</v>
      </c>
      <c r="F143" t="s">
        <v>799</v>
      </c>
      <c r="H143">
        <v>61.608163599999997</v>
      </c>
      <c r="I143">
        <v>-132.65281920000001</v>
      </c>
      <c r="J143" s="1" t="str">
        <f t="shared" si="25"/>
        <v>Fluid (stream)</v>
      </c>
      <c r="K143" s="1" t="str">
        <f t="shared" si="26"/>
        <v>Untreated Water</v>
      </c>
      <c r="L143">
        <v>9</v>
      </c>
      <c r="M143" t="s">
        <v>27</v>
      </c>
      <c r="N143">
        <v>142</v>
      </c>
      <c r="O143" t="s">
        <v>800</v>
      </c>
      <c r="P143" t="s">
        <v>801</v>
      </c>
      <c r="Q143" t="s">
        <v>720</v>
      </c>
    </row>
    <row r="144" spans="1:17" x14ac:dyDescent="0.3">
      <c r="A144" t="s">
        <v>802</v>
      </c>
      <c r="B144" t="s">
        <v>803</v>
      </c>
      <c r="C144" s="1" t="str">
        <f t="shared" si="23"/>
        <v>21:0231</v>
      </c>
      <c r="D144" s="1" t="str">
        <f>HYPERLINK("http://geochem.nrcan.gc.ca/cdogs/content/svy/svy_e.htm", "")</f>
        <v/>
      </c>
      <c r="G144" s="1" t="str">
        <f>HYPERLINK("http://geochem.nrcan.gc.ca/cdogs/content/cr_/cr_00032_e.htm", "32")</f>
        <v>32</v>
      </c>
      <c r="J144" t="s">
        <v>106</v>
      </c>
      <c r="K144" t="s">
        <v>107</v>
      </c>
      <c r="L144">
        <v>9</v>
      </c>
      <c r="M144" t="s">
        <v>108</v>
      </c>
      <c r="N144">
        <v>143</v>
      </c>
      <c r="O144" t="s">
        <v>804</v>
      </c>
      <c r="P144" t="s">
        <v>155</v>
      </c>
      <c r="Q144" t="s">
        <v>534</v>
      </c>
    </row>
    <row r="145" spans="1:17" x14ac:dyDescent="0.3">
      <c r="A145" t="s">
        <v>805</v>
      </c>
      <c r="B145" t="s">
        <v>806</v>
      </c>
      <c r="C145" s="1" t="str">
        <f t="shared" si="23"/>
        <v>21:0231</v>
      </c>
      <c r="D145" s="1" t="str">
        <f t="shared" ref="D145:D166" si="27">HYPERLINK("http://geochem.nrcan.gc.ca/cdogs/content/svy/svy210378_e.htm", "21:0378")</f>
        <v>21:0378</v>
      </c>
      <c r="E145" t="s">
        <v>793</v>
      </c>
      <c r="F145" t="s">
        <v>807</v>
      </c>
      <c r="H145">
        <v>61.611277800000003</v>
      </c>
      <c r="I145">
        <v>-132.65635560000001</v>
      </c>
      <c r="J145" s="1" t="str">
        <f t="shared" ref="J145:J166" si="28">HYPERLINK("http://geochem.nrcan.gc.ca/cdogs/content/kwd/kwd020018_e.htm", "Fluid (stream)")</f>
        <v>Fluid (stream)</v>
      </c>
      <c r="K145" s="1" t="str">
        <f t="shared" ref="K145:K166" si="29">HYPERLINK("http://geochem.nrcan.gc.ca/cdogs/content/kwd/kwd080007_e.htm", "Untreated Water")</f>
        <v>Untreated Water</v>
      </c>
      <c r="L145">
        <v>9</v>
      </c>
      <c r="M145" t="s">
        <v>79</v>
      </c>
      <c r="N145">
        <v>144</v>
      </c>
      <c r="O145" t="s">
        <v>410</v>
      </c>
      <c r="P145" t="s">
        <v>129</v>
      </c>
      <c r="Q145" t="s">
        <v>416</v>
      </c>
    </row>
    <row r="146" spans="1:17" x14ac:dyDescent="0.3">
      <c r="A146" t="s">
        <v>808</v>
      </c>
      <c r="B146" t="s">
        <v>809</v>
      </c>
      <c r="C146" s="1" t="str">
        <f t="shared" si="23"/>
        <v>21:0231</v>
      </c>
      <c r="D146" s="1" t="str">
        <f t="shared" si="27"/>
        <v>21:0378</v>
      </c>
      <c r="E146" t="s">
        <v>810</v>
      </c>
      <c r="F146" t="s">
        <v>811</v>
      </c>
      <c r="H146">
        <v>61.613350799999999</v>
      </c>
      <c r="I146">
        <v>-132.64110890000001</v>
      </c>
      <c r="J146" s="1" t="str">
        <f t="shared" si="28"/>
        <v>Fluid (stream)</v>
      </c>
      <c r="K146" s="1" t="str">
        <f t="shared" si="29"/>
        <v>Untreated Water</v>
      </c>
      <c r="L146">
        <v>9</v>
      </c>
      <c r="M146" t="s">
        <v>35</v>
      </c>
      <c r="N146">
        <v>145</v>
      </c>
      <c r="O146" t="s">
        <v>421</v>
      </c>
      <c r="P146" t="s">
        <v>812</v>
      </c>
      <c r="Q146" t="s">
        <v>416</v>
      </c>
    </row>
    <row r="147" spans="1:17" x14ac:dyDescent="0.3">
      <c r="A147" t="s">
        <v>813</v>
      </c>
      <c r="B147" t="s">
        <v>814</v>
      </c>
      <c r="C147" s="1" t="str">
        <f t="shared" si="23"/>
        <v>21:0231</v>
      </c>
      <c r="D147" s="1" t="str">
        <f t="shared" si="27"/>
        <v>21:0378</v>
      </c>
      <c r="E147" t="s">
        <v>815</v>
      </c>
      <c r="F147" t="s">
        <v>816</v>
      </c>
      <c r="H147">
        <v>61.627565199999999</v>
      </c>
      <c r="I147">
        <v>-132.63210050000001</v>
      </c>
      <c r="J147" s="1" t="str">
        <f t="shared" si="28"/>
        <v>Fluid (stream)</v>
      </c>
      <c r="K147" s="1" t="str">
        <f t="shared" si="29"/>
        <v>Untreated Water</v>
      </c>
      <c r="L147">
        <v>9</v>
      </c>
      <c r="M147" t="s">
        <v>43</v>
      </c>
      <c r="N147">
        <v>146</v>
      </c>
      <c r="O147" t="s">
        <v>421</v>
      </c>
      <c r="P147" t="s">
        <v>817</v>
      </c>
      <c r="Q147" t="s">
        <v>205</v>
      </c>
    </row>
    <row r="148" spans="1:17" x14ac:dyDescent="0.3">
      <c r="A148" t="s">
        <v>818</v>
      </c>
      <c r="B148" t="s">
        <v>819</v>
      </c>
      <c r="C148" s="1" t="str">
        <f t="shared" si="23"/>
        <v>21:0231</v>
      </c>
      <c r="D148" s="1" t="str">
        <f t="shared" si="27"/>
        <v>21:0378</v>
      </c>
      <c r="E148" t="s">
        <v>820</v>
      </c>
      <c r="F148" t="s">
        <v>821</v>
      </c>
      <c r="H148">
        <v>61.6563716</v>
      </c>
      <c r="I148">
        <v>-132.63594040000001</v>
      </c>
      <c r="J148" s="1" t="str">
        <f t="shared" si="28"/>
        <v>Fluid (stream)</v>
      </c>
      <c r="K148" s="1" t="str">
        <f t="shared" si="29"/>
        <v>Untreated Water</v>
      </c>
      <c r="L148">
        <v>9</v>
      </c>
      <c r="M148" t="s">
        <v>50</v>
      </c>
      <c r="N148">
        <v>147</v>
      </c>
      <c r="O148" t="s">
        <v>684</v>
      </c>
      <c r="P148" t="s">
        <v>812</v>
      </c>
      <c r="Q148" t="s">
        <v>822</v>
      </c>
    </row>
    <row r="149" spans="1:17" x14ac:dyDescent="0.3">
      <c r="A149" t="s">
        <v>823</v>
      </c>
      <c r="B149" t="s">
        <v>824</v>
      </c>
      <c r="C149" s="1" t="str">
        <f t="shared" si="23"/>
        <v>21:0231</v>
      </c>
      <c r="D149" s="1" t="str">
        <f t="shared" si="27"/>
        <v>21:0378</v>
      </c>
      <c r="E149" t="s">
        <v>825</v>
      </c>
      <c r="F149" t="s">
        <v>826</v>
      </c>
      <c r="H149">
        <v>61.8996402</v>
      </c>
      <c r="I149">
        <v>-128.38027170000001</v>
      </c>
      <c r="J149" s="1" t="str">
        <f t="shared" si="28"/>
        <v>Fluid (stream)</v>
      </c>
      <c r="K149" s="1" t="str">
        <f t="shared" si="29"/>
        <v>Untreated Water</v>
      </c>
      <c r="L149">
        <v>10</v>
      </c>
      <c r="M149" t="s">
        <v>21</v>
      </c>
      <c r="N149">
        <v>148</v>
      </c>
      <c r="O149" t="s">
        <v>22</v>
      </c>
      <c r="P149" t="s">
        <v>22</v>
      </c>
      <c r="Q149" t="s">
        <v>22</v>
      </c>
    </row>
    <row r="150" spans="1:17" x14ac:dyDescent="0.3">
      <c r="A150" t="s">
        <v>827</v>
      </c>
      <c r="B150" t="s">
        <v>828</v>
      </c>
      <c r="C150" s="1" t="str">
        <f t="shared" si="23"/>
        <v>21:0231</v>
      </c>
      <c r="D150" s="1" t="str">
        <f t="shared" si="27"/>
        <v>21:0378</v>
      </c>
      <c r="E150" t="s">
        <v>829</v>
      </c>
      <c r="F150" t="s">
        <v>830</v>
      </c>
      <c r="H150">
        <v>61.962939300000002</v>
      </c>
      <c r="I150">
        <v>-128.2554221</v>
      </c>
      <c r="J150" s="1" t="str">
        <f t="shared" si="28"/>
        <v>Fluid (stream)</v>
      </c>
      <c r="K150" s="1" t="str">
        <f t="shared" si="29"/>
        <v>Untreated Water</v>
      </c>
      <c r="L150">
        <v>10</v>
      </c>
      <c r="M150" t="s">
        <v>27</v>
      </c>
      <c r="N150">
        <v>149</v>
      </c>
      <c r="O150" t="s">
        <v>831</v>
      </c>
      <c r="P150" t="s">
        <v>81</v>
      </c>
      <c r="Q150" t="s">
        <v>52</v>
      </c>
    </row>
    <row r="151" spans="1:17" x14ac:dyDescent="0.3">
      <c r="A151" t="s">
        <v>832</v>
      </c>
      <c r="B151" t="s">
        <v>833</v>
      </c>
      <c r="C151" s="1" t="str">
        <f t="shared" si="23"/>
        <v>21:0231</v>
      </c>
      <c r="D151" s="1" t="str">
        <f t="shared" si="27"/>
        <v>21:0378</v>
      </c>
      <c r="E151" t="s">
        <v>834</v>
      </c>
      <c r="F151" t="s">
        <v>835</v>
      </c>
      <c r="H151">
        <v>61.984705900000002</v>
      </c>
      <c r="I151">
        <v>-128.28027399999999</v>
      </c>
      <c r="J151" s="1" t="str">
        <f t="shared" si="28"/>
        <v>Fluid (stream)</v>
      </c>
      <c r="K151" s="1" t="str">
        <f t="shared" si="29"/>
        <v>Untreated Water</v>
      </c>
      <c r="L151">
        <v>10</v>
      </c>
      <c r="M151" t="s">
        <v>35</v>
      </c>
      <c r="N151">
        <v>150</v>
      </c>
      <c r="O151" t="s">
        <v>101</v>
      </c>
      <c r="P151" t="s">
        <v>366</v>
      </c>
      <c r="Q151" t="s">
        <v>770</v>
      </c>
    </row>
    <row r="152" spans="1:17" x14ac:dyDescent="0.3">
      <c r="A152" t="s">
        <v>836</v>
      </c>
      <c r="B152" t="s">
        <v>837</v>
      </c>
      <c r="C152" s="1" t="str">
        <f t="shared" si="23"/>
        <v>21:0231</v>
      </c>
      <c r="D152" s="1" t="str">
        <f t="shared" si="27"/>
        <v>21:0378</v>
      </c>
      <c r="E152" t="s">
        <v>838</v>
      </c>
      <c r="F152" t="s">
        <v>839</v>
      </c>
      <c r="H152">
        <v>61.9910937</v>
      </c>
      <c r="I152">
        <v>-128.28298699999999</v>
      </c>
      <c r="J152" s="1" t="str">
        <f t="shared" si="28"/>
        <v>Fluid (stream)</v>
      </c>
      <c r="K152" s="1" t="str">
        <f t="shared" si="29"/>
        <v>Untreated Water</v>
      </c>
      <c r="L152">
        <v>10</v>
      </c>
      <c r="M152" t="s">
        <v>43</v>
      </c>
      <c r="N152">
        <v>151</v>
      </c>
      <c r="O152" t="s">
        <v>405</v>
      </c>
      <c r="P152" t="s">
        <v>37</v>
      </c>
      <c r="Q152" t="s">
        <v>67</v>
      </c>
    </row>
    <row r="153" spans="1:17" x14ac:dyDescent="0.3">
      <c r="A153" t="s">
        <v>840</v>
      </c>
      <c r="B153" t="s">
        <v>841</v>
      </c>
      <c r="C153" s="1" t="str">
        <f t="shared" si="23"/>
        <v>21:0231</v>
      </c>
      <c r="D153" s="1" t="str">
        <f t="shared" si="27"/>
        <v>21:0378</v>
      </c>
      <c r="E153" t="s">
        <v>842</v>
      </c>
      <c r="F153" t="s">
        <v>843</v>
      </c>
      <c r="H153">
        <v>61.9958144</v>
      </c>
      <c r="I153">
        <v>-128.2931853</v>
      </c>
      <c r="J153" s="1" t="str">
        <f t="shared" si="28"/>
        <v>Fluid (stream)</v>
      </c>
      <c r="K153" s="1" t="str">
        <f t="shared" si="29"/>
        <v>Untreated Water</v>
      </c>
      <c r="L153">
        <v>10</v>
      </c>
      <c r="M153" t="s">
        <v>50</v>
      </c>
      <c r="N153">
        <v>152</v>
      </c>
      <c r="O153" t="s">
        <v>539</v>
      </c>
      <c r="P153" t="s">
        <v>224</v>
      </c>
      <c r="Q153" t="s">
        <v>844</v>
      </c>
    </row>
    <row r="154" spans="1:17" x14ac:dyDescent="0.3">
      <c r="A154" t="s">
        <v>845</v>
      </c>
      <c r="B154" t="s">
        <v>846</v>
      </c>
      <c r="C154" s="1" t="str">
        <f t="shared" si="23"/>
        <v>21:0231</v>
      </c>
      <c r="D154" s="1" t="str">
        <f t="shared" si="27"/>
        <v>21:0378</v>
      </c>
      <c r="E154" t="s">
        <v>847</v>
      </c>
      <c r="F154" t="s">
        <v>848</v>
      </c>
      <c r="H154">
        <v>61.988437300000001</v>
      </c>
      <c r="I154">
        <v>-128.49374839999999</v>
      </c>
      <c r="J154" s="1" t="str">
        <f t="shared" si="28"/>
        <v>Fluid (stream)</v>
      </c>
      <c r="K154" s="1" t="str">
        <f t="shared" si="29"/>
        <v>Untreated Water</v>
      </c>
      <c r="L154">
        <v>10</v>
      </c>
      <c r="M154" t="s">
        <v>57</v>
      </c>
      <c r="N154">
        <v>153</v>
      </c>
      <c r="O154" t="s">
        <v>849</v>
      </c>
      <c r="P154" t="s">
        <v>551</v>
      </c>
      <c r="Q154" t="s">
        <v>850</v>
      </c>
    </row>
    <row r="155" spans="1:17" x14ac:dyDescent="0.3">
      <c r="A155" t="s">
        <v>851</v>
      </c>
      <c r="B155" t="s">
        <v>852</v>
      </c>
      <c r="C155" s="1" t="str">
        <f t="shared" si="23"/>
        <v>21:0231</v>
      </c>
      <c r="D155" s="1" t="str">
        <f t="shared" si="27"/>
        <v>21:0378</v>
      </c>
      <c r="E155" t="s">
        <v>853</v>
      </c>
      <c r="F155" t="s">
        <v>854</v>
      </c>
      <c r="H155">
        <v>62.030135299999998</v>
      </c>
      <c r="I155">
        <v>-128.48178229999999</v>
      </c>
      <c r="J155" s="1" t="str">
        <f t="shared" si="28"/>
        <v>Fluid (stream)</v>
      </c>
      <c r="K155" s="1" t="str">
        <f t="shared" si="29"/>
        <v>Untreated Water</v>
      </c>
      <c r="L155">
        <v>10</v>
      </c>
      <c r="M155" t="s">
        <v>65</v>
      </c>
      <c r="N155">
        <v>154</v>
      </c>
      <c r="O155" t="s">
        <v>36</v>
      </c>
      <c r="P155" t="s">
        <v>855</v>
      </c>
      <c r="Q155" t="s">
        <v>856</v>
      </c>
    </row>
    <row r="156" spans="1:17" x14ac:dyDescent="0.3">
      <c r="A156" t="s">
        <v>857</v>
      </c>
      <c r="B156" t="s">
        <v>858</v>
      </c>
      <c r="C156" s="1" t="str">
        <f t="shared" si="23"/>
        <v>21:0231</v>
      </c>
      <c r="D156" s="1" t="str">
        <f t="shared" si="27"/>
        <v>21:0378</v>
      </c>
      <c r="E156" t="s">
        <v>859</v>
      </c>
      <c r="F156" t="s">
        <v>860</v>
      </c>
      <c r="H156">
        <v>61.971486900000002</v>
      </c>
      <c r="I156">
        <v>-128.4740007</v>
      </c>
      <c r="J156" s="1" t="str">
        <f t="shared" si="28"/>
        <v>Fluid (stream)</v>
      </c>
      <c r="K156" s="1" t="str">
        <f t="shared" si="29"/>
        <v>Untreated Water</v>
      </c>
      <c r="L156">
        <v>10</v>
      </c>
      <c r="M156" t="s">
        <v>72</v>
      </c>
      <c r="N156">
        <v>155</v>
      </c>
      <c r="O156" t="s">
        <v>861</v>
      </c>
      <c r="P156" t="s">
        <v>224</v>
      </c>
      <c r="Q156" t="s">
        <v>862</v>
      </c>
    </row>
    <row r="157" spans="1:17" x14ac:dyDescent="0.3">
      <c r="A157" t="s">
        <v>863</v>
      </c>
      <c r="B157" t="s">
        <v>864</v>
      </c>
      <c r="C157" s="1" t="str">
        <f t="shared" si="23"/>
        <v>21:0231</v>
      </c>
      <c r="D157" s="1" t="str">
        <f t="shared" si="27"/>
        <v>21:0378</v>
      </c>
      <c r="E157" t="s">
        <v>865</v>
      </c>
      <c r="F157" t="s">
        <v>866</v>
      </c>
      <c r="H157">
        <v>61.960031700000002</v>
      </c>
      <c r="I157">
        <v>-128.45989689999999</v>
      </c>
      <c r="J157" s="1" t="str">
        <f t="shared" si="28"/>
        <v>Fluid (stream)</v>
      </c>
      <c r="K157" s="1" t="str">
        <f t="shared" si="29"/>
        <v>Untreated Water</v>
      </c>
      <c r="L157">
        <v>10</v>
      </c>
      <c r="M157" t="s">
        <v>87</v>
      </c>
      <c r="N157">
        <v>156</v>
      </c>
      <c r="O157" t="s">
        <v>867</v>
      </c>
      <c r="P157" t="s">
        <v>231</v>
      </c>
      <c r="Q157" t="s">
        <v>795</v>
      </c>
    </row>
    <row r="158" spans="1:17" x14ac:dyDescent="0.3">
      <c r="A158" t="s">
        <v>868</v>
      </c>
      <c r="B158" t="s">
        <v>869</v>
      </c>
      <c r="C158" s="1" t="str">
        <f t="shared" si="23"/>
        <v>21:0231</v>
      </c>
      <c r="D158" s="1" t="str">
        <f t="shared" si="27"/>
        <v>21:0378</v>
      </c>
      <c r="E158" t="s">
        <v>870</v>
      </c>
      <c r="F158" t="s">
        <v>871</v>
      </c>
      <c r="H158">
        <v>61.9515411</v>
      </c>
      <c r="I158">
        <v>-128.44670310000001</v>
      </c>
      <c r="J158" s="1" t="str">
        <f t="shared" si="28"/>
        <v>Fluid (stream)</v>
      </c>
      <c r="K158" s="1" t="str">
        <f t="shared" si="29"/>
        <v>Untreated Water</v>
      </c>
      <c r="L158">
        <v>10</v>
      </c>
      <c r="M158" t="s">
        <v>160</v>
      </c>
      <c r="N158">
        <v>157</v>
      </c>
      <c r="O158" t="s">
        <v>436</v>
      </c>
      <c r="P158" t="s">
        <v>74</v>
      </c>
      <c r="Q158" t="s">
        <v>872</v>
      </c>
    </row>
    <row r="159" spans="1:17" x14ac:dyDescent="0.3">
      <c r="A159" t="s">
        <v>873</v>
      </c>
      <c r="B159" t="s">
        <v>874</v>
      </c>
      <c r="C159" s="1" t="str">
        <f t="shared" si="23"/>
        <v>21:0231</v>
      </c>
      <c r="D159" s="1" t="str">
        <f t="shared" si="27"/>
        <v>21:0378</v>
      </c>
      <c r="E159" t="s">
        <v>875</v>
      </c>
      <c r="F159" t="s">
        <v>876</v>
      </c>
      <c r="H159">
        <v>61.941346799999998</v>
      </c>
      <c r="I159">
        <v>-128.4343101</v>
      </c>
      <c r="J159" s="1" t="str">
        <f t="shared" si="28"/>
        <v>Fluid (stream)</v>
      </c>
      <c r="K159" s="1" t="str">
        <f t="shared" si="29"/>
        <v>Untreated Water</v>
      </c>
      <c r="L159">
        <v>10</v>
      </c>
      <c r="M159" t="s">
        <v>166</v>
      </c>
      <c r="N159">
        <v>158</v>
      </c>
      <c r="O159" t="s">
        <v>339</v>
      </c>
      <c r="P159" t="s">
        <v>224</v>
      </c>
      <c r="Q159" t="s">
        <v>458</v>
      </c>
    </row>
    <row r="160" spans="1:17" x14ac:dyDescent="0.3">
      <c r="A160" t="s">
        <v>877</v>
      </c>
      <c r="B160" t="s">
        <v>878</v>
      </c>
      <c r="C160" s="1" t="str">
        <f t="shared" si="23"/>
        <v>21:0231</v>
      </c>
      <c r="D160" s="1" t="str">
        <f t="shared" si="27"/>
        <v>21:0378</v>
      </c>
      <c r="E160" t="s">
        <v>879</v>
      </c>
      <c r="F160" t="s">
        <v>880</v>
      </c>
      <c r="H160">
        <v>61.914264600000003</v>
      </c>
      <c r="I160">
        <v>-128.39863439999999</v>
      </c>
      <c r="J160" s="1" t="str">
        <f t="shared" si="28"/>
        <v>Fluid (stream)</v>
      </c>
      <c r="K160" s="1" t="str">
        <f t="shared" si="29"/>
        <v>Untreated Water</v>
      </c>
      <c r="L160">
        <v>10</v>
      </c>
      <c r="M160" t="s">
        <v>174</v>
      </c>
      <c r="N160">
        <v>159</v>
      </c>
      <c r="O160" t="s">
        <v>861</v>
      </c>
      <c r="P160" t="s">
        <v>248</v>
      </c>
      <c r="Q160" t="s">
        <v>881</v>
      </c>
    </row>
    <row r="161" spans="1:17" x14ac:dyDescent="0.3">
      <c r="A161" t="s">
        <v>882</v>
      </c>
      <c r="B161" t="s">
        <v>883</v>
      </c>
      <c r="C161" s="1" t="str">
        <f t="shared" si="23"/>
        <v>21:0231</v>
      </c>
      <c r="D161" s="1" t="str">
        <f t="shared" si="27"/>
        <v>21:0378</v>
      </c>
      <c r="E161" t="s">
        <v>825</v>
      </c>
      <c r="F161" t="s">
        <v>884</v>
      </c>
      <c r="H161">
        <v>61.8996402</v>
      </c>
      <c r="I161">
        <v>-128.38027170000001</v>
      </c>
      <c r="J161" s="1" t="str">
        <f t="shared" si="28"/>
        <v>Fluid (stream)</v>
      </c>
      <c r="K161" s="1" t="str">
        <f t="shared" si="29"/>
        <v>Untreated Water</v>
      </c>
      <c r="L161">
        <v>10</v>
      </c>
      <c r="M161" t="s">
        <v>79</v>
      </c>
      <c r="N161">
        <v>160</v>
      </c>
      <c r="O161" t="s">
        <v>885</v>
      </c>
      <c r="P161" t="s">
        <v>886</v>
      </c>
      <c r="Q161" t="s">
        <v>887</v>
      </c>
    </row>
    <row r="162" spans="1:17" x14ac:dyDescent="0.3">
      <c r="A162" t="s">
        <v>888</v>
      </c>
      <c r="B162" t="s">
        <v>889</v>
      </c>
      <c r="C162" s="1" t="str">
        <f t="shared" si="23"/>
        <v>21:0231</v>
      </c>
      <c r="D162" s="1" t="str">
        <f t="shared" si="27"/>
        <v>21:0378</v>
      </c>
      <c r="E162" t="s">
        <v>890</v>
      </c>
      <c r="F162" t="s">
        <v>891</v>
      </c>
      <c r="H162">
        <v>61.896201699999999</v>
      </c>
      <c r="I162">
        <v>-128.3742522</v>
      </c>
      <c r="J162" s="1" t="str">
        <f t="shared" si="28"/>
        <v>Fluid (stream)</v>
      </c>
      <c r="K162" s="1" t="str">
        <f t="shared" si="29"/>
        <v>Untreated Water</v>
      </c>
      <c r="L162">
        <v>10</v>
      </c>
      <c r="M162" t="s">
        <v>181</v>
      </c>
      <c r="N162">
        <v>161</v>
      </c>
      <c r="O162" t="s">
        <v>775</v>
      </c>
      <c r="P162" t="s">
        <v>892</v>
      </c>
      <c r="Q162" t="s">
        <v>893</v>
      </c>
    </row>
    <row r="163" spans="1:17" x14ac:dyDescent="0.3">
      <c r="A163" t="s">
        <v>894</v>
      </c>
      <c r="B163" t="s">
        <v>895</v>
      </c>
      <c r="C163" s="1" t="str">
        <f t="shared" si="23"/>
        <v>21:0231</v>
      </c>
      <c r="D163" s="1" t="str">
        <f t="shared" si="27"/>
        <v>21:0378</v>
      </c>
      <c r="E163" t="s">
        <v>896</v>
      </c>
      <c r="F163" t="s">
        <v>897</v>
      </c>
      <c r="H163">
        <v>61.876526800000001</v>
      </c>
      <c r="I163">
        <v>-128.35164380000001</v>
      </c>
      <c r="J163" s="1" t="str">
        <f t="shared" si="28"/>
        <v>Fluid (stream)</v>
      </c>
      <c r="K163" s="1" t="str">
        <f t="shared" si="29"/>
        <v>Untreated Water</v>
      </c>
      <c r="L163">
        <v>10</v>
      </c>
      <c r="M163" t="s">
        <v>188</v>
      </c>
      <c r="N163">
        <v>162</v>
      </c>
      <c r="O163" t="s">
        <v>867</v>
      </c>
      <c r="P163" t="s">
        <v>898</v>
      </c>
      <c r="Q163" t="s">
        <v>899</v>
      </c>
    </row>
    <row r="164" spans="1:17" x14ac:dyDescent="0.3">
      <c r="A164" t="s">
        <v>900</v>
      </c>
      <c r="B164" t="s">
        <v>901</v>
      </c>
      <c r="C164" s="1" t="str">
        <f t="shared" si="23"/>
        <v>21:0231</v>
      </c>
      <c r="D164" s="1" t="str">
        <f t="shared" si="27"/>
        <v>21:0378</v>
      </c>
      <c r="E164" t="s">
        <v>902</v>
      </c>
      <c r="F164" t="s">
        <v>903</v>
      </c>
      <c r="H164">
        <v>61.861929199999999</v>
      </c>
      <c r="I164">
        <v>-128.34016740000001</v>
      </c>
      <c r="J164" s="1" t="str">
        <f t="shared" si="28"/>
        <v>Fluid (stream)</v>
      </c>
      <c r="K164" s="1" t="str">
        <f t="shared" si="29"/>
        <v>Untreated Water</v>
      </c>
      <c r="L164">
        <v>10</v>
      </c>
      <c r="M164" t="s">
        <v>215</v>
      </c>
      <c r="N164">
        <v>163</v>
      </c>
      <c r="O164" t="s">
        <v>457</v>
      </c>
      <c r="P164" t="s">
        <v>359</v>
      </c>
      <c r="Q164" t="s">
        <v>225</v>
      </c>
    </row>
    <row r="165" spans="1:17" x14ac:dyDescent="0.3">
      <c r="A165" t="s">
        <v>904</v>
      </c>
      <c r="B165" t="s">
        <v>905</v>
      </c>
      <c r="C165" s="1" t="str">
        <f t="shared" si="23"/>
        <v>21:0231</v>
      </c>
      <c r="D165" s="1" t="str">
        <f t="shared" si="27"/>
        <v>21:0378</v>
      </c>
      <c r="E165" t="s">
        <v>906</v>
      </c>
      <c r="F165" t="s">
        <v>907</v>
      </c>
      <c r="H165">
        <v>61.8530801</v>
      </c>
      <c r="I165">
        <v>-128.32952649999999</v>
      </c>
      <c r="J165" s="1" t="str">
        <f t="shared" si="28"/>
        <v>Fluid (stream)</v>
      </c>
      <c r="K165" s="1" t="str">
        <f t="shared" si="29"/>
        <v>Untreated Water</v>
      </c>
      <c r="L165">
        <v>10</v>
      </c>
      <c r="M165" t="s">
        <v>223</v>
      </c>
      <c r="N165">
        <v>164</v>
      </c>
      <c r="O165" t="s">
        <v>259</v>
      </c>
      <c r="P165" t="s">
        <v>74</v>
      </c>
      <c r="Q165" t="s">
        <v>908</v>
      </c>
    </row>
    <row r="166" spans="1:17" x14ac:dyDescent="0.3">
      <c r="A166" t="s">
        <v>909</v>
      </c>
      <c r="B166" t="s">
        <v>910</v>
      </c>
      <c r="C166" s="1" t="str">
        <f t="shared" si="23"/>
        <v>21:0231</v>
      </c>
      <c r="D166" s="1" t="str">
        <f t="shared" si="27"/>
        <v>21:0378</v>
      </c>
      <c r="E166" t="s">
        <v>911</v>
      </c>
      <c r="F166" t="s">
        <v>912</v>
      </c>
      <c r="H166">
        <v>61.838445800000002</v>
      </c>
      <c r="I166">
        <v>-128.31104339999999</v>
      </c>
      <c r="J166" s="1" t="str">
        <f t="shared" si="28"/>
        <v>Fluid (stream)</v>
      </c>
      <c r="K166" s="1" t="str">
        <f t="shared" si="29"/>
        <v>Untreated Water</v>
      </c>
      <c r="L166">
        <v>11</v>
      </c>
      <c r="M166" t="s">
        <v>27</v>
      </c>
      <c r="N166">
        <v>165</v>
      </c>
      <c r="O166" t="s">
        <v>358</v>
      </c>
      <c r="P166" t="s">
        <v>913</v>
      </c>
      <c r="Q166" t="s">
        <v>881</v>
      </c>
    </row>
    <row r="167" spans="1:17" x14ac:dyDescent="0.3">
      <c r="A167" t="s">
        <v>914</v>
      </c>
      <c r="B167" t="s">
        <v>915</v>
      </c>
      <c r="C167" s="1" t="str">
        <f t="shared" si="23"/>
        <v>21:0231</v>
      </c>
      <c r="D167" s="1" t="str">
        <f>HYPERLINK("http://geochem.nrcan.gc.ca/cdogs/content/svy/svy_e.htm", "")</f>
        <v/>
      </c>
      <c r="G167" s="1" t="str">
        <f>HYPERLINK("http://geochem.nrcan.gc.ca/cdogs/content/cr_/cr_00030_e.htm", "30")</f>
        <v>30</v>
      </c>
      <c r="J167" t="s">
        <v>106</v>
      </c>
      <c r="K167" t="s">
        <v>107</v>
      </c>
      <c r="L167">
        <v>10</v>
      </c>
      <c r="M167" t="s">
        <v>108</v>
      </c>
      <c r="N167">
        <v>166</v>
      </c>
      <c r="O167" t="s">
        <v>22</v>
      </c>
      <c r="P167" t="s">
        <v>22</v>
      </c>
      <c r="Q167" t="s">
        <v>22</v>
      </c>
    </row>
    <row r="168" spans="1:17" x14ac:dyDescent="0.3">
      <c r="A168" t="s">
        <v>916</v>
      </c>
      <c r="B168" t="s">
        <v>917</v>
      </c>
      <c r="C168" s="1" t="str">
        <f t="shared" si="23"/>
        <v>21:0231</v>
      </c>
      <c r="D168" s="1" t="str">
        <f t="shared" ref="D168:D173" si="30">HYPERLINK("http://geochem.nrcan.gc.ca/cdogs/content/svy/svy210378_e.htm", "21:0378")</f>
        <v>21:0378</v>
      </c>
      <c r="E168" t="s">
        <v>918</v>
      </c>
      <c r="F168" t="s">
        <v>919</v>
      </c>
      <c r="H168">
        <v>61.831310600000002</v>
      </c>
      <c r="I168">
        <v>-128.30246890000001</v>
      </c>
      <c r="J168" s="1" t="str">
        <f t="shared" ref="J168:J173" si="31">HYPERLINK("http://geochem.nrcan.gc.ca/cdogs/content/kwd/kwd020018_e.htm", "Fluid (stream)")</f>
        <v>Fluid (stream)</v>
      </c>
      <c r="K168" s="1" t="str">
        <f t="shared" ref="K168:K173" si="32">HYPERLINK("http://geochem.nrcan.gc.ca/cdogs/content/kwd/kwd080007_e.htm", "Untreated Water")</f>
        <v>Untreated Water</v>
      </c>
      <c r="L168">
        <v>10</v>
      </c>
      <c r="M168" t="s">
        <v>195</v>
      </c>
      <c r="N168">
        <v>167</v>
      </c>
      <c r="O168" t="s">
        <v>320</v>
      </c>
      <c r="P168" t="s">
        <v>74</v>
      </c>
      <c r="Q168" t="s">
        <v>920</v>
      </c>
    </row>
    <row r="169" spans="1:17" x14ac:dyDescent="0.3">
      <c r="A169" t="s">
        <v>921</v>
      </c>
      <c r="B169" t="s">
        <v>922</v>
      </c>
      <c r="C169" s="1" t="str">
        <f t="shared" si="23"/>
        <v>21:0231</v>
      </c>
      <c r="D169" s="1" t="str">
        <f t="shared" si="30"/>
        <v>21:0378</v>
      </c>
      <c r="E169" t="s">
        <v>923</v>
      </c>
      <c r="F169" t="s">
        <v>924</v>
      </c>
      <c r="H169">
        <v>61.798814900000004</v>
      </c>
      <c r="I169">
        <v>-128.28537589999999</v>
      </c>
      <c r="J169" s="1" t="str">
        <f t="shared" si="31"/>
        <v>Fluid (stream)</v>
      </c>
      <c r="K169" s="1" t="str">
        <f t="shared" si="32"/>
        <v>Untreated Water</v>
      </c>
      <c r="L169">
        <v>11</v>
      </c>
      <c r="M169" t="s">
        <v>21</v>
      </c>
      <c r="N169">
        <v>168</v>
      </c>
      <c r="O169" t="s">
        <v>22</v>
      </c>
      <c r="P169" t="s">
        <v>22</v>
      </c>
      <c r="Q169" t="s">
        <v>22</v>
      </c>
    </row>
    <row r="170" spans="1:17" x14ac:dyDescent="0.3">
      <c r="A170" t="s">
        <v>925</v>
      </c>
      <c r="B170" t="s">
        <v>926</v>
      </c>
      <c r="C170" s="1" t="str">
        <f t="shared" si="23"/>
        <v>21:0231</v>
      </c>
      <c r="D170" s="1" t="str">
        <f t="shared" si="30"/>
        <v>21:0378</v>
      </c>
      <c r="E170" t="s">
        <v>918</v>
      </c>
      <c r="F170" t="s">
        <v>927</v>
      </c>
      <c r="H170">
        <v>61.831310600000002</v>
      </c>
      <c r="I170">
        <v>-128.30246890000001</v>
      </c>
      <c r="J170" s="1" t="str">
        <f t="shared" si="31"/>
        <v>Fluid (stream)</v>
      </c>
      <c r="K170" s="1" t="str">
        <f t="shared" si="32"/>
        <v>Untreated Water</v>
      </c>
      <c r="L170">
        <v>10</v>
      </c>
      <c r="M170" t="s">
        <v>202</v>
      </c>
      <c r="N170">
        <v>169</v>
      </c>
      <c r="O170" t="s">
        <v>643</v>
      </c>
      <c r="P170" t="s">
        <v>248</v>
      </c>
      <c r="Q170" t="s">
        <v>928</v>
      </c>
    </row>
    <row r="171" spans="1:17" x14ac:dyDescent="0.3">
      <c r="A171" t="s">
        <v>929</v>
      </c>
      <c r="B171" t="s">
        <v>930</v>
      </c>
      <c r="C171" s="1" t="str">
        <f t="shared" si="23"/>
        <v>21:0231</v>
      </c>
      <c r="D171" s="1" t="str">
        <f t="shared" si="30"/>
        <v>21:0378</v>
      </c>
      <c r="E171" t="s">
        <v>931</v>
      </c>
      <c r="F171" t="s">
        <v>932</v>
      </c>
      <c r="H171">
        <v>61.826546399999998</v>
      </c>
      <c r="I171">
        <v>-128.30124810000001</v>
      </c>
      <c r="J171" s="1" t="str">
        <f t="shared" si="31"/>
        <v>Fluid (stream)</v>
      </c>
      <c r="K171" s="1" t="str">
        <f t="shared" si="32"/>
        <v>Untreated Water</v>
      </c>
      <c r="L171">
        <v>11</v>
      </c>
      <c r="M171" t="s">
        <v>195</v>
      </c>
      <c r="N171">
        <v>170</v>
      </c>
      <c r="O171" t="s">
        <v>933</v>
      </c>
      <c r="P171" t="s">
        <v>265</v>
      </c>
      <c r="Q171" t="s">
        <v>934</v>
      </c>
    </row>
    <row r="172" spans="1:17" x14ac:dyDescent="0.3">
      <c r="A172" t="s">
        <v>935</v>
      </c>
      <c r="B172" t="s">
        <v>936</v>
      </c>
      <c r="C172" s="1" t="str">
        <f t="shared" si="23"/>
        <v>21:0231</v>
      </c>
      <c r="D172" s="1" t="str">
        <f t="shared" si="30"/>
        <v>21:0378</v>
      </c>
      <c r="E172" t="s">
        <v>931</v>
      </c>
      <c r="F172" t="s">
        <v>937</v>
      </c>
      <c r="H172">
        <v>61.826546399999998</v>
      </c>
      <c r="I172">
        <v>-128.30124810000001</v>
      </c>
      <c r="J172" s="1" t="str">
        <f t="shared" si="31"/>
        <v>Fluid (stream)</v>
      </c>
      <c r="K172" s="1" t="str">
        <f t="shared" si="32"/>
        <v>Untreated Water</v>
      </c>
      <c r="L172">
        <v>11</v>
      </c>
      <c r="M172" t="s">
        <v>202</v>
      </c>
      <c r="N172">
        <v>171</v>
      </c>
      <c r="O172" t="s">
        <v>320</v>
      </c>
      <c r="P172" t="s">
        <v>224</v>
      </c>
      <c r="Q172" t="s">
        <v>938</v>
      </c>
    </row>
    <row r="173" spans="1:17" x14ac:dyDescent="0.3">
      <c r="A173" t="s">
        <v>939</v>
      </c>
      <c r="B173" t="s">
        <v>940</v>
      </c>
      <c r="C173" s="1" t="str">
        <f t="shared" si="23"/>
        <v>21:0231</v>
      </c>
      <c r="D173" s="1" t="str">
        <f t="shared" si="30"/>
        <v>21:0378</v>
      </c>
      <c r="E173" t="s">
        <v>941</v>
      </c>
      <c r="F173" t="s">
        <v>942</v>
      </c>
      <c r="H173">
        <v>61.822207900000002</v>
      </c>
      <c r="I173">
        <v>-128.2954623</v>
      </c>
      <c r="J173" s="1" t="str">
        <f t="shared" si="31"/>
        <v>Fluid (stream)</v>
      </c>
      <c r="K173" s="1" t="str">
        <f t="shared" si="32"/>
        <v>Untreated Water</v>
      </c>
      <c r="L173">
        <v>11</v>
      </c>
      <c r="M173" t="s">
        <v>943</v>
      </c>
      <c r="N173">
        <v>172</v>
      </c>
      <c r="O173" t="s">
        <v>944</v>
      </c>
      <c r="P173" t="s">
        <v>945</v>
      </c>
      <c r="Q173" t="s">
        <v>499</v>
      </c>
    </row>
    <row r="174" spans="1:17" x14ac:dyDescent="0.3">
      <c r="A174" t="s">
        <v>946</v>
      </c>
      <c r="B174" t="s">
        <v>947</v>
      </c>
      <c r="C174" s="1" t="str">
        <f t="shared" si="23"/>
        <v>21:0231</v>
      </c>
      <c r="D174" s="1" t="str">
        <f>HYPERLINK("http://geochem.nrcan.gc.ca/cdogs/content/svy/svy_e.htm", "")</f>
        <v/>
      </c>
      <c r="G174" s="1" t="str">
        <f>HYPERLINK("http://geochem.nrcan.gc.ca/cdogs/content/cr_/cr_00030_e.htm", "30")</f>
        <v>30</v>
      </c>
      <c r="J174" t="s">
        <v>106</v>
      </c>
      <c r="K174" t="s">
        <v>107</v>
      </c>
      <c r="L174">
        <v>11</v>
      </c>
      <c r="M174" t="s">
        <v>108</v>
      </c>
      <c r="N174">
        <v>173</v>
      </c>
      <c r="O174" t="s">
        <v>22</v>
      </c>
      <c r="P174" t="s">
        <v>22</v>
      </c>
      <c r="Q174" t="s">
        <v>22</v>
      </c>
    </row>
    <row r="175" spans="1:17" x14ac:dyDescent="0.3">
      <c r="A175" t="s">
        <v>948</v>
      </c>
      <c r="B175" t="s">
        <v>949</v>
      </c>
      <c r="C175" s="1" t="str">
        <f t="shared" si="23"/>
        <v>21:0231</v>
      </c>
      <c r="D175" s="1" t="str">
        <f t="shared" ref="D175:D202" si="33">HYPERLINK("http://geochem.nrcan.gc.ca/cdogs/content/svy/svy210378_e.htm", "21:0378")</f>
        <v>21:0378</v>
      </c>
      <c r="E175" t="s">
        <v>941</v>
      </c>
      <c r="F175" t="s">
        <v>950</v>
      </c>
      <c r="H175">
        <v>61.822207900000002</v>
      </c>
      <c r="I175">
        <v>-128.2954623</v>
      </c>
      <c r="J175" s="1" t="str">
        <f t="shared" ref="J175:J202" si="34">HYPERLINK("http://geochem.nrcan.gc.ca/cdogs/content/kwd/kwd020018_e.htm", "Fluid (stream)")</f>
        <v>Fluid (stream)</v>
      </c>
      <c r="K175" s="1" t="str">
        <f t="shared" ref="K175:K202" si="35">HYPERLINK("http://geochem.nrcan.gc.ca/cdogs/content/kwd/kwd080007_e.htm", "Untreated Water")</f>
        <v>Untreated Water</v>
      </c>
      <c r="L175">
        <v>11</v>
      </c>
      <c r="M175" t="s">
        <v>951</v>
      </c>
      <c r="N175">
        <v>174</v>
      </c>
      <c r="O175" t="s">
        <v>952</v>
      </c>
      <c r="P175" t="s">
        <v>197</v>
      </c>
      <c r="Q175" t="s">
        <v>953</v>
      </c>
    </row>
    <row r="176" spans="1:17" x14ac:dyDescent="0.3">
      <c r="A176" t="s">
        <v>954</v>
      </c>
      <c r="B176" t="s">
        <v>955</v>
      </c>
      <c r="C176" s="1" t="str">
        <f t="shared" si="23"/>
        <v>21:0231</v>
      </c>
      <c r="D176" s="1" t="str">
        <f t="shared" si="33"/>
        <v>21:0378</v>
      </c>
      <c r="E176" t="s">
        <v>941</v>
      </c>
      <c r="F176" t="s">
        <v>956</v>
      </c>
      <c r="H176">
        <v>61.822207900000002</v>
      </c>
      <c r="I176">
        <v>-128.2954623</v>
      </c>
      <c r="J176" s="1" t="str">
        <f t="shared" si="34"/>
        <v>Fluid (stream)</v>
      </c>
      <c r="K176" s="1" t="str">
        <f t="shared" si="35"/>
        <v>Untreated Water</v>
      </c>
      <c r="L176">
        <v>11</v>
      </c>
      <c r="M176" t="s">
        <v>957</v>
      </c>
      <c r="N176">
        <v>175</v>
      </c>
      <c r="O176" t="s">
        <v>643</v>
      </c>
      <c r="P176" t="s">
        <v>551</v>
      </c>
      <c r="Q176" t="s">
        <v>958</v>
      </c>
    </row>
    <row r="177" spans="1:17" x14ac:dyDescent="0.3">
      <c r="A177" t="s">
        <v>959</v>
      </c>
      <c r="B177" t="s">
        <v>960</v>
      </c>
      <c r="C177" s="1" t="str">
        <f t="shared" si="23"/>
        <v>21:0231</v>
      </c>
      <c r="D177" s="1" t="str">
        <f t="shared" si="33"/>
        <v>21:0378</v>
      </c>
      <c r="E177" t="s">
        <v>961</v>
      </c>
      <c r="F177" t="s">
        <v>962</v>
      </c>
      <c r="H177">
        <v>61.809875300000002</v>
      </c>
      <c r="I177">
        <v>-128.28891390000001</v>
      </c>
      <c r="J177" s="1" t="str">
        <f t="shared" si="34"/>
        <v>Fluid (stream)</v>
      </c>
      <c r="K177" s="1" t="str">
        <f t="shared" si="35"/>
        <v>Untreated Water</v>
      </c>
      <c r="L177">
        <v>11</v>
      </c>
      <c r="M177" t="s">
        <v>35</v>
      </c>
      <c r="N177">
        <v>176</v>
      </c>
      <c r="O177" t="s">
        <v>320</v>
      </c>
      <c r="P177" t="s">
        <v>945</v>
      </c>
      <c r="Q177" t="s">
        <v>963</v>
      </c>
    </row>
    <row r="178" spans="1:17" x14ac:dyDescent="0.3">
      <c r="A178" t="s">
        <v>964</v>
      </c>
      <c r="B178" t="s">
        <v>965</v>
      </c>
      <c r="C178" s="1" t="str">
        <f t="shared" si="23"/>
        <v>21:0231</v>
      </c>
      <c r="D178" s="1" t="str">
        <f t="shared" si="33"/>
        <v>21:0378</v>
      </c>
      <c r="E178" t="s">
        <v>966</v>
      </c>
      <c r="F178" t="s">
        <v>967</v>
      </c>
      <c r="H178">
        <v>61.802408300000003</v>
      </c>
      <c r="I178">
        <v>-128.28586150000001</v>
      </c>
      <c r="J178" s="1" t="str">
        <f t="shared" si="34"/>
        <v>Fluid (stream)</v>
      </c>
      <c r="K178" s="1" t="str">
        <f t="shared" si="35"/>
        <v>Untreated Water</v>
      </c>
      <c r="L178">
        <v>11</v>
      </c>
      <c r="M178" t="s">
        <v>43</v>
      </c>
      <c r="N178">
        <v>177</v>
      </c>
      <c r="O178" t="s">
        <v>968</v>
      </c>
      <c r="P178" t="s">
        <v>969</v>
      </c>
      <c r="Q178" t="s">
        <v>238</v>
      </c>
    </row>
    <row r="179" spans="1:17" x14ac:dyDescent="0.3">
      <c r="A179" t="s">
        <v>970</v>
      </c>
      <c r="B179" t="s">
        <v>971</v>
      </c>
      <c r="C179" s="1" t="str">
        <f t="shared" si="23"/>
        <v>21:0231</v>
      </c>
      <c r="D179" s="1" t="str">
        <f t="shared" si="33"/>
        <v>21:0378</v>
      </c>
      <c r="E179" t="s">
        <v>923</v>
      </c>
      <c r="F179" t="s">
        <v>972</v>
      </c>
      <c r="H179">
        <v>61.798814900000004</v>
      </c>
      <c r="I179">
        <v>-128.28537589999999</v>
      </c>
      <c r="J179" s="1" t="str">
        <f t="shared" si="34"/>
        <v>Fluid (stream)</v>
      </c>
      <c r="K179" s="1" t="str">
        <f t="shared" si="35"/>
        <v>Untreated Water</v>
      </c>
      <c r="L179">
        <v>11</v>
      </c>
      <c r="M179" t="s">
        <v>79</v>
      </c>
      <c r="N179">
        <v>178</v>
      </c>
      <c r="O179" t="s">
        <v>973</v>
      </c>
      <c r="P179" t="s">
        <v>217</v>
      </c>
      <c r="Q179" t="s">
        <v>862</v>
      </c>
    </row>
    <row r="180" spans="1:17" x14ac:dyDescent="0.3">
      <c r="A180" t="s">
        <v>974</v>
      </c>
      <c r="B180" t="s">
        <v>975</v>
      </c>
      <c r="C180" s="1" t="str">
        <f t="shared" si="23"/>
        <v>21:0231</v>
      </c>
      <c r="D180" s="1" t="str">
        <f t="shared" si="33"/>
        <v>21:0378</v>
      </c>
      <c r="E180" t="s">
        <v>976</v>
      </c>
      <c r="F180" t="s">
        <v>977</v>
      </c>
      <c r="H180">
        <v>61.791704899999999</v>
      </c>
      <c r="I180">
        <v>-128.2819379</v>
      </c>
      <c r="J180" s="1" t="str">
        <f t="shared" si="34"/>
        <v>Fluid (stream)</v>
      </c>
      <c r="K180" s="1" t="str">
        <f t="shared" si="35"/>
        <v>Untreated Water</v>
      </c>
      <c r="L180">
        <v>11</v>
      </c>
      <c r="M180" t="s">
        <v>50</v>
      </c>
      <c r="N180">
        <v>179</v>
      </c>
      <c r="O180" t="s">
        <v>968</v>
      </c>
      <c r="P180" t="s">
        <v>978</v>
      </c>
      <c r="Q180" t="s">
        <v>979</v>
      </c>
    </row>
    <row r="181" spans="1:17" x14ac:dyDescent="0.3">
      <c r="A181" t="s">
        <v>980</v>
      </c>
      <c r="B181" t="s">
        <v>981</v>
      </c>
      <c r="C181" s="1" t="str">
        <f t="shared" si="23"/>
        <v>21:0231</v>
      </c>
      <c r="D181" s="1" t="str">
        <f t="shared" si="33"/>
        <v>21:0378</v>
      </c>
      <c r="E181" t="s">
        <v>982</v>
      </c>
      <c r="F181" t="s">
        <v>983</v>
      </c>
      <c r="H181">
        <v>61.783982299999998</v>
      </c>
      <c r="I181">
        <v>-128.2815492</v>
      </c>
      <c r="J181" s="1" t="str">
        <f t="shared" si="34"/>
        <v>Fluid (stream)</v>
      </c>
      <c r="K181" s="1" t="str">
        <f t="shared" si="35"/>
        <v>Untreated Water</v>
      </c>
      <c r="L181">
        <v>11</v>
      </c>
      <c r="M181" t="s">
        <v>57</v>
      </c>
      <c r="N181">
        <v>180</v>
      </c>
      <c r="O181" t="s">
        <v>320</v>
      </c>
      <c r="P181" t="s">
        <v>913</v>
      </c>
      <c r="Q181" t="s">
        <v>984</v>
      </c>
    </row>
    <row r="182" spans="1:17" x14ac:dyDescent="0.3">
      <c r="A182" t="s">
        <v>985</v>
      </c>
      <c r="B182" t="s">
        <v>986</v>
      </c>
      <c r="C182" s="1" t="str">
        <f t="shared" si="23"/>
        <v>21:0231</v>
      </c>
      <c r="D182" s="1" t="str">
        <f t="shared" si="33"/>
        <v>21:0378</v>
      </c>
      <c r="E182" t="s">
        <v>987</v>
      </c>
      <c r="F182" t="s">
        <v>988</v>
      </c>
      <c r="H182">
        <v>61.757764700000003</v>
      </c>
      <c r="I182">
        <v>-128.28083409999999</v>
      </c>
      <c r="J182" s="1" t="str">
        <f t="shared" si="34"/>
        <v>Fluid (stream)</v>
      </c>
      <c r="K182" s="1" t="str">
        <f t="shared" si="35"/>
        <v>Untreated Water</v>
      </c>
      <c r="L182">
        <v>11</v>
      </c>
      <c r="M182" t="s">
        <v>65</v>
      </c>
      <c r="N182">
        <v>181</v>
      </c>
      <c r="O182" t="s">
        <v>989</v>
      </c>
      <c r="P182" t="s">
        <v>855</v>
      </c>
      <c r="Q182" t="s">
        <v>360</v>
      </c>
    </row>
    <row r="183" spans="1:17" x14ac:dyDescent="0.3">
      <c r="A183" t="s">
        <v>990</v>
      </c>
      <c r="B183" t="s">
        <v>991</v>
      </c>
      <c r="C183" s="1" t="str">
        <f t="shared" si="23"/>
        <v>21:0231</v>
      </c>
      <c r="D183" s="1" t="str">
        <f t="shared" si="33"/>
        <v>21:0378</v>
      </c>
      <c r="E183" t="s">
        <v>992</v>
      </c>
      <c r="F183" t="s">
        <v>993</v>
      </c>
      <c r="H183">
        <v>61.751037500000002</v>
      </c>
      <c r="I183">
        <v>-128.2819379</v>
      </c>
      <c r="J183" s="1" t="str">
        <f t="shared" si="34"/>
        <v>Fluid (stream)</v>
      </c>
      <c r="K183" s="1" t="str">
        <f t="shared" si="35"/>
        <v>Untreated Water</v>
      </c>
      <c r="L183">
        <v>11</v>
      </c>
      <c r="M183" t="s">
        <v>72</v>
      </c>
      <c r="N183">
        <v>182</v>
      </c>
      <c r="O183" t="s">
        <v>989</v>
      </c>
      <c r="P183" t="s">
        <v>855</v>
      </c>
      <c r="Q183" t="s">
        <v>994</v>
      </c>
    </row>
    <row r="184" spans="1:17" x14ac:dyDescent="0.3">
      <c r="A184" t="s">
        <v>995</v>
      </c>
      <c r="B184" t="s">
        <v>996</v>
      </c>
      <c r="C184" s="1" t="str">
        <f t="shared" si="23"/>
        <v>21:0231</v>
      </c>
      <c r="D184" s="1" t="str">
        <f t="shared" si="33"/>
        <v>21:0378</v>
      </c>
      <c r="E184" t="s">
        <v>997</v>
      </c>
      <c r="F184" t="s">
        <v>998</v>
      </c>
      <c r="H184">
        <v>61.739766799999998</v>
      </c>
      <c r="I184">
        <v>-128.28977259999999</v>
      </c>
      <c r="J184" s="1" t="str">
        <f t="shared" si="34"/>
        <v>Fluid (stream)</v>
      </c>
      <c r="K184" s="1" t="str">
        <f t="shared" si="35"/>
        <v>Untreated Water</v>
      </c>
      <c r="L184">
        <v>11</v>
      </c>
      <c r="M184" t="s">
        <v>999</v>
      </c>
      <c r="N184">
        <v>183</v>
      </c>
      <c r="O184" t="s">
        <v>1000</v>
      </c>
      <c r="P184" t="s">
        <v>81</v>
      </c>
      <c r="Q184" t="s">
        <v>463</v>
      </c>
    </row>
    <row r="185" spans="1:17" x14ac:dyDescent="0.3">
      <c r="A185" t="s">
        <v>1001</v>
      </c>
      <c r="B185" t="s">
        <v>1002</v>
      </c>
      <c r="C185" s="1" t="str">
        <f t="shared" si="23"/>
        <v>21:0231</v>
      </c>
      <c r="D185" s="1" t="str">
        <f t="shared" si="33"/>
        <v>21:0378</v>
      </c>
      <c r="E185" t="s">
        <v>997</v>
      </c>
      <c r="F185" t="s">
        <v>1003</v>
      </c>
      <c r="H185">
        <v>61.739766799999998</v>
      </c>
      <c r="I185">
        <v>-128.28977259999999</v>
      </c>
      <c r="J185" s="1" t="str">
        <f t="shared" si="34"/>
        <v>Fluid (stream)</v>
      </c>
      <c r="K185" s="1" t="str">
        <f t="shared" si="35"/>
        <v>Untreated Water</v>
      </c>
      <c r="L185">
        <v>11</v>
      </c>
      <c r="M185" t="s">
        <v>1004</v>
      </c>
      <c r="N185">
        <v>184</v>
      </c>
      <c r="O185" t="s">
        <v>968</v>
      </c>
      <c r="P185" t="s">
        <v>855</v>
      </c>
      <c r="Q185" t="s">
        <v>238</v>
      </c>
    </row>
    <row r="186" spans="1:17" x14ac:dyDescent="0.3">
      <c r="A186" t="s">
        <v>1005</v>
      </c>
      <c r="B186" t="s">
        <v>1006</v>
      </c>
      <c r="C186" s="1" t="str">
        <f t="shared" si="23"/>
        <v>21:0231</v>
      </c>
      <c r="D186" s="1" t="str">
        <f t="shared" si="33"/>
        <v>21:0378</v>
      </c>
      <c r="E186" t="s">
        <v>1007</v>
      </c>
      <c r="F186" t="s">
        <v>1008</v>
      </c>
      <c r="H186">
        <v>61.723886499999999</v>
      </c>
      <c r="I186">
        <v>-128.3092484</v>
      </c>
      <c r="J186" s="1" t="str">
        <f t="shared" si="34"/>
        <v>Fluid (stream)</v>
      </c>
      <c r="K186" s="1" t="str">
        <f t="shared" si="35"/>
        <v>Untreated Water</v>
      </c>
      <c r="L186">
        <v>11</v>
      </c>
      <c r="M186" t="s">
        <v>87</v>
      </c>
      <c r="N186">
        <v>185</v>
      </c>
      <c r="O186" t="s">
        <v>1009</v>
      </c>
      <c r="P186" t="s">
        <v>81</v>
      </c>
      <c r="Q186" t="s">
        <v>720</v>
      </c>
    </row>
    <row r="187" spans="1:17" x14ac:dyDescent="0.3">
      <c r="A187" t="s">
        <v>1010</v>
      </c>
      <c r="B187" t="s">
        <v>1011</v>
      </c>
      <c r="C187" s="1" t="str">
        <f t="shared" si="23"/>
        <v>21:0231</v>
      </c>
      <c r="D187" s="1" t="str">
        <f t="shared" si="33"/>
        <v>21:0378</v>
      </c>
      <c r="E187" t="s">
        <v>1012</v>
      </c>
      <c r="F187" t="s">
        <v>1013</v>
      </c>
      <c r="H187">
        <v>61.718264599999998</v>
      </c>
      <c r="I187">
        <v>-128.31599539999999</v>
      </c>
      <c r="J187" s="1" t="str">
        <f t="shared" si="34"/>
        <v>Fluid (stream)</v>
      </c>
      <c r="K187" s="1" t="str">
        <f t="shared" si="35"/>
        <v>Untreated Water</v>
      </c>
      <c r="L187">
        <v>11</v>
      </c>
      <c r="M187" t="s">
        <v>160</v>
      </c>
      <c r="N187">
        <v>186</v>
      </c>
      <c r="O187" t="s">
        <v>58</v>
      </c>
      <c r="P187" t="s">
        <v>551</v>
      </c>
      <c r="Q187" t="s">
        <v>75</v>
      </c>
    </row>
    <row r="188" spans="1:17" x14ac:dyDescent="0.3">
      <c r="A188" t="s">
        <v>1014</v>
      </c>
      <c r="B188" t="s">
        <v>1015</v>
      </c>
      <c r="C188" s="1" t="str">
        <f t="shared" si="23"/>
        <v>21:0231</v>
      </c>
      <c r="D188" s="1" t="str">
        <f t="shared" si="33"/>
        <v>21:0378</v>
      </c>
      <c r="E188" t="s">
        <v>1016</v>
      </c>
      <c r="F188" t="s">
        <v>1017</v>
      </c>
      <c r="H188">
        <v>61.711107900000002</v>
      </c>
      <c r="I188">
        <v>-128.32107110000001</v>
      </c>
      <c r="J188" s="1" t="str">
        <f t="shared" si="34"/>
        <v>Fluid (stream)</v>
      </c>
      <c r="K188" s="1" t="str">
        <f t="shared" si="35"/>
        <v>Untreated Water</v>
      </c>
      <c r="L188">
        <v>11</v>
      </c>
      <c r="M188" t="s">
        <v>166</v>
      </c>
      <c r="N188">
        <v>187</v>
      </c>
      <c r="O188" t="s">
        <v>968</v>
      </c>
      <c r="P188" t="s">
        <v>570</v>
      </c>
      <c r="Q188" t="s">
        <v>60</v>
      </c>
    </row>
    <row r="189" spans="1:17" x14ac:dyDescent="0.3">
      <c r="A189" t="s">
        <v>1018</v>
      </c>
      <c r="B189" t="s">
        <v>1019</v>
      </c>
      <c r="C189" s="1" t="str">
        <f t="shared" si="23"/>
        <v>21:0231</v>
      </c>
      <c r="D189" s="1" t="str">
        <f t="shared" si="33"/>
        <v>21:0378</v>
      </c>
      <c r="E189" t="s">
        <v>1020</v>
      </c>
      <c r="F189" t="s">
        <v>1021</v>
      </c>
      <c r="H189">
        <v>61.481573300000001</v>
      </c>
      <c r="I189">
        <v>-128.23989349999999</v>
      </c>
      <c r="J189" s="1" t="str">
        <f t="shared" si="34"/>
        <v>Fluid (stream)</v>
      </c>
      <c r="K189" s="1" t="str">
        <f t="shared" si="35"/>
        <v>Untreated Water</v>
      </c>
      <c r="L189">
        <v>12</v>
      </c>
      <c r="M189" t="s">
        <v>21</v>
      </c>
      <c r="N189">
        <v>188</v>
      </c>
      <c r="O189" t="s">
        <v>22</v>
      </c>
      <c r="P189" t="s">
        <v>22</v>
      </c>
      <c r="Q189" t="s">
        <v>22</v>
      </c>
    </row>
    <row r="190" spans="1:17" x14ac:dyDescent="0.3">
      <c r="A190" t="s">
        <v>1022</v>
      </c>
      <c r="B190" t="s">
        <v>1023</v>
      </c>
      <c r="C190" s="1" t="str">
        <f t="shared" si="23"/>
        <v>21:0231</v>
      </c>
      <c r="D190" s="1" t="str">
        <f t="shared" si="33"/>
        <v>21:0378</v>
      </c>
      <c r="E190" t="s">
        <v>1024</v>
      </c>
      <c r="F190" t="s">
        <v>1025</v>
      </c>
      <c r="H190">
        <v>61.702151100000002</v>
      </c>
      <c r="I190">
        <v>-128.3252383</v>
      </c>
      <c r="J190" s="1" t="str">
        <f t="shared" si="34"/>
        <v>Fluid (stream)</v>
      </c>
      <c r="K190" s="1" t="str">
        <f t="shared" si="35"/>
        <v>Untreated Water</v>
      </c>
      <c r="L190">
        <v>12</v>
      </c>
      <c r="M190" t="s">
        <v>27</v>
      </c>
      <c r="N190">
        <v>189</v>
      </c>
      <c r="O190" t="s">
        <v>1026</v>
      </c>
      <c r="P190" t="s">
        <v>81</v>
      </c>
      <c r="Q190" t="s">
        <v>75</v>
      </c>
    </row>
    <row r="191" spans="1:17" x14ac:dyDescent="0.3">
      <c r="A191" t="s">
        <v>1027</v>
      </c>
      <c r="B191" t="s">
        <v>1028</v>
      </c>
      <c r="C191" s="1" t="str">
        <f t="shared" si="23"/>
        <v>21:0231</v>
      </c>
      <c r="D191" s="1" t="str">
        <f t="shared" si="33"/>
        <v>21:0378</v>
      </c>
      <c r="E191" t="s">
        <v>1029</v>
      </c>
      <c r="F191" t="s">
        <v>1030</v>
      </c>
      <c r="H191">
        <v>61.697310399999999</v>
      </c>
      <c r="I191">
        <v>-128.32666710000001</v>
      </c>
      <c r="J191" s="1" t="str">
        <f t="shared" si="34"/>
        <v>Fluid (stream)</v>
      </c>
      <c r="K191" s="1" t="str">
        <f t="shared" si="35"/>
        <v>Untreated Water</v>
      </c>
      <c r="L191">
        <v>12</v>
      </c>
      <c r="M191" t="s">
        <v>35</v>
      </c>
      <c r="N191">
        <v>190</v>
      </c>
      <c r="O191" t="s">
        <v>1031</v>
      </c>
      <c r="P191" t="s">
        <v>81</v>
      </c>
      <c r="Q191" t="s">
        <v>1032</v>
      </c>
    </row>
    <row r="192" spans="1:17" x14ac:dyDescent="0.3">
      <c r="A192" t="s">
        <v>1033</v>
      </c>
      <c r="B192" t="s">
        <v>1034</v>
      </c>
      <c r="C192" s="1" t="str">
        <f t="shared" si="23"/>
        <v>21:0231</v>
      </c>
      <c r="D192" s="1" t="str">
        <f t="shared" si="33"/>
        <v>21:0378</v>
      </c>
      <c r="E192" t="s">
        <v>1035</v>
      </c>
      <c r="F192" t="s">
        <v>1036</v>
      </c>
      <c r="H192">
        <v>61.677122699999998</v>
      </c>
      <c r="I192">
        <v>-128.32899499999999</v>
      </c>
      <c r="J192" s="1" t="str">
        <f t="shared" si="34"/>
        <v>Fluid (stream)</v>
      </c>
      <c r="K192" s="1" t="str">
        <f t="shared" si="35"/>
        <v>Untreated Water</v>
      </c>
      <c r="L192">
        <v>12</v>
      </c>
      <c r="M192" t="s">
        <v>43</v>
      </c>
      <c r="N192">
        <v>191</v>
      </c>
      <c r="O192" t="s">
        <v>483</v>
      </c>
      <c r="P192" t="s">
        <v>81</v>
      </c>
      <c r="Q192" t="s">
        <v>142</v>
      </c>
    </row>
    <row r="193" spans="1:17" x14ac:dyDescent="0.3">
      <c r="A193" t="s">
        <v>1037</v>
      </c>
      <c r="B193" t="s">
        <v>1038</v>
      </c>
      <c r="C193" s="1" t="str">
        <f t="shared" si="23"/>
        <v>21:0231</v>
      </c>
      <c r="D193" s="1" t="str">
        <f t="shared" si="33"/>
        <v>21:0378</v>
      </c>
      <c r="E193" t="s">
        <v>1039</v>
      </c>
      <c r="F193" t="s">
        <v>1040</v>
      </c>
      <c r="H193">
        <v>61.6465654</v>
      </c>
      <c r="I193">
        <v>-128.3221059</v>
      </c>
      <c r="J193" s="1" t="str">
        <f t="shared" si="34"/>
        <v>Fluid (stream)</v>
      </c>
      <c r="K193" s="1" t="str">
        <f t="shared" si="35"/>
        <v>Untreated Water</v>
      </c>
      <c r="L193">
        <v>12</v>
      </c>
      <c r="M193" t="s">
        <v>50</v>
      </c>
      <c r="N193">
        <v>192</v>
      </c>
      <c r="O193" t="s">
        <v>457</v>
      </c>
      <c r="P193" t="s">
        <v>115</v>
      </c>
      <c r="Q193" t="s">
        <v>427</v>
      </c>
    </row>
    <row r="194" spans="1:17" x14ac:dyDescent="0.3">
      <c r="A194" t="s">
        <v>1041</v>
      </c>
      <c r="B194" t="s">
        <v>1042</v>
      </c>
      <c r="C194" s="1" t="str">
        <f t="shared" ref="C194:C257" si="36">HYPERLINK("http://geochem.nrcan.gc.ca/cdogs/content/bdl/bdl210231_e.htm", "21:0231")</f>
        <v>21:0231</v>
      </c>
      <c r="D194" s="1" t="str">
        <f t="shared" si="33"/>
        <v>21:0378</v>
      </c>
      <c r="E194" t="s">
        <v>1043</v>
      </c>
      <c r="F194" t="s">
        <v>1044</v>
      </c>
      <c r="H194">
        <v>61.581172600000002</v>
      </c>
      <c r="I194">
        <v>-128.29716250000001</v>
      </c>
      <c r="J194" s="1" t="str">
        <f t="shared" si="34"/>
        <v>Fluid (stream)</v>
      </c>
      <c r="K194" s="1" t="str">
        <f t="shared" si="35"/>
        <v>Untreated Water</v>
      </c>
      <c r="L194">
        <v>12</v>
      </c>
      <c r="M194" t="s">
        <v>57</v>
      </c>
      <c r="N194">
        <v>193</v>
      </c>
      <c r="O194" t="s">
        <v>775</v>
      </c>
      <c r="P194" t="s">
        <v>551</v>
      </c>
      <c r="Q194" t="s">
        <v>1045</v>
      </c>
    </row>
    <row r="195" spans="1:17" x14ac:dyDescent="0.3">
      <c r="A195" t="s">
        <v>1046</v>
      </c>
      <c r="B195" t="s">
        <v>1047</v>
      </c>
      <c r="C195" s="1" t="str">
        <f t="shared" si="36"/>
        <v>21:0231</v>
      </c>
      <c r="D195" s="1" t="str">
        <f t="shared" si="33"/>
        <v>21:0378</v>
      </c>
      <c r="E195" t="s">
        <v>1048</v>
      </c>
      <c r="F195" t="s">
        <v>1049</v>
      </c>
      <c r="H195">
        <v>61.5278566</v>
      </c>
      <c r="I195">
        <v>-128.26508699999999</v>
      </c>
      <c r="J195" s="1" t="str">
        <f t="shared" si="34"/>
        <v>Fluid (stream)</v>
      </c>
      <c r="K195" s="1" t="str">
        <f t="shared" si="35"/>
        <v>Untreated Water</v>
      </c>
      <c r="L195">
        <v>12</v>
      </c>
      <c r="M195" t="s">
        <v>65</v>
      </c>
      <c r="N195">
        <v>194</v>
      </c>
      <c r="O195" t="s">
        <v>775</v>
      </c>
      <c r="P195" t="s">
        <v>81</v>
      </c>
      <c r="Q195" t="s">
        <v>198</v>
      </c>
    </row>
    <row r="196" spans="1:17" x14ac:dyDescent="0.3">
      <c r="A196" t="s">
        <v>1050</v>
      </c>
      <c r="B196" t="s">
        <v>1051</v>
      </c>
      <c r="C196" s="1" t="str">
        <f t="shared" si="36"/>
        <v>21:0231</v>
      </c>
      <c r="D196" s="1" t="str">
        <f t="shared" si="33"/>
        <v>21:0378</v>
      </c>
      <c r="E196" t="s">
        <v>1052</v>
      </c>
      <c r="F196" t="s">
        <v>1053</v>
      </c>
      <c r="H196">
        <v>61.499094200000002</v>
      </c>
      <c r="I196">
        <v>-128.24247159999999</v>
      </c>
      <c r="J196" s="1" t="str">
        <f t="shared" si="34"/>
        <v>Fluid (stream)</v>
      </c>
      <c r="K196" s="1" t="str">
        <f t="shared" si="35"/>
        <v>Untreated Water</v>
      </c>
      <c r="L196">
        <v>12</v>
      </c>
      <c r="M196" t="s">
        <v>72</v>
      </c>
      <c r="N196">
        <v>195</v>
      </c>
      <c r="O196" t="s">
        <v>643</v>
      </c>
      <c r="P196" t="s">
        <v>551</v>
      </c>
      <c r="Q196" t="s">
        <v>1054</v>
      </c>
    </row>
    <row r="197" spans="1:17" x14ac:dyDescent="0.3">
      <c r="A197" t="s">
        <v>1055</v>
      </c>
      <c r="B197" t="s">
        <v>1056</v>
      </c>
      <c r="C197" s="1" t="str">
        <f t="shared" si="36"/>
        <v>21:0231</v>
      </c>
      <c r="D197" s="1" t="str">
        <f t="shared" si="33"/>
        <v>21:0378</v>
      </c>
      <c r="E197" t="s">
        <v>1020</v>
      </c>
      <c r="F197" t="s">
        <v>1057</v>
      </c>
      <c r="H197">
        <v>61.481573300000001</v>
      </c>
      <c r="I197">
        <v>-128.23989349999999</v>
      </c>
      <c r="J197" s="1" t="str">
        <f t="shared" si="34"/>
        <v>Fluid (stream)</v>
      </c>
      <c r="K197" s="1" t="str">
        <f t="shared" si="35"/>
        <v>Untreated Water</v>
      </c>
      <c r="L197">
        <v>12</v>
      </c>
      <c r="M197" t="s">
        <v>79</v>
      </c>
      <c r="N197">
        <v>196</v>
      </c>
      <c r="O197" t="s">
        <v>933</v>
      </c>
      <c r="P197" t="s">
        <v>155</v>
      </c>
      <c r="Q197" t="s">
        <v>1045</v>
      </c>
    </row>
    <row r="198" spans="1:17" x14ac:dyDescent="0.3">
      <c r="A198" t="s">
        <v>1058</v>
      </c>
      <c r="B198" t="s">
        <v>1059</v>
      </c>
      <c r="C198" s="1" t="str">
        <f t="shared" si="36"/>
        <v>21:0231</v>
      </c>
      <c r="D198" s="1" t="str">
        <f t="shared" si="33"/>
        <v>21:0378</v>
      </c>
      <c r="E198" t="s">
        <v>1060</v>
      </c>
      <c r="F198" t="s">
        <v>1061</v>
      </c>
      <c r="H198">
        <v>61.461087300000003</v>
      </c>
      <c r="I198">
        <v>-128.2696626</v>
      </c>
      <c r="J198" s="1" t="str">
        <f t="shared" si="34"/>
        <v>Fluid (stream)</v>
      </c>
      <c r="K198" s="1" t="str">
        <f t="shared" si="35"/>
        <v>Untreated Water</v>
      </c>
      <c r="L198">
        <v>12</v>
      </c>
      <c r="M198" t="s">
        <v>87</v>
      </c>
      <c r="N198">
        <v>197</v>
      </c>
      <c r="O198" t="s">
        <v>58</v>
      </c>
      <c r="P198" t="s">
        <v>224</v>
      </c>
      <c r="Q198" t="s">
        <v>953</v>
      </c>
    </row>
    <row r="199" spans="1:17" x14ac:dyDescent="0.3">
      <c r="A199" t="s">
        <v>1062</v>
      </c>
      <c r="B199" t="s">
        <v>1063</v>
      </c>
      <c r="C199" s="1" t="str">
        <f t="shared" si="36"/>
        <v>21:0231</v>
      </c>
      <c r="D199" s="1" t="str">
        <f t="shared" si="33"/>
        <v>21:0378</v>
      </c>
      <c r="E199" t="s">
        <v>1064</v>
      </c>
      <c r="F199" t="s">
        <v>1065</v>
      </c>
      <c r="H199">
        <v>61.4140564</v>
      </c>
      <c r="I199">
        <v>-128.2553996</v>
      </c>
      <c r="J199" s="1" t="str">
        <f t="shared" si="34"/>
        <v>Fluid (stream)</v>
      </c>
      <c r="K199" s="1" t="str">
        <f t="shared" si="35"/>
        <v>Untreated Water</v>
      </c>
      <c r="L199">
        <v>12</v>
      </c>
      <c r="M199" t="s">
        <v>160</v>
      </c>
      <c r="N199">
        <v>198</v>
      </c>
      <c r="O199" t="s">
        <v>1009</v>
      </c>
      <c r="P199" t="s">
        <v>74</v>
      </c>
      <c r="Q199" t="s">
        <v>52</v>
      </c>
    </row>
    <row r="200" spans="1:17" x14ac:dyDescent="0.3">
      <c r="A200" t="s">
        <v>1066</v>
      </c>
      <c r="B200" t="s">
        <v>1067</v>
      </c>
      <c r="C200" s="1" t="str">
        <f t="shared" si="36"/>
        <v>21:0231</v>
      </c>
      <c r="D200" s="1" t="str">
        <f t="shared" si="33"/>
        <v>21:0378</v>
      </c>
      <c r="E200" t="s">
        <v>1068</v>
      </c>
      <c r="F200" t="s">
        <v>1069</v>
      </c>
      <c r="H200">
        <v>61.3923348</v>
      </c>
      <c r="I200">
        <v>-128.25629119999999</v>
      </c>
      <c r="J200" s="1" t="str">
        <f t="shared" si="34"/>
        <v>Fluid (stream)</v>
      </c>
      <c r="K200" s="1" t="str">
        <f t="shared" si="35"/>
        <v>Untreated Water</v>
      </c>
      <c r="L200">
        <v>12</v>
      </c>
      <c r="M200" t="s">
        <v>166</v>
      </c>
      <c r="N200">
        <v>199</v>
      </c>
      <c r="O200" t="s">
        <v>643</v>
      </c>
      <c r="P200" t="s">
        <v>913</v>
      </c>
      <c r="Q200" t="s">
        <v>38</v>
      </c>
    </row>
    <row r="201" spans="1:17" x14ac:dyDescent="0.3">
      <c r="A201" t="s">
        <v>1070</v>
      </c>
      <c r="B201" t="s">
        <v>1071</v>
      </c>
      <c r="C201" s="1" t="str">
        <f t="shared" si="36"/>
        <v>21:0231</v>
      </c>
      <c r="D201" s="1" t="str">
        <f t="shared" si="33"/>
        <v>21:0378</v>
      </c>
      <c r="E201" t="s">
        <v>1072</v>
      </c>
      <c r="F201" t="s">
        <v>1073</v>
      </c>
      <c r="H201">
        <v>61.372954200000002</v>
      </c>
      <c r="I201">
        <v>-128.25843560000001</v>
      </c>
      <c r="J201" s="1" t="str">
        <f t="shared" si="34"/>
        <v>Fluid (stream)</v>
      </c>
      <c r="K201" s="1" t="str">
        <f t="shared" si="35"/>
        <v>Untreated Water</v>
      </c>
      <c r="L201">
        <v>12</v>
      </c>
      <c r="M201" t="s">
        <v>174</v>
      </c>
      <c r="N201">
        <v>200</v>
      </c>
      <c r="O201" t="s">
        <v>95</v>
      </c>
      <c r="P201" t="s">
        <v>37</v>
      </c>
      <c r="Q201" t="s">
        <v>1074</v>
      </c>
    </row>
    <row r="202" spans="1:17" x14ac:dyDescent="0.3">
      <c r="A202" t="s">
        <v>1075</v>
      </c>
      <c r="B202" t="s">
        <v>1076</v>
      </c>
      <c r="C202" s="1" t="str">
        <f t="shared" si="36"/>
        <v>21:0231</v>
      </c>
      <c r="D202" s="1" t="str">
        <f t="shared" si="33"/>
        <v>21:0378</v>
      </c>
      <c r="E202" t="s">
        <v>1077</v>
      </c>
      <c r="F202" t="s">
        <v>1078</v>
      </c>
      <c r="H202">
        <v>61.355555500000001</v>
      </c>
      <c r="I202">
        <v>-128.26183940000001</v>
      </c>
      <c r="J202" s="1" t="str">
        <f t="shared" si="34"/>
        <v>Fluid (stream)</v>
      </c>
      <c r="K202" s="1" t="str">
        <f t="shared" si="35"/>
        <v>Untreated Water</v>
      </c>
      <c r="L202">
        <v>12</v>
      </c>
      <c r="M202" t="s">
        <v>181</v>
      </c>
      <c r="N202">
        <v>201</v>
      </c>
      <c r="O202" t="s">
        <v>643</v>
      </c>
      <c r="P202" t="s">
        <v>231</v>
      </c>
      <c r="Q202" t="s">
        <v>862</v>
      </c>
    </row>
    <row r="203" spans="1:17" x14ac:dyDescent="0.3">
      <c r="A203" t="s">
        <v>1079</v>
      </c>
      <c r="B203" t="s">
        <v>1080</v>
      </c>
      <c r="C203" s="1" t="str">
        <f t="shared" si="36"/>
        <v>21:0231</v>
      </c>
      <c r="D203" s="1" t="str">
        <f>HYPERLINK("http://geochem.nrcan.gc.ca/cdogs/content/svy/svy_e.htm", "")</f>
        <v/>
      </c>
      <c r="G203" s="1" t="str">
        <f>HYPERLINK("http://geochem.nrcan.gc.ca/cdogs/content/cr_/cr_00031_e.htm", "31")</f>
        <v>31</v>
      </c>
      <c r="J203" t="s">
        <v>106</v>
      </c>
      <c r="K203" t="s">
        <v>107</v>
      </c>
      <c r="L203">
        <v>12</v>
      </c>
      <c r="M203" t="s">
        <v>108</v>
      </c>
      <c r="N203">
        <v>202</v>
      </c>
      <c r="O203" t="s">
        <v>22</v>
      </c>
      <c r="P203" t="s">
        <v>22</v>
      </c>
      <c r="Q203" t="s">
        <v>22</v>
      </c>
    </row>
    <row r="204" spans="1:17" x14ac:dyDescent="0.3">
      <c r="A204" t="s">
        <v>1081</v>
      </c>
      <c r="B204" t="s">
        <v>1082</v>
      </c>
      <c r="C204" s="1" t="str">
        <f t="shared" si="36"/>
        <v>21:0231</v>
      </c>
      <c r="D204" s="1" t="str">
        <f t="shared" ref="D204:D247" si="37">HYPERLINK("http://geochem.nrcan.gc.ca/cdogs/content/svy/svy210378_e.htm", "21:0378")</f>
        <v>21:0378</v>
      </c>
      <c r="E204" t="s">
        <v>1083</v>
      </c>
      <c r="F204" t="s">
        <v>1084</v>
      </c>
      <c r="H204">
        <v>61.3320875</v>
      </c>
      <c r="I204">
        <v>-128.2719214</v>
      </c>
      <c r="J204" s="1" t="str">
        <f t="shared" ref="J204:J247" si="38">HYPERLINK("http://geochem.nrcan.gc.ca/cdogs/content/kwd/kwd020018_e.htm", "Fluid (stream)")</f>
        <v>Fluid (stream)</v>
      </c>
      <c r="K204" s="1" t="str">
        <f t="shared" ref="K204:K247" si="39">HYPERLINK("http://geochem.nrcan.gc.ca/cdogs/content/kwd/kwd080007_e.htm", "Untreated Water")</f>
        <v>Untreated Water</v>
      </c>
      <c r="L204">
        <v>12</v>
      </c>
      <c r="M204" t="s">
        <v>188</v>
      </c>
      <c r="N204">
        <v>203</v>
      </c>
      <c r="O204" t="s">
        <v>804</v>
      </c>
      <c r="P204" t="s">
        <v>74</v>
      </c>
      <c r="Q204" t="s">
        <v>109</v>
      </c>
    </row>
    <row r="205" spans="1:17" x14ac:dyDescent="0.3">
      <c r="A205" t="s">
        <v>1085</v>
      </c>
      <c r="B205" t="s">
        <v>1086</v>
      </c>
      <c r="C205" s="1" t="str">
        <f t="shared" si="36"/>
        <v>21:0231</v>
      </c>
      <c r="D205" s="1" t="str">
        <f t="shared" si="37"/>
        <v>21:0378</v>
      </c>
      <c r="E205" t="s">
        <v>1087</v>
      </c>
      <c r="F205" t="s">
        <v>1088</v>
      </c>
      <c r="H205">
        <v>61.319532899999999</v>
      </c>
      <c r="I205">
        <v>-128.27464090000001</v>
      </c>
      <c r="J205" s="1" t="str">
        <f t="shared" si="38"/>
        <v>Fluid (stream)</v>
      </c>
      <c r="K205" s="1" t="str">
        <f t="shared" si="39"/>
        <v>Untreated Water</v>
      </c>
      <c r="L205">
        <v>12</v>
      </c>
      <c r="M205" t="s">
        <v>215</v>
      </c>
      <c r="N205">
        <v>204</v>
      </c>
      <c r="O205" t="s">
        <v>643</v>
      </c>
      <c r="P205" t="s">
        <v>231</v>
      </c>
      <c r="Q205" t="s">
        <v>709</v>
      </c>
    </row>
    <row r="206" spans="1:17" x14ac:dyDescent="0.3">
      <c r="A206" t="s">
        <v>1089</v>
      </c>
      <c r="B206" t="s">
        <v>1090</v>
      </c>
      <c r="C206" s="1" t="str">
        <f t="shared" si="36"/>
        <v>21:0231</v>
      </c>
      <c r="D206" s="1" t="str">
        <f t="shared" si="37"/>
        <v>21:0378</v>
      </c>
      <c r="E206" t="s">
        <v>1091</v>
      </c>
      <c r="F206" t="s">
        <v>1092</v>
      </c>
      <c r="H206">
        <v>61.311104700000001</v>
      </c>
      <c r="I206">
        <v>-128.276703</v>
      </c>
      <c r="J206" s="1" t="str">
        <f t="shared" si="38"/>
        <v>Fluid (stream)</v>
      </c>
      <c r="K206" s="1" t="str">
        <f t="shared" si="39"/>
        <v>Untreated Water</v>
      </c>
      <c r="L206">
        <v>12</v>
      </c>
      <c r="M206" t="s">
        <v>223</v>
      </c>
      <c r="N206">
        <v>205</v>
      </c>
      <c r="O206" t="s">
        <v>320</v>
      </c>
      <c r="P206" t="s">
        <v>74</v>
      </c>
      <c r="Q206" t="s">
        <v>1093</v>
      </c>
    </row>
    <row r="207" spans="1:17" x14ac:dyDescent="0.3">
      <c r="A207" t="s">
        <v>1094</v>
      </c>
      <c r="B207" t="s">
        <v>1095</v>
      </c>
      <c r="C207" s="1" t="str">
        <f t="shared" si="36"/>
        <v>21:0231</v>
      </c>
      <c r="D207" s="1" t="str">
        <f t="shared" si="37"/>
        <v>21:0378</v>
      </c>
      <c r="E207" t="s">
        <v>1096</v>
      </c>
      <c r="F207" t="s">
        <v>1097</v>
      </c>
      <c r="H207">
        <v>61.304912700000003</v>
      </c>
      <c r="I207">
        <v>-128.277219</v>
      </c>
      <c r="J207" s="1" t="str">
        <f t="shared" si="38"/>
        <v>Fluid (stream)</v>
      </c>
      <c r="K207" s="1" t="str">
        <f t="shared" si="39"/>
        <v>Untreated Water</v>
      </c>
      <c r="L207">
        <v>12</v>
      </c>
      <c r="M207" t="s">
        <v>740</v>
      </c>
      <c r="N207">
        <v>206</v>
      </c>
      <c r="O207" t="s">
        <v>483</v>
      </c>
      <c r="P207" t="s">
        <v>969</v>
      </c>
      <c r="Q207" t="s">
        <v>1098</v>
      </c>
    </row>
    <row r="208" spans="1:17" x14ac:dyDescent="0.3">
      <c r="A208" t="s">
        <v>1099</v>
      </c>
      <c r="B208" t="s">
        <v>1100</v>
      </c>
      <c r="C208" s="1" t="str">
        <f t="shared" si="36"/>
        <v>21:0231</v>
      </c>
      <c r="D208" s="1" t="str">
        <f t="shared" si="37"/>
        <v>21:0378</v>
      </c>
      <c r="E208" t="s">
        <v>1101</v>
      </c>
      <c r="F208" t="s">
        <v>1102</v>
      </c>
      <c r="H208">
        <v>61.297749000000003</v>
      </c>
      <c r="I208">
        <v>-128.28074359999999</v>
      </c>
      <c r="J208" s="1" t="str">
        <f t="shared" si="38"/>
        <v>Fluid (stream)</v>
      </c>
      <c r="K208" s="1" t="str">
        <f t="shared" si="39"/>
        <v>Untreated Water</v>
      </c>
      <c r="L208">
        <v>12</v>
      </c>
      <c r="M208" t="s">
        <v>1103</v>
      </c>
      <c r="N208">
        <v>207</v>
      </c>
      <c r="O208" t="s">
        <v>804</v>
      </c>
      <c r="P208" t="s">
        <v>155</v>
      </c>
      <c r="Q208" t="s">
        <v>266</v>
      </c>
    </row>
    <row r="209" spans="1:17" x14ac:dyDescent="0.3">
      <c r="A209" t="s">
        <v>1104</v>
      </c>
      <c r="B209" t="s">
        <v>1105</v>
      </c>
      <c r="C209" s="1" t="str">
        <f t="shared" si="36"/>
        <v>21:0231</v>
      </c>
      <c r="D209" s="1" t="str">
        <f t="shared" si="37"/>
        <v>21:0378</v>
      </c>
      <c r="E209" t="s">
        <v>1106</v>
      </c>
      <c r="F209" t="s">
        <v>1107</v>
      </c>
      <c r="H209">
        <v>61.143806300000001</v>
      </c>
      <c r="I209">
        <v>-128.35854620000001</v>
      </c>
      <c r="J209" s="1" t="str">
        <f t="shared" si="38"/>
        <v>Fluid (stream)</v>
      </c>
      <c r="K209" s="1" t="str">
        <f t="shared" si="39"/>
        <v>Untreated Water</v>
      </c>
      <c r="L209">
        <v>13</v>
      </c>
      <c r="M209" t="s">
        <v>21</v>
      </c>
      <c r="N209">
        <v>208</v>
      </c>
      <c r="O209" t="s">
        <v>22</v>
      </c>
      <c r="P209" t="s">
        <v>22</v>
      </c>
      <c r="Q209" t="s">
        <v>22</v>
      </c>
    </row>
    <row r="210" spans="1:17" x14ac:dyDescent="0.3">
      <c r="A210" t="s">
        <v>1108</v>
      </c>
      <c r="B210" t="s">
        <v>1109</v>
      </c>
      <c r="C210" s="1" t="str">
        <f t="shared" si="36"/>
        <v>21:0231</v>
      </c>
      <c r="D210" s="1" t="str">
        <f t="shared" si="37"/>
        <v>21:0378</v>
      </c>
      <c r="E210" t="s">
        <v>1110</v>
      </c>
      <c r="F210" t="s">
        <v>1111</v>
      </c>
      <c r="H210">
        <v>61.284557</v>
      </c>
      <c r="I210">
        <v>-128.2817919</v>
      </c>
      <c r="J210" s="1" t="str">
        <f t="shared" si="38"/>
        <v>Fluid (stream)</v>
      </c>
      <c r="K210" s="1" t="str">
        <f t="shared" si="39"/>
        <v>Untreated Water</v>
      </c>
      <c r="L210">
        <v>13</v>
      </c>
      <c r="M210" t="s">
        <v>27</v>
      </c>
      <c r="N210">
        <v>209</v>
      </c>
      <c r="O210" t="s">
        <v>58</v>
      </c>
      <c r="P210" t="s">
        <v>37</v>
      </c>
      <c r="Q210" t="s">
        <v>218</v>
      </c>
    </row>
    <row r="211" spans="1:17" x14ac:dyDescent="0.3">
      <c r="A211" t="s">
        <v>1112</v>
      </c>
      <c r="B211" t="s">
        <v>1113</v>
      </c>
      <c r="C211" s="1" t="str">
        <f t="shared" si="36"/>
        <v>21:0231</v>
      </c>
      <c r="D211" s="1" t="str">
        <f t="shared" si="37"/>
        <v>21:0378</v>
      </c>
      <c r="E211" t="s">
        <v>1114</v>
      </c>
      <c r="F211" t="s">
        <v>1115</v>
      </c>
      <c r="H211">
        <v>61.269007199999997</v>
      </c>
      <c r="I211">
        <v>-128.27841760000001</v>
      </c>
      <c r="J211" s="1" t="str">
        <f t="shared" si="38"/>
        <v>Fluid (stream)</v>
      </c>
      <c r="K211" s="1" t="str">
        <f t="shared" si="39"/>
        <v>Untreated Water</v>
      </c>
      <c r="L211">
        <v>13</v>
      </c>
      <c r="M211" t="s">
        <v>35</v>
      </c>
      <c r="N211">
        <v>210</v>
      </c>
      <c r="O211" t="s">
        <v>643</v>
      </c>
      <c r="P211" t="s">
        <v>37</v>
      </c>
      <c r="Q211" t="s">
        <v>1116</v>
      </c>
    </row>
    <row r="212" spans="1:17" x14ac:dyDescent="0.3">
      <c r="A212" t="s">
        <v>1117</v>
      </c>
      <c r="B212" t="s">
        <v>1118</v>
      </c>
      <c r="C212" s="1" t="str">
        <f t="shared" si="36"/>
        <v>21:0231</v>
      </c>
      <c r="D212" s="1" t="str">
        <f t="shared" si="37"/>
        <v>21:0378</v>
      </c>
      <c r="E212" t="s">
        <v>1119</v>
      </c>
      <c r="F212" t="s">
        <v>1120</v>
      </c>
      <c r="H212">
        <v>61.2646655</v>
      </c>
      <c r="I212">
        <v>-128.2893315</v>
      </c>
      <c r="J212" s="1" t="str">
        <f t="shared" si="38"/>
        <v>Fluid (stream)</v>
      </c>
      <c r="K212" s="1" t="str">
        <f t="shared" si="39"/>
        <v>Untreated Water</v>
      </c>
      <c r="L212">
        <v>13</v>
      </c>
      <c r="M212" t="s">
        <v>43</v>
      </c>
      <c r="N212">
        <v>211</v>
      </c>
      <c r="O212" t="s">
        <v>775</v>
      </c>
      <c r="P212" t="s">
        <v>855</v>
      </c>
      <c r="Q212" t="s">
        <v>243</v>
      </c>
    </row>
    <row r="213" spans="1:17" x14ac:dyDescent="0.3">
      <c r="A213" t="s">
        <v>1121</v>
      </c>
      <c r="B213" t="s">
        <v>1122</v>
      </c>
      <c r="C213" s="1" t="str">
        <f t="shared" si="36"/>
        <v>21:0231</v>
      </c>
      <c r="D213" s="1" t="str">
        <f t="shared" si="37"/>
        <v>21:0378</v>
      </c>
      <c r="E213" t="s">
        <v>1123</v>
      </c>
      <c r="F213" t="s">
        <v>1124</v>
      </c>
      <c r="H213">
        <v>61.254813300000002</v>
      </c>
      <c r="I213">
        <v>-128.29384110000001</v>
      </c>
      <c r="J213" s="1" t="str">
        <f t="shared" si="38"/>
        <v>Fluid (stream)</v>
      </c>
      <c r="K213" s="1" t="str">
        <f t="shared" si="39"/>
        <v>Untreated Water</v>
      </c>
      <c r="L213">
        <v>13</v>
      </c>
      <c r="M213" t="s">
        <v>195</v>
      </c>
      <c r="N213">
        <v>212</v>
      </c>
      <c r="O213" t="s">
        <v>1125</v>
      </c>
      <c r="P213" t="s">
        <v>265</v>
      </c>
      <c r="Q213" t="s">
        <v>90</v>
      </c>
    </row>
    <row r="214" spans="1:17" x14ac:dyDescent="0.3">
      <c r="A214" t="s">
        <v>1126</v>
      </c>
      <c r="B214" t="s">
        <v>1127</v>
      </c>
      <c r="C214" s="1" t="str">
        <f t="shared" si="36"/>
        <v>21:0231</v>
      </c>
      <c r="D214" s="1" t="str">
        <f t="shared" si="37"/>
        <v>21:0378</v>
      </c>
      <c r="E214" t="s">
        <v>1123</v>
      </c>
      <c r="F214" t="s">
        <v>1128</v>
      </c>
      <c r="H214">
        <v>61.254813300000002</v>
      </c>
      <c r="I214">
        <v>-128.29384110000001</v>
      </c>
      <c r="J214" s="1" t="str">
        <f t="shared" si="38"/>
        <v>Fluid (stream)</v>
      </c>
      <c r="K214" s="1" t="str">
        <f t="shared" si="39"/>
        <v>Untreated Water</v>
      </c>
      <c r="L214">
        <v>13</v>
      </c>
      <c r="M214" t="s">
        <v>202</v>
      </c>
      <c r="N214">
        <v>213</v>
      </c>
      <c r="O214" t="s">
        <v>1000</v>
      </c>
      <c r="P214" t="s">
        <v>551</v>
      </c>
      <c r="Q214" t="s">
        <v>109</v>
      </c>
    </row>
    <row r="215" spans="1:17" x14ac:dyDescent="0.3">
      <c r="A215" t="s">
        <v>1129</v>
      </c>
      <c r="B215" t="s">
        <v>1130</v>
      </c>
      <c r="C215" s="1" t="str">
        <f t="shared" si="36"/>
        <v>21:0231</v>
      </c>
      <c r="D215" s="1" t="str">
        <f t="shared" si="37"/>
        <v>21:0378</v>
      </c>
      <c r="E215" t="s">
        <v>1131</v>
      </c>
      <c r="F215" t="s">
        <v>1132</v>
      </c>
      <c r="H215">
        <v>61.183146399999998</v>
      </c>
      <c r="I215">
        <v>-128.3248298</v>
      </c>
      <c r="J215" s="1" t="str">
        <f t="shared" si="38"/>
        <v>Fluid (stream)</v>
      </c>
      <c r="K215" s="1" t="str">
        <f t="shared" si="39"/>
        <v>Untreated Water</v>
      </c>
      <c r="L215">
        <v>13</v>
      </c>
      <c r="M215" t="s">
        <v>50</v>
      </c>
      <c r="N215">
        <v>214</v>
      </c>
      <c r="O215" t="s">
        <v>1000</v>
      </c>
      <c r="P215" t="s">
        <v>1133</v>
      </c>
      <c r="Q215" t="s">
        <v>1134</v>
      </c>
    </row>
    <row r="216" spans="1:17" x14ac:dyDescent="0.3">
      <c r="A216" t="s">
        <v>1135</v>
      </c>
      <c r="B216" t="s">
        <v>1136</v>
      </c>
      <c r="C216" s="1" t="str">
        <f t="shared" si="36"/>
        <v>21:0231</v>
      </c>
      <c r="D216" s="1" t="str">
        <f t="shared" si="37"/>
        <v>21:0378</v>
      </c>
      <c r="E216" t="s">
        <v>1106</v>
      </c>
      <c r="F216" t="s">
        <v>1137</v>
      </c>
      <c r="H216">
        <v>61.143806300000001</v>
      </c>
      <c r="I216">
        <v>-128.35854620000001</v>
      </c>
      <c r="J216" s="1" t="str">
        <f t="shared" si="38"/>
        <v>Fluid (stream)</v>
      </c>
      <c r="K216" s="1" t="str">
        <f t="shared" si="39"/>
        <v>Untreated Water</v>
      </c>
      <c r="L216">
        <v>13</v>
      </c>
      <c r="M216" t="s">
        <v>79</v>
      </c>
      <c r="N216">
        <v>215</v>
      </c>
      <c r="O216" t="s">
        <v>1138</v>
      </c>
      <c r="P216" t="s">
        <v>969</v>
      </c>
      <c r="Q216" t="s">
        <v>1139</v>
      </c>
    </row>
    <row r="217" spans="1:17" x14ac:dyDescent="0.3">
      <c r="A217" t="s">
        <v>1140</v>
      </c>
      <c r="B217" t="s">
        <v>1141</v>
      </c>
      <c r="C217" s="1" t="str">
        <f t="shared" si="36"/>
        <v>21:0231</v>
      </c>
      <c r="D217" s="1" t="str">
        <f t="shared" si="37"/>
        <v>21:0378</v>
      </c>
      <c r="E217" t="s">
        <v>1142</v>
      </c>
      <c r="F217" t="s">
        <v>1143</v>
      </c>
      <c r="H217">
        <v>61.124398399999997</v>
      </c>
      <c r="I217">
        <v>-128.3745322</v>
      </c>
      <c r="J217" s="1" t="str">
        <f t="shared" si="38"/>
        <v>Fluid (stream)</v>
      </c>
      <c r="K217" s="1" t="str">
        <f t="shared" si="39"/>
        <v>Untreated Water</v>
      </c>
      <c r="L217">
        <v>13</v>
      </c>
      <c r="M217" t="s">
        <v>57</v>
      </c>
      <c r="N217">
        <v>216</v>
      </c>
      <c r="O217" t="s">
        <v>804</v>
      </c>
      <c r="P217" t="s">
        <v>1144</v>
      </c>
      <c r="Q217" t="s">
        <v>1145</v>
      </c>
    </row>
    <row r="218" spans="1:17" x14ac:dyDescent="0.3">
      <c r="A218" t="s">
        <v>1146</v>
      </c>
      <c r="B218" t="s">
        <v>1147</v>
      </c>
      <c r="C218" s="1" t="str">
        <f t="shared" si="36"/>
        <v>21:0231</v>
      </c>
      <c r="D218" s="1" t="str">
        <f t="shared" si="37"/>
        <v>21:0378</v>
      </c>
      <c r="E218" t="s">
        <v>1148</v>
      </c>
      <c r="F218" t="s">
        <v>1149</v>
      </c>
      <c r="H218">
        <v>61.122474400000002</v>
      </c>
      <c r="I218">
        <v>-128.3857069</v>
      </c>
      <c r="J218" s="1" t="str">
        <f t="shared" si="38"/>
        <v>Fluid (stream)</v>
      </c>
      <c r="K218" s="1" t="str">
        <f t="shared" si="39"/>
        <v>Untreated Water</v>
      </c>
      <c r="L218">
        <v>13</v>
      </c>
      <c r="M218" t="s">
        <v>65</v>
      </c>
      <c r="N218">
        <v>217</v>
      </c>
      <c r="O218" t="s">
        <v>1150</v>
      </c>
      <c r="P218" t="s">
        <v>855</v>
      </c>
      <c r="Q218" t="s">
        <v>109</v>
      </c>
    </row>
    <row r="219" spans="1:17" x14ac:dyDescent="0.3">
      <c r="A219" t="s">
        <v>1151</v>
      </c>
      <c r="B219" t="s">
        <v>1152</v>
      </c>
      <c r="C219" s="1" t="str">
        <f t="shared" si="36"/>
        <v>21:0231</v>
      </c>
      <c r="D219" s="1" t="str">
        <f t="shared" si="37"/>
        <v>21:0378</v>
      </c>
      <c r="E219" t="s">
        <v>1153</v>
      </c>
      <c r="F219" t="s">
        <v>1154</v>
      </c>
      <c r="H219">
        <v>61.108426600000001</v>
      </c>
      <c r="I219">
        <v>-128.39636920000001</v>
      </c>
      <c r="J219" s="1" t="str">
        <f t="shared" si="38"/>
        <v>Fluid (stream)</v>
      </c>
      <c r="K219" s="1" t="str">
        <f t="shared" si="39"/>
        <v>Untreated Water</v>
      </c>
      <c r="L219">
        <v>13</v>
      </c>
      <c r="M219" t="s">
        <v>72</v>
      </c>
      <c r="N219">
        <v>218</v>
      </c>
      <c r="O219" t="s">
        <v>66</v>
      </c>
      <c r="P219" t="s">
        <v>1155</v>
      </c>
      <c r="Q219" t="s">
        <v>822</v>
      </c>
    </row>
    <row r="220" spans="1:17" x14ac:dyDescent="0.3">
      <c r="A220" t="s">
        <v>1156</v>
      </c>
      <c r="B220" t="s">
        <v>1157</v>
      </c>
      <c r="C220" s="1" t="str">
        <f t="shared" si="36"/>
        <v>21:0231</v>
      </c>
      <c r="D220" s="1" t="str">
        <f t="shared" si="37"/>
        <v>21:0378</v>
      </c>
      <c r="E220" t="s">
        <v>1158</v>
      </c>
      <c r="F220" t="s">
        <v>1159</v>
      </c>
      <c r="H220">
        <v>61.088343299999998</v>
      </c>
      <c r="I220">
        <v>-128.3826607</v>
      </c>
      <c r="J220" s="1" t="str">
        <f t="shared" si="38"/>
        <v>Fluid (stream)</v>
      </c>
      <c r="K220" s="1" t="str">
        <f t="shared" si="39"/>
        <v>Untreated Water</v>
      </c>
      <c r="L220">
        <v>13</v>
      </c>
      <c r="M220" t="s">
        <v>999</v>
      </c>
      <c r="N220">
        <v>219</v>
      </c>
      <c r="O220" t="s">
        <v>1150</v>
      </c>
      <c r="P220" t="s">
        <v>37</v>
      </c>
      <c r="Q220" t="s">
        <v>290</v>
      </c>
    </row>
    <row r="221" spans="1:17" x14ac:dyDescent="0.3">
      <c r="A221" t="s">
        <v>1160</v>
      </c>
      <c r="B221" t="s">
        <v>1161</v>
      </c>
      <c r="C221" s="1" t="str">
        <f t="shared" si="36"/>
        <v>21:0231</v>
      </c>
      <c r="D221" s="1" t="str">
        <f t="shared" si="37"/>
        <v>21:0378</v>
      </c>
      <c r="E221" t="s">
        <v>1158</v>
      </c>
      <c r="F221" t="s">
        <v>1162</v>
      </c>
      <c r="H221">
        <v>61.088343299999998</v>
      </c>
      <c r="I221">
        <v>-128.3826607</v>
      </c>
      <c r="J221" s="1" t="str">
        <f t="shared" si="38"/>
        <v>Fluid (stream)</v>
      </c>
      <c r="K221" s="1" t="str">
        <f t="shared" si="39"/>
        <v>Untreated Water</v>
      </c>
      <c r="L221">
        <v>13</v>
      </c>
      <c r="M221" t="s">
        <v>1004</v>
      </c>
      <c r="N221">
        <v>220</v>
      </c>
      <c r="O221" t="s">
        <v>1009</v>
      </c>
      <c r="P221" t="s">
        <v>224</v>
      </c>
      <c r="Q221" t="s">
        <v>290</v>
      </c>
    </row>
    <row r="222" spans="1:17" x14ac:dyDescent="0.3">
      <c r="A222" t="s">
        <v>1163</v>
      </c>
      <c r="B222" t="s">
        <v>1164</v>
      </c>
      <c r="C222" s="1" t="str">
        <f t="shared" si="36"/>
        <v>21:0231</v>
      </c>
      <c r="D222" s="1" t="str">
        <f t="shared" si="37"/>
        <v>21:0378</v>
      </c>
      <c r="E222" t="s">
        <v>1165</v>
      </c>
      <c r="F222" t="s">
        <v>1166</v>
      </c>
      <c r="H222">
        <v>60.978053299999999</v>
      </c>
      <c r="I222">
        <v>-128.41454920000001</v>
      </c>
      <c r="J222" s="1" t="str">
        <f t="shared" si="38"/>
        <v>Fluid (stream)</v>
      </c>
      <c r="K222" s="1" t="str">
        <f t="shared" si="39"/>
        <v>Untreated Water</v>
      </c>
      <c r="L222">
        <v>13</v>
      </c>
      <c r="M222" t="s">
        <v>87</v>
      </c>
      <c r="N222">
        <v>221</v>
      </c>
      <c r="O222" t="s">
        <v>804</v>
      </c>
      <c r="P222" t="s">
        <v>913</v>
      </c>
      <c r="Q222" t="s">
        <v>1167</v>
      </c>
    </row>
    <row r="223" spans="1:17" x14ac:dyDescent="0.3">
      <c r="A223" t="s">
        <v>1168</v>
      </c>
      <c r="B223" t="s">
        <v>1169</v>
      </c>
      <c r="C223" s="1" t="str">
        <f t="shared" si="36"/>
        <v>21:0231</v>
      </c>
      <c r="D223" s="1" t="str">
        <f t="shared" si="37"/>
        <v>21:0378</v>
      </c>
      <c r="E223" t="s">
        <v>1170</v>
      </c>
      <c r="F223" t="s">
        <v>1171</v>
      </c>
      <c r="H223">
        <v>60.963820800000001</v>
      </c>
      <c r="I223">
        <v>-128.4460235</v>
      </c>
      <c r="J223" s="1" t="str">
        <f t="shared" si="38"/>
        <v>Fluid (stream)</v>
      </c>
      <c r="K223" s="1" t="str">
        <f t="shared" si="39"/>
        <v>Untreated Water</v>
      </c>
      <c r="L223">
        <v>13</v>
      </c>
      <c r="M223" t="s">
        <v>160</v>
      </c>
      <c r="N223">
        <v>222</v>
      </c>
      <c r="O223" t="s">
        <v>1172</v>
      </c>
      <c r="P223" t="s">
        <v>969</v>
      </c>
      <c r="Q223" t="s">
        <v>218</v>
      </c>
    </row>
    <row r="224" spans="1:17" x14ac:dyDescent="0.3">
      <c r="A224" t="s">
        <v>1173</v>
      </c>
      <c r="B224" t="s">
        <v>1174</v>
      </c>
      <c r="C224" s="1" t="str">
        <f t="shared" si="36"/>
        <v>21:0231</v>
      </c>
      <c r="D224" s="1" t="str">
        <f t="shared" si="37"/>
        <v>21:0378</v>
      </c>
      <c r="E224" t="s">
        <v>1175</v>
      </c>
      <c r="F224" t="s">
        <v>1176</v>
      </c>
      <c r="H224">
        <v>61.021419899999998</v>
      </c>
      <c r="I224">
        <v>-128.45797039999999</v>
      </c>
      <c r="J224" s="1" t="str">
        <f t="shared" si="38"/>
        <v>Fluid (stream)</v>
      </c>
      <c r="K224" s="1" t="str">
        <f t="shared" si="39"/>
        <v>Untreated Water</v>
      </c>
      <c r="L224">
        <v>13</v>
      </c>
      <c r="M224" t="s">
        <v>166</v>
      </c>
      <c r="N224">
        <v>223</v>
      </c>
      <c r="O224" t="s">
        <v>1177</v>
      </c>
      <c r="P224" t="s">
        <v>1178</v>
      </c>
      <c r="Q224" t="s">
        <v>1179</v>
      </c>
    </row>
    <row r="225" spans="1:17" x14ac:dyDescent="0.3">
      <c r="A225" t="s">
        <v>1180</v>
      </c>
      <c r="B225" t="s">
        <v>1181</v>
      </c>
      <c r="C225" s="1" t="str">
        <f t="shared" si="36"/>
        <v>21:0231</v>
      </c>
      <c r="D225" s="1" t="str">
        <f t="shared" si="37"/>
        <v>21:0378</v>
      </c>
      <c r="E225" t="s">
        <v>1182</v>
      </c>
      <c r="F225" t="s">
        <v>1183</v>
      </c>
      <c r="H225">
        <v>61.006090399999998</v>
      </c>
      <c r="I225">
        <v>-128.48689680000001</v>
      </c>
      <c r="J225" s="1" t="str">
        <f t="shared" si="38"/>
        <v>Fluid (stream)</v>
      </c>
      <c r="K225" s="1" t="str">
        <f t="shared" si="39"/>
        <v>Untreated Water</v>
      </c>
      <c r="L225">
        <v>13</v>
      </c>
      <c r="M225" t="s">
        <v>174</v>
      </c>
      <c r="N225">
        <v>224</v>
      </c>
      <c r="O225" t="s">
        <v>944</v>
      </c>
      <c r="P225" t="s">
        <v>37</v>
      </c>
      <c r="Q225" t="s">
        <v>296</v>
      </c>
    </row>
    <row r="226" spans="1:17" x14ac:dyDescent="0.3">
      <c r="A226" t="s">
        <v>1184</v>
      </c>
      <c r="B226" t="s">
        <v>1185</v>
      </c>
      <c r="C226" s="1" t="str">
        <f t="shared" si="36"/>
        <v>21:0231</v>
      </c>
      <c r="D226" s="1" t="str">
        <f t="shared" si="37"/>
        <v>21:0378</v>
      </c>
      <c r="E226" t="s">
        <v>1186</v>
      </c>
      <c r="F226" t="s">
        <v>1187</v>
      </c>
      <c r="H226">
        <v>62.025288400000001</v>
      </c>
      <c r="I226">
        <v>-128.45855280000001</v>
      </c>
      <c r="J226" s="1" t="str">
        <f t="shared" si="38"/>
        <v>Fluid (stream)</v>
      </c>
      <c r="K226" s="1" t="str">
        <f t="shared" si="39"/>
        <v>Untreated Water</v>
      </c>
      <c r="L226">
        <v>14</v>
      </c>
      <c r="M226" t="s">
        <v>642</v>
      </c>
      <c r="N226">
        <v>225</v>
      </c>
      <c r="O226" t="s">
        <v>22</v>
      </c>
      <c r="P226" t="s">
        <v>22</v>
      </c>
      <c r="Q226" t="s">
        <v>22</v>
      </c>
    </row>
    <row r="227" spans="1:17" x14ac:dyDescent="0.3">
      <c r="A227" t="s">
        <v>1188</v>
      </c>
      <c r="B227" t="s">
        <v>1189</v>
      </c>
      <c r="C227" s="1" t="str">
        <f t="shared" si="36"/>
        <v>21:0231</v>
      </c>
      <c r="D227" s="1" t="str">
        <f t="shared" si="37"/>
        <v>21:0378</v>
      </c>
      <c r="E227" t="s">
        <v>1190</v>
      </c>
      <c r="F227" t="s">
        <v>1191</v>
      </c>
      <c r="H227">
        <v>62.005952499999999</v>
      </c>
      <c r="I227">
        <v>-128.30975599999999</v>
      </c>
      <c r="J227" s="1" t="str">
        <f t="shared" si="38"/>
        <v>Fluid (stream)</v>
      </c>
      <c r="K227" s="1" t="str">
        <f t="shared" si="39"/>
        <v>Untreated Water</v>
      </c>
      <c r="L227">
        <v>14</v>
      </c>
      <c r="M227" t="s">
        <v>27</v>
      </c>
      <c r="N227">
        <v>226</v>
      </c>
      <c r="O227" t="s">
        <v>276</v>
      </c>
      <c r="P227" t="s">
        <v>89</v>
      </c>
      <c r="Q227" t="s">
        <v>149</v>
      </c>
    </row>
    <row r="228" spans="1:17" x14ac:dyDescent="0.3">
      <c r="A228" t="s">
        <v>1192</v>
      </c>
      <c r="B228" t="s">
        <v>1193</v>
      </c>
      <c r="C228" s="1" t="str">
        <f t="shared" si="36"/>
        <v>21:0231</v>
      </c>
      <c r="D228" s="1" t="str">
        <f t="shared" si="37"/>
        <v>21:0378</v>
      </c>
      <c r="E228" t="s">
        <v>1194</v>
      </c>
      <c r="F228" t="s">
        <v>1195</v>
      </c>
      <c r="H228">
        <v>62.008508900000002</v>
      </c>
      <c r="I228">
        <v>-128.33681770000001</v>
      </c>
      <c r="J228" s="1" t="str">
        <f t="shared" si="38"/>
        <v>Fluid (stream)</v>
      </c>
      <c r="K228" s="1" t="str">
        <f t="shared" si="39"/>
        <v>Untreated Water</v>
      </c>
      <c r="L228">
        <v>14</v>
      </c>
      <c r="M228" t="s">
        <v>35</v>
      </c>
      <c r="N228">
        <v>227</v>
      </c>
      <c r="O228" t="s">
        <v>1196</v>
      </c>
      <c r="P228" t="s">
        <v>217</v>
      </c>
      <c r="Q228" t="s">
        <v>1197</v>
      </c>
    </row>
    <row r="229" spans="1:17" x14ac:dyDescent="0.3">
      <c r="A229" t="s">
        <v>1198</v>
      </c>
      <c r="B229" t="s">
        <v>1199</v>
      </c>
      <c r="C229" s="1" t="str">
        <f t="shared" si="36"/>
        <v>21:0231</v>
      </c>
      <c r="D229" s="1" t="str">
        <f t="shared" si="37"/>
        <v>21:0378</v>
      </c>
      <c r="E229" t="s">
        <v>1200</v>
      </c>
      <c r="F229" t="s">
        <v>1201</v>
      </c>
      <c r="H229">
        <v>62.023446399999997</v>
      </c>
      <c r="I229">
        <v>-128.34432659999999</v>
      </c>
      <c r="J229" s="1" t="str">
        <f t="shared" si="38"/>
        <v>Fluid (stream)</v>
      </c>
      <c r="K229" s="1" t="str">
        <f t="shared" si="39"/>
        <v>Untreated Water</v>
      </c>
      <c r="L229">
        <v>14</v>
      </c>
      <c r="M229" t="s">
        <v>43</v>
      </c>
      <c r="N229">
        <v>228</v>
      </c>
      <c r="O229" t="s">
        <v>121</v>
      </c>
      <c r="P229" t="s">
        <v>913</v>
      </c>
      <c r="Q229" t="s">
        <v>1202</v>
      </c>
    </row>
    <row r="230" spans="1:17" x14ac:dyDescent="0.3">
      <c r="A230" t="s">
        <v>1203</v>
      </c>
      <c r="B230" t="s">
        <v>1204</v>
      </c>
      <c r="C230" s="1" t="str">
        <f t="shared" si="36"/>
        <v>21:0231</v>
      </c>
      <c r="D230" s="1" t="str">
        <f t="shared" si="37"/>
        <v>21:0378</v>
      </c>
      <c r="E230" t="s">
        <v>1205</v>
      </c>
      <c r="F230" t="s">
        <v>1206</v>
      </c>
      <c r="H230">
        <v>62.0118236</v>
      </c>
      <c r="I230">
        <v>-128.3543172</v>
      </c>
      <c r="J230" s="1" t="str">
        <f t="shared" si="38"/>
        <v>Fluid (stream)</v>
      </c>
      <c r="K230" s="1" t="str">
        <f t="shared" si="39"/>
        <v>Untreated Water</v>
      </c>
      <c r="L230">
        <v>14</v>
      </c>
      <c r="M230" t="s">
        <v>999</v>
      </c>
      <c r="N230">
        <v>229</v>
      </c>
      <c r="O230" t="s">
        <v>66</v>
      </c>
      <c r="P230" t="s">
        <v>37</v>
      </c>
      <c r="Q230" t="s">
        <v>580</v>
      </c>
    </row>
    <row r="231" spans="1:17" x14ac:dyDescent="0.3">
      <c r="A231" t="s">
        <v>1207</v>
      </c>
      <c r="B231" t="s">
        <v>1208</v>
      </c>
      <c r="C231" s="1" t="str">
        <f t="shared" si="36"/>
        <v>21:0231</v>
      </c>
      <c r="D231" s="1" t="str">
        <f t="shared" si="37"/>
        <v>21:0378</v>
      </c>
      <c r="E231" t="s">
        <v>1205</v>
      </c>
      <c r="F231" t="s">
        <v>1209</v>
      </c>
      <c r="H231">
        <v>62.0118236</v>
      </c>
      <c r="I231">
        <v>-128.3543172</v>
      </c>
      <c r="J231" s="1" t="str">
        <f t="shared" si="38"/>
        <v>Fluid (stream)</v>
      </c>
      <c r="K231" s="1" t="str">
        <f t="shared" si="39"/>
        <v>Untreated Water</v>
      </c>
      <c r="L231">
        <v>14</v>
      </c>
      <c r="M231" t="s">
        <v>1004</v>
      </c>
      <c r="N231">
        <v>230</v>
      </c>
      <c r="O231" t="s">
        <v>1210</v>
      </c>
      <c r="P231" t="s">
        <v>89</v>
      </c>
      <c r="Q231" t="s">
        <v>1054</v>
      </c>
    </row>
    <row r="232" spans="1:17" x14ac:dyDescent="0.3">
      <c r="A232" t="s">
        <v>1211</v>
      </c>
      <c r="B232" t="s">
        <v>1212</v>
      </c>
      <c r="C232" s="1" t="str">
        <f t="shared" si="36"/>
        <v>21:0231</v>
      </c>
      <c r="D232" s="1" t="str">
        <f t="shared" si="37"/>
        <v>21:0378</v>
      </c>
      <c r="E232" t="s">
        <v>1213</v>
      </c>
      <c r="F232" t="s">
        <v>1214</v>
      </c>
      <c r="H232">
        <v>62.021343799999997</v>
      </c>
      <c r="I232">
        <v>-128.4374157</v>
      </c>
      <c r="J232" s="1" t="str">
        <f t="shared" si="38"/>
        <v>Fluid (stream)</v>
      </c>
      <c r="K232" s="1" t="str">
        <f t="shared" si="39"/>
        <v>Untreated Water</v>
      </c>
      <c r="L232">
        <v>14</v>
      </c>
      <c r="M232" t="s">
        <v>50</v>
      </c>
      <c r="N232">
        <v>231</v>
      </c>
      <c r="O232" t="s">
        <v>44</v>
      </c>
      <c r="P232" t="s">
        <v>898</v>
      </c>
      <c r="Q232" t="s">
        <v>1215</v>
      </c>
    </row>
    <row r="233" spans="1:17" x14ac:dyDescent="0.3">
      <c r="A233" t="s">
        <v>1216</v>
      </c>
      <c r="B233" t="s">
        <v>1217</v>
      </c>
      <c r="C233" s="1" t="str">
        <f t="shared" si="36"/>
        <v>21:0231</v>
      </c>
      <c r="D233" s="1" t="str">
        <f t="shared" si="37"/>
        <v>21:0378</v>
      </c>
      <c r="E233" t="s">
        <v>1186</v>
      </c>
      <c r="F233" t="s">
        <v>1218</v>
      </c>
      <c r="H233">
        <v>62.025288400000001</v>
      </c>
      <c r="I233">
        <v>-128.45855280000001</v>
      </c>
      <c r="J233" s="1" t="str">
        <f t="shared" si="38"/>
        <v>Fluid (stream)</v>
      </c>
      <c r="K233" s="1" t="str">
        <f t="shared" si="39"/>
        <v>Untreated Water</v>
      </c>
      <c r="L233">
        <v>14</v>
      </c>
      <c r="M233" t="s">
        <v>678</v>
      </c>
      <c r="N233">
        <v>232</v>
      </c>
      <c r="O233" t="s">
        <v>254</v>
      </c>
      <c r="P233" t="s">
        <v>231</v>
      </c>
      <c r="Q233" t="s">
        <v>284</v>
      </c>
    </row>
    <row r="234" spans="1:17" x14ac:dyDescent="0.3">
      <c r="A234" t="s">
        <v>1219</v>
      </c>
      <c r="B234" t="s">
        <v>1220</v>
      </c>
      <c r="C234" s="1" t="str">
        <f t="shared" si="36"/>
        <v>21:0231</v>
      </c>
      <c r="D234" s="1" t="str">
        <f t="shared" si="37"/>
        <v>21:0378</v>
      </c>
      <c r="E234" t="s">
        <v>1186</v>
      </c>
      <c r="F234" t="s">
        <v>1221</v>
      </c>
      <c r="H234">
        <v>62.025288400000001</v>
      </c>
      <c r="I234">
        <v>-128.45855280000001</v>
      </c>
      <c r="J234" s="1" t="str">
        <f t="shared" si="38"/>
        <v>Fluid (stream)</v>
      </c>
      <c r="K234" s="1" t="str">
        <f t="shared" si="39"/>
        <v>Untreated Water</v>
      </c>
      <c r="L234">
        <v>14</v>
      </c>
      <c r="M234" t="s">
        <v>673</v>
      </c>
      <c r="N234">
        <v>233</v>
      </c>
      <c r="O234" t="s">
        <v>339</v>
      </c>
      <c r="P234" t="s">
        <v>300</v>
      </c>
      <c r="Q234" t="s">
        <v>266</v>
      </c>
    </row>
    <row r="235" spans="1:17" x14ac:dyDescent="0.3">
      <c r="A235" t="s">
        <v>1222</v>
      </c>
      <c r="B235" t="s">
        <v>1223</v>
      </c>
      <c r="C235" s="1" t="str">
        <f t="shared" si="36"/>
        <v>21:0231</v>
      </c>
      <c r="D235" s="1" t="str">
        <f t="shared" si="37"/>
        <v>21:0378</v>
      </c>
      <c r="E235" t="s">
        <v>1224</v>
      </c>
      <c r="F235" t="s">
        <v>1225</v>
      </c>
      <c r="H235">
        <v>62.020150700000002</v>
      </c>
      <c r="I235">
        <v>-128.4764112</v>
      </c>
      <c r="J235" s="1" t="str">
        <f t="shared" si="38"/>
        <v>Fluid (stream)</v>
      </c>
      <c r="K235" s="1" t="str">
        <f t="shared" si="39"/>
        <v>Untreated Water</v>
      </c>
      <c r="L235">
        <v>14</v>
      </c>
      <c r="M235" t="s">
        <v>1226</v>
      </c>
      <c r="N235">
        <v>234</v>
      </c>
      <c r="O235" t="s">
        <v>861</v>
      </c>
      <c r="P235" t="s">
        <v>224</v>
      </c>
      <c r="Q235" t="s">
        <v>1227</v>
      </c>
    </row>
    <row r="236" spans="1:17" x14ac:dyDescent="0.3">
      <c r="A236" t="s">
        <v>1228</v>
      </c>
      <c r="B236" t="s">
        <v>1229</v>
      </c>
      <c r="C236" s="1" t="str">
        <f t="shared" si="36"/>
        <v>21:0231</v>
      </c>
      <c r="D236" s="1" t="str">
        <f t="shared" si="37"/>
        <v>21:0378</v>
      </c>
      <c r="E236" t="s">
        <v>1224</v>
      </c>
      <c r="F236" t="s">
        <v>1230</v>
      </c>
      <c r="H236">
        <v>62.020150700000002</v>
      </c>
      <c r="I236">
        <v>-128.4764112</v>
      </c>
      <c r="J236" s="1" t="str">
        <f t="shared" si="38"/>
        <v>Fluid (stream)</v>
      </c>
      <c r="K236" s="1" t="str">
        <f t="shared" si="39"/>
        <v>Untreated Water</v>
      </c>
      <c r="L236">
        <v>14</v>
      </c>
      <c r="M236" t="s">
        <v>1231</v>
      </c>
      <c r="N236">
        <v>235</v>
      </c>
      <c r="O236" t="s">
        <v>779</v>
      </c>
      <c r="P236" t="s">
        <v>551</v>
      </c>
      <c r="Q236" t="s">
        <v>1232</v>
      </c>
    </row>
    <row r="237" spans="1:17" x14ac:dyDescent="0.3">
      <c r="A237" t="s">
        <v>1233</v>
      </c>
      <c r="B237" t="s">
        <v>1234</v>
      </c>
      <c r="C237" s="1" t="str">
        <f t="shared" si="36"/>
        <v>21:0231</v>
      </c>
      <c r="D237" s="1" t="str">
        <f t="shared" si="37"/>
        <v>21:0378</v>
      </c>
      <c r="E237" t="s">
        <v>1235</v>
      </c>
      <c r="F237" t="s">
        <v>1236</v>
      </c>
      <c r="H237">
        <v>62.0241665</v>
      </c>
      <c r="I237">
        <v>-128.494112</v>
      </c>
      <c r="J237" s="1" t="str">
        <f t="shared" si="38"/>
        <v>Fluid (stream)</v>
      </c>
      <c r="K237" s="1" t="str">
        <f t="shared" si="39"/>
        <v>Untreated Water</v>
      </c>
      <c r="L237">
        <v>14</v>
      </c>
      <c r="M237" t="s">
        <v>57</v>
      </c>
      <c r="N237">
        <v>236</v>
      </c>
      <c r="O237" t="s">
        <v>643</v>
      </c>
      <c r="P237" t="s">
        <v>1144</v>
      </c>
      <c r="Q237" t="s">
        <v>1237</v>
      </c>
    </row>
    <row r="238" spans="1:17" x14ac:dyDescent="0.3">
      <c r="A238" t="s">
        <v>1238</v>
      </c>
      <c r="B238" t="s">
        <v>1239</v>
      </c>
      <c r="C238" s="1" t="str">
        <f t="shared" si="36"/>
        <v>21:0231</v>
      </c>
      <c r="D238" s="1" t="str">
        <f t="shared" si="37"/>
        <v>21:0378</v>
      </c>
      <c r="E238" t="s">
        <v>1240</v>
      </c>
      <c r="F238" t="s">
        <v>1241</v>
      </c>
      <c r="H238">
        <v>62.009759699999996</v>
      </c>
      <c r="I238">
        <v>-128.50676419999999</v>
      </c>
      <c r="J238" s="1" t="str">
        <f t="shared" si="38"/>
        <v>Fluid (stream)</v>
      </c>
      <c r="K238" s="1" t="str">
        <f t="shared" si="39"/>
        <v>Untreated Water</v>
      </c>
      <c r="L238">
        <v>14</v>
      </c>
      <c r="M238" t="s">
        <v>65</v>
      </c>
      <c r="N238">
        <v>237</v>
      </c>
      <c r="O238" t="s">
        <v>867</v>
      </c>
      <c r="P238" t="s">
        <v>551</v>
      </c>
      <c r="Q238" t="s">
        <v>881</v>
      </c>
    </row>
    <row r="239" spans="1:17" x14ac:dyDescent="0.3">
      <c r="A239" t="s">
        <v>1242</v>
      </c>
      <c r="B239" t="s">
        <v>1243</v>
      </c>
      <c r="C239" s="1" t="str">
        <f t="shared" si="36"/>
        <v>21:0231</v>
      </c>
      <c r="D239" s="1" t="str">
        <f t="shared" si="37"/>
        <v>21:0378</v>
      </c>
      <c r="E239" t="s">
        <v>1244</v>
      </c>
      <c r="F239" t="s">
        <v>1245</v>
      </c>
      <c r="H239">
        <v>64.9197834</v>
      </c>
      <c r="I239">
        <v>-133.2999197</v>
      </c>
      <c r="J239" s="1" t="str">
        <f t="shared" si="38"/>
        <v>Fluid (stream)</v>
      </c>
      <c r="K239" s="1" t="str">
        <f t="shared" si="39"/>
        <v>Untreated Water</v>
      </c>
      <c r="L239">
        <v>15</v>
      </c>
      <c r="M239" t="s">
        <v>642</v>
      </c>
      <c r="N239">
        <v>238</v>
      </c>
      <c r="O239" t="s">
        <v>289</v>
      </c>
      <c r="P239" t="s">
        <v>148</v>
      </c>
      <c r="Q239" t="s">
        <v>1246</v>
      </c>
    </row>
    <row r="240" spans="1:17" x14ac:dyDescent="0.3">
      <c r="A240" t="s">
        <v>1247</v>
      </c>
      <c r="B240" t="s">
        <v>1248</v>
      </c>
      <c r="C240" s="1" t="str">
        <f t="shared" si="36"/>
        <v>21:0231</v>
      </c>
      <c r="D240" s="1" t="str">
        <f t="shared" si="37"/>
        <v>21:0378</v>
      </c>
      <c r="E240" t="s">
        <v>1249</v>
      </c>
      <c r="F240" t="s">
        <v>1250</v>
      </c>
      <c r="H240">
        <v>64.948369</v>
      </c>
      <c r="I240">
        <v>-133.2747766</v>
      </c>
      <c r="J240" s="1" t="str">
        <f t="shared" si="38"/>
        <v>Fluid (stream)</v>
      </c>
      <c r="K240" s="1" t="str">
        <f t="shared" si="39"/>
        <v>Untreated Water</v>
      </c>
      <c r="L240">
        <v>15</v>
      </c>
      <c r="M240" t="s">
        <v>27</v>
      </c>
      <c r="N240">
        <v>239</v>
      </c>
      <c r="O240" t="s">
        <v>1009</v>
      </c>
      <c r="P240" t="s">
        <v>1251</v>
      </c>
      <c r="Q240" t="s">
        <v>1252</v>
      </c>
    </row>
    <row r="241" spans="1:17" x14ac:dyDescent="0.3">
      <c r="A241" t="s">
        <v>1253</v>
      </c>
      <c r="B241" t="s">
        <v>1254</v>
      </c>
      <c r="C241" s="1" t="str">
        <f t="shared" si="36"/>
        <v>21:0231</v>
      </c>
      <c r="D241" s="1" t="str">
        <f t="shared" si="37"/>
        <v>21:0378</v>
      </c>
      <c r="E241" t="s">
        <v>1255</v>
      </c>
      <c r="F241" t="s">
        <v>1256</v>
      </c>
      <c r="H241">
        <v>64.946067799999994</v>
      </c>
      <c r="I241">
        <v>-133.26594879999999</v>
      </c>
      <c r="J241" s="1" t="str">
        <f t="shared" si="38"/>
        <v>Fluid (stream)</v>
      </c>
      <c r="K241" s="1" t="str">
        <f t="shared" si="39"/>
        <v>Untreated Water</v>
      </c>
      <c r="L241">
        <v>15</v>
      </c>
      <c r="M241" t="s">
        <v>35</v>
      </c>
      <c r="N241">
        <v>240</v>
      </c>
      <c r="O241" t="s">
        <v>289</v>
      </c>
      <c r="P241" t="s">
        <v>1257</v>
      </c>
      <c r="Q241" t="s">
        <v>437</v>
      </c>
    </row>
    <row r="242" spans="1:17" x14ac:dyDescent="0.3">
      <c r="A242" t="s">
        <v>1258</v>
      </c>
      <c r="B242" t="s">
        <v>1259</v>
      </c>
      <c r="C242" s="1" t="str">
        <f t="shared" si="36"/>
        <v>21:0231</v>
      </c>
      <c r="D242" s="1" t="str">
        <f t="shared" si="37"/>
        <v>21:0378</v>
      </c>
      <c r="E242" t="s">
        <v>1260</v>
      </c>
      <c r="F242" t="s">
        <v>1261</v>
      </c>
      <c r="H242">
        <v>64.942903599999994</v>
      </c>
      <c r="I242">
        <v>-133.26475640000001</v>
      </c>
      <c r="J242" s="1" t="str">
        <f t="shared" si="38"/>
        <v>Fluid (stream)</v>
      </c>
      <c r="K242" s="1" t="str">
        <f t="shared" si="39"/>
        <v>Untreated Water</v>
      </c>
      <c r="L242">
        <v>15</v>
      </c>
      <c r="M242" t="s">
        <v>43</v>
      </c>
      <c r="N242">
        <v>241</v>
      </c>
      <c r="O242" t="s">
        <v>1262</v>
      </c>
      <c r="P242" t="s">
        <v>1263</v>
      </c>
      <c r="Q242" t="s">
        <v>862</v>
      </c>
    </row>
    <row r="243" spans="1:17" x14ac:dyDescent="0.3">
      <c r="A243" t="s">
        <v>1264</v>
      </c>
      <c r="B243" t="s">
        <v>1265</v>
      </c>
      <c r="C243" s="1" t="str">
        <f t="shared" si="36"/>
        <v>21:0231</v>
      </c>
      <c r="D243" s="1" t="str">
        <f t="shared" si="37"/>
        <v>21:0378</v>
      </c>
      <c r="E243" t="s">
        <v>1266</v>
      </c>
      <c r="F243" t="s">
        <v>1267</v>
      </c>
      <c r="H243">
        <v>64.938999300000006</v>
      </c>
      <c r="I243">
        <v>-133.26862800000001</v>
      </c>
      <c r="J243" s="1" t="str">
        <f t="shared" si="38"/>
        <v>Fluid (stream)</v>
      </c>
      <c r="K243" s="1" t="str">
        <f t="shared" si="39"/>
        <v>Untreated Water</v>
      </c>
      <c r="L243">
        <v>15</v>
      </c>
      <c r="M243" t="s">
        <v>50</v>
      </c>
      <c r="N243">
        <v>242</v>
      </c>
      <c r="O243" t="s">
        <v>295</v>
      </c>
      <c r="P243" t="s">
        <v>1268</v>
      </c>
      <c r="Q243" t="s">
        <v>649</v>
      </c>
    </row>
    <row r="244" spans="1:17" x14ac:dyDescent="0.3">
      <c r="A244" t="s">
        <v>1269</v>
      </c>
      <c r="B244" t="s">
        <v>1270</v>
      </c>
      <c r="C244" s="1" t="str">
        <f t="shared" si="36"/>
        <v>21:0231</v>
      </c>
      <c r="D244" s="1" t="str">
        <f t="shared" si="37"/>
        <v>21:0378</v>
      </c>
      <c r="E244" t="s">
        <v>1271</v>
      </c>
      <c r="F244" t="s">
        <v>1272</v>
      </c>
      <c r="H244">
        <v>64.936442299999996</v>
      </c>
      <c r="I244">
        <v>-133.2710362</v>
      </c>
      <c r="J244" s="1" t="str">
        <f t="shared" si="38"/>
        <v>Fluid (stream)</v>
      </c>
      <c r="K244" s="1" t="str">
        <f t="shared" si="39"/>
        <v>Untreated Water</v>
      </c>
      <c r="L244">
        <v>15</v>
      </c>
      <c r="M244" t="s">
        <v>57</v>
      </c>
      <c r="N244">
        <v>243</v>
      </c>
      <c r="O244" t="s">
        <v>289</v>
      </c>
      <c r="P244" t="s">
        <v>1273</v>
      </c>
      <c r="Q244" t="s">
        <v>1274</v>
      </c>
    </row>
    <row r="245" spans="1:17" x14ac:dyDescent="0.3">
      <c r="A245" t="s">
        <v>1275</v>
      </c>
      <c r="B245" t="s">
        <v>1276</v>
      </c>
      <c r="C245" s="1" t="str">
        <f t="shared" si="36"/>
        <v>21:0231</v>
      </c>
      <c r="D245" s="1" t="str">
        <f t="shared" si="37"/>
        <v>21:0378</v>
      </c>
      <c r="E245" t="s">
        <v>1277</v>
      </c>
      <c r="F245" t="s">
        <v>1278</v>
      </c>
      <c r="H245">
        <v>64.933969000000005</v>
      </c>
      <c r="I245">
        <v>-133.27525829999999</v>
      </c>
      <c r="J245" s="1" t="str">
        <f t="shared" si="38"/>
        <v>Fluid (stream)</v>
      </c>
      <c r="K245" s="1" t="str">
        <f t="shared" si="39"/>
        <v>Untreated Water</v>
      </c>
      <c r="L245">
        <v>15</v>
      </c>
      <c r="M245" t="s">
        <v>65</v>
      </c>
      <c r="N245">
        <v>244</v>
      </c>
      <c r="O245" t="s">
        <v>1210</v>
      </c>
      <c r="P245" t="s">
        <v>812</v>
      </c>
      <c r="Q245" t="s">
        <v>1274</v>
      </c>
    </row>
    <row r="246" spans="1:17" x14ac:dyDescent="0.3">
      <c r="A246" t="s">
        <v>1279</v>
      </c>
      <c r="B246" t="s">
        <v>1280</v>
      </c>
      <c r="C246" s="1" t="str">
        <f t="shared" si="36"/>
        <v>21:0231</v>
      </c>
      <c r="D246" s="1" t="str">
        <f t="shared" si="37"/>
        <v>21:0378</v>
      </c>
      <c r="E246" t="s">
        <v>1281</v>
      </c>
      <c r="F246" t="s">
        <v>1282</v>
      </c>
      <c r="H246">
        <v>64.930598700000004</v>
      </c>
      <c r="I246">
        <v>-133.27953719999999</v>
      </c>
      <c r="J246" s="1" t="str">
        <f t="shared" si="38"/>
        <v>Fluid (stream)</v>
      </c>
      <c r="K246" s="1" t="str">
        <f t="shared" si="39"/>
        <v>Untreated Water</v>
      </c>
      <c r="L246">
        <v>15</v>
      </c>
      <c r="M246" t="s">
        <v>72</v>
      </c>
      <c r="N246">
        <v>245</v>
      </c>
      <c r="O246" t="s">
        <v>1283</v>
      </c>
      <c r="P246" t="s">
        <v>1284</v>
      </c>
      <c r="Q246" t="s">
        <v>109</v>
      </c>
    </row>
    <row r="247" spans="1:17" x14ac:dyDescent="0.3">
      <c r="A247" t="s">
        <v>1285</v>
      </c>
      <c r="B247" t="s">
        <v>1286</v>
      </c>
      <c r="C247" s="1" t="str">
        <f t="shared" si="36"/>
        <v>21:0231</v>
      </c>
      <c r="D247" s="1" t="str">
        <f t="shared" si="37"/>
        <v>21:0378</v>
      </c>
      <c r="E247" t="s">
        <v>1287</v>
      </c>
      <c r="F247" t="s">
        <v>1288</v>
      </c>
      <c r="H247">
        <v>64.927809100000005</v>
      </c>
      <c r="I247">
        <v>-133.27969479999999</v>
      </c>
      <c r="J247" s="1" t="str">
        <f t="shared" si="38"/>
        <v>Fluid (stream)</v>
      </c>
      <c r="K247" s="1" t="str">
        <f t="shared" si="39"/>
        <v>Untreated Water</v>
      </c>
      <c r="L247">
        <v>15</v>
      </c>
      <c r="M247" t="s">
        <v>87</v>
      </c>
      <c r="N247">
        <v>246</v>
      </c>
      <c r="O247" t="s">
        <v>729</v>
      </c>
      <c r="P247" t="s">
        <v>81</v>
      </c>
      <c r="Q247" t="s">
        <v>649</v>
      </c>
    </row>
    <row r="248" spans="1:17" x14ac:dyDescent="0.3">
      <c r="A248" t="s">
        <v>1289</v>
      </c>
      <c r="B248" t="s">
        <v>1290</v>
      </c>
      <c r="C248" s="1" t="str">
        <f t="shared" si="36"/>
        <v>21:0231</v>
      </c>
      <c r="D248" s="1" t="str">
        <f>HYPERLINK("http://geochem.nrcan.gc.ca/cdogs/content/svy/svy_e.htm", "")</f>
        <v/>
      </c>
      <c r="G248" s="1" t="str">
        <f>HYPERLINK("http://geochem.nrcan.gc.ca/cdogs/content/cr_/cr_00032_e.htm", "32")</f>
        <v>32</v>
      </c>
      <c r="J248" t="s">
        <v>106</v>
      </c>
      <c r="K248" t="s">
        <v>107</v>
      </c>
      <c r="L248">
        <v>15</v>
      </c>
      <c r="M248" t="s">
        <v>108</v>
      </c>
      <c r="N248">
        <v>247</v>
      </c>
      <c r="O248" t="s">
        <v>1291</v>
      </c>
      <c r="P248" t="s">
        <v>969</v>
      </c>
      <c r="Q248" t="s">
        <v>1074</v>
      </c>
    </row>
    <row r="249" spans="1:17" x14ac:dyDescent="0.3">
      <c r="A249" t="s">
        <v>1292</v>
      </c>
      <c r="B249" t="s">
        <v>1293</v>
      </c>
      <c r="C249" s="1" t="str">
        <f t="shared" si="36"/>
        <v>21:0231</v>
      </c>
      <c r="D249" s="1" t="str">
        <f t="shared" ref="D249:D272" si="40">HYPERLINK("http://geochem.nrcan.gc.ca/cdogs/content/svy/svy210378_e.htm", "21:0378")</f>
        <v>21:0378</v>
      </c>
      <c r="E249" t="s">
        <v>1294</v>
      </c>
      <c r="F249" t="s">
        <v>1295</v>
      </c>
      <c r="H249">
        <v>64.924925700000003</v>
      </c>
      <c r="I249">
        <v>-133.27949889999999</v>
      </c>
      <c r="J249" s="1" t="str">
        <f t="shared" ref="J249:J272" si="41">HYPERLINK("http://geochem.nrcan.gc.ca/cdogs/content/kwd/kwd020018_e.htm", "Fluid (stream)")</f>
        <v>Fluid (stream)</v>
      </c>
      <c r="K249" s="1" t="str">
        <f t="shared" ref="K249:K272" si="42">HYPERLINK("http://geochem.nrcan.gc.ca/cdogs/content/kwd/kwd080007_e.htm", "Untreated Water")</f>
        <v>Untreated Water</v>
      </c>
      <c r="L249">
        <v>15</v>
      </c>
      <c r="M249" t="s">
        <v>160</v>
      </c>
      <c r="N249">
        <v>248</v>
      </c>
      <c r="O249" t="s">
        <v>984</v>
      </c>
      <c r="P249" t="s">
        <v>59</v>
      </c>
      <c r="Q249" t="s">
        <v>1296</v>
      </c>
    </row>
    <row r="250" spans="1:17" x14ac:dyDescent="0.3">
      <c r="A250" t="s">
        <v>1297</v>
      </c>
      <c r="B250" t="s">
        <v>1298</v>
      </c>
      <c r="C250" s="1" t="str">
        <f t="shared" si="36"/>
        <v>21:0231</v>
      </c>
      <c r="D250" s="1" t="str">
        <f t="shared" si="40"/>
        <v>21:0378</v>
      </c>
      <c r="E250" t="s">
        <v>1299</v>
      </c>
      <c r="F250" t="s">
        <v>1300</v>
      </c>
      <c r="H250">
        <v>64.921632700000004</v>
      </c>
      <c r="I250">
        <v>-133.2795831</v>
      </c>
      <c r="J250" s="1" t="str">
        <f t="shared" si="41"/>
        <v>Fluid (stream)</v>
      </c>
      <c r="K250" s="1" t="str">
        <f t="shared" si="42"/>
        <v>Untreated Water</v>
      </c>
      <c r="L250">
        <v>15</v>
      </c>
      <c r="M250" t="s">
        <v>166</v>
      </c>
      <c r="N250">
        <v>249</v>
      </c>
      <c r="O250" t="s">
        <v>729</v>
      </c>
      <c r="P250" t="s">
        <v>59</v>
      </c>
      <c r="Q250" t="s">
        <v>644</v>
      </c>
    </row>
    <row r="251" spans="1:17" x14ac:dyDescent="0.3">
      <c r="A251" t="s">
        <v>1301</v>
      </c>
      <c r="B251" t="s">
        <v>1302</v>
      </c>
      <c r="C251" s="1" t="str">
        <f t="shared" si="36"/>
        <v>21:0231</v>
      </c>
      <c r="D251" s="1" t="str">
        <f t="shared" si="40"/>
        <v>21:0378</v>
      </c>
      <c r="E251" t="s">
        <v>1303</v>
      </c>
      <c r="F251" t="s">
        <v>1304</v>
      </c>
      <c r="H251">
        <v>64.920481199999998</v>
      </c>
      <c r="I251">
        <v>-133.28168719999999</v>
      </c>
      <c r="J251" s="1" t="str">
        <f t="shared" si="41"/>
        <v>Fluid (stream)</v>
      </c>
      <c r="K251" s="1" t="str">
        <f t="shared" si="42"/>
        <v>Untreated Water</v>
      </c>
      <c r="L251">
        <v>15</v>
      </c>
      <c r="M251" t="s">
        <v>174</v>
      </c>
      <c r="N251">
        <v>250</v>
      </c>
      <c r="O251" t="s">
        <v>1305</v>
      </c>
      <c r="P251" t="s">
        <v>1306</v>
      </c>
      <c r="Q251" t="s">
        <v>308</v>
      </c>
    </row>
    <row r="252" spans="1:17" x14ac:dyDescent="0.3">
      <c r="A252" t="s">
        <v>1307</v>
      </c>
      <c r="B252" t="s">
        <v>1308</v>
      </c>
      <c r="C252" s="1" t="str">
        <f t="shared" si="36"/>
        <v>21:0231</v>
      </c>
      <c r="D252" s="1" t="str">
        <f t="shared" si="40"/>
        <v>21:0378</v>
      </c>
      <c r="E252" t="s">
        <v>1309</v>
      </c>
      <c r="F252" t="s">
        <v>1310</v>
      </c>
      <c r="H252">
        <v>64.920259599999994</v>
      </c>
      <c r="I252">
        <v>-133.29288919999999</v>
      </c>
      <c r="J252" s="1" t="str">
        <f t="shared" si="41"/>
        <v>Fluid (stream)</v>
      </c>
      <c r="K252" s="1" t="str">
        <f t="shared" si="42"/>
        <v>Untreated Water</v>
      </c>
      <c r="L252">
        <v>15</v>
      </c>
      <c r="M252" t="s">
        <v>181</v>
      </c>
      <c r="N252">
        <v>251</v>
      </c>
      <c r="O252" t="s">
        <v>289</v>
      </c>
      <c r="P252" t="s">
        <v>1311</v>
      </c>
      <c r="Q252" t="s">
        <v>1312</v>
      </c>
    </row>
    <row r="253" spans="1:17" x14ac:dyDescent="0.3">
      <c r="A253" t="s">
        <v>1313</v>
      </c>
      <c r="B253" t="s">
        <v>1314</v>
      </c>
      <c r="C253" s="1" t="str">
        <f t="shared" si="36"/>
        <v>21:0231</v>
      </c>
      <c r="D253" s="1" t="str">
        <f t="shared" si="40"/>
        <v>21:0378</v>
      </c>
      <c r="E253" t="s">
        <v>1244</v>
      </c>
      <c r="F253" t="s">
        <v>1315</v>
      </c>
      <c r="H253">
        <v>64.9197834</v>
      </c>
      <c r="I253">
        <v>-133.2999197</v>
      </c>
      <c r="J253" s="1" t="str">
        <f t="shared" si="41"/>
        <v>Fluid (stream)</v>
      </c>
      <c r="K253" s="1" t="str">
        <f t="shared" si="42"/>
        <v>Untreated Water</v>
      </c>
      <c r="L253">
        <v>15</v>
      </c>
      <c r="M253" t="s">
        <v>673</v>
      </c>
      <c r="N253">
        <v>252</v>
      </c>
      <c r="O253" t="s">
        <v>1316</v>
      </c>
      <c r="P253" t="s">
        <v>1306</v>
      </c>
      <c r="Q253" t="s">
        <v>317</v>
      </c>
    </row>
    <row r="254" spans="1:17" x14ac:dyDescent="0.3">
      <c r="A254" t="s">
        <v>1317</v>
      </c>
      <c r="B254" t="s">
        <v>1318</v>
      </c>
      <c r="C254" s="1" t="str">
        <f t="shared" si="36"/>
        <v>21:0231</v>
      </c>
      <c r="D254" s="1" t="str">
        <f t="shared" si="40"/>
        <v>21:0378</v>
      </c>
      <c r="E254" t="s">
        <v>1244</v>
      </c>
      <c r="F254" t="s">
        <v>1319</v>
      </c>
      <c r="H254">
        <v>64.9197834</v>
      </c>
      <c r="I254">
        <v>-133.2999197</v>
      </c>
      <c r="J254" s="1" t="str">
        <f t="shared" si="41"/>
        <v>Fluid (stream)</v>
      </c>
      <c r="K254" s="1" t="str">
        <f t="shared" si="42"/>
        <v>Untreated Water</v>
      </c>
      <c r="L254">
        <v>15</v>
      </c>
      <c r="M254" t="s">
        <v>678</v>
      </c>
      <c r="N254">
        <v>253</v>
      </c>
      <c r="O254" t="s">
        <v>344</v>
      </c>
      <c r="P254" t="s">
        <v>1251</v>
      </c>
      <c r="Q254" t="s">
        <v>218</v>
      </c>
    </row>
    <row r="255" spans="1:17" x14ac:dyDescent="0.3">
      <c r="A255" t="s">
        <v>1320</v>
      </c>
      <c r="B255" t="s">
        <v>1321</v>
      </c>
      <c r="C255" s="1" t="str">
        <f t="shared" si="36"/>
        <v>21:0231</v>
      </c>
      <c r="D255" s="1" t="str">
        <f t="shared" si="40"/>
        <v>21:0378</v>
      </c>
      <c r="E255" t="s">
        <v>1322</v>
      </c>
      <c r="F255" t="s">
        <v>1323</v>
      </c>
      <c r="H255">
        <v>64.918666099999996</v>
      </c>
      <c r="I255">
        <v>-133.30902040000001</v>
      </c>
      <c r="J255" s="1" t="str">
        <f t="shared" si="41"/>
        <v>Fluid (stream)</v>
      </c>
      <c r="K255" s="1" t="str">
        <f t="shared" si="42"/>
        <v>Untreated Water</v>
      </c>
      <c r="L255">
        <v>15</v>
      </c>
      <c r="M255" t="s">
        <v>188</v>
      </c>
      <c r="N255">
        <v>254</v>
      </c>
      <c r="O255" t="s">
        <v>1324</v>
      </c>
      <c r="P255" t="s">
        <v>570</v>
      </c>
      <c r="Q255" t="s">
        <v>554</v>
      </c>
    </row>
    <row r="256" spans="1:17" x14ac:dyDescent="0.3">
      <c r="A256" t="s">
        <v>1325</v>
      </c>
      <c r="B256" t="s">
        <v>1326</v>
      </c>
      <c r="C256" s="1" t="str">
        <f t="shared" si="36"/>
        <v>21:0231</v>
      </c>
      <c r="D256" s="1" t="str">
        <f t="shared" si="40"/>
        <v>21:0378</v>
      </c>
      <c r="E256" t="s">
        <v>1327</v>
      </c>
      <c r="F256" t="s">
        <v>1328</v>
      </c>
      <c r="H256">
        <v>64.921107500000005</v>
      </c>
      <c r="I256">
        <v>-133.31538069999999</v>
      </c>
      <c r="J256" s="1" t="str">
        <f t="shared" si="41"/>
        <v>Fluid (stream)</v>
      </c>
      <c r="K256" s="1" t="str">
        <f t="shared" si="42"/>
        <v>Untreated Water</v>
      </c>
      <c r="L256">
        <v>15</v>
      </c>
      <c r="M256" t="s">
        <v>215</v>
      </c>
      <c r="N256">
        <v>255</v>
      </c>
      <c r="O256" t="s">
        <v>306</v>
      </c>
      <c r="P256" t="s">
        <v>176</v>
      </c>
      <c r="Q256" t="s">
        <v>1329</v>
      </c>
    </row>
    <row r="257" spans="1:17" x14ac:dyDescent="0.3">
      <c r="A257" t="s">
        <v>1330</v>
      </c>
      <c r="B257" t="s">
        <v>1331</v>
      </c>
      <c r="C257" s="1" t="str">
        <f t="shared" si="36"/>
        <v>21:0231</v>
      </c>
      <c r="D257" s="1" t="str">
        <f t="shared" si="40"/>
        <v>21:0378</v>
      </c>
      <c r="E257" t="s">
        <v>1332</v>
      </c>
      <c r="F257" t="s">
        <v>1333</v>
      </c>
      <c r="H257">
        <v>64.927454100000006</v>
      </c>
      <c r="I257">
        <v>-133.32024970000001</v>
      </c>
      <c r="J257" s="1" t="str">
        <f t="shared" si="41"/>
        <v>Fluid (stream)</v>
      </c>
      <c r="K257" s="1" t="str">
        <f t="shared" si="42"/>
        <v>Untreated Water</v>
      </c>
      <c r="L257">
        <v>15</v>
      </c>
      <c r="M257" t="s">
        <v>223</v>
      </c>
      <c r="N257">
        <v>256</v>
      </c>
      <c r="O257" t="s">
        <v>135</v>
      </c>
      <c r="P257" t="s">
        <v>81</v>
      </c>
      <c r="Q257" t="s">
        <v>795</v>
      </c>
    </row>
    <row r="258" spans="1:17" x14ac:dyDescent="0.3">
      <c r="A258" t="s">
        <v>1334</v>
      </c>
      <c r="B258" t="s">
        <v>1335</v>
      </c>
      <c r="C258" s="1" t="str">
        <f t="shared" ref="C258:C321" si="43">HYPERLINK("http://geochem.nrcan.gc.ca/cdogs/content/bdl/bdl210231_e.htm", "21:0231")</f>
        <v>21:0231</v>
      </c>
      <c r="D258" s="1" t="str">
        <f t="shared" si="40"/>
        <v>21:0378</v>
      </c>
      <c r="E258" t="s">
        <v>1336</v>
      </c>
      <c r="F258" t="s">
        <v>1337</v>
      </c>
      <c r="H258">
        <v>64.931565699999993</v>
      </c>
      <c r="I258">
        <v>-133.3235257</v>
      </c>
      <c r="J258" s="1" t="str">
        <f t="shared" si="41"/>
        <v>Fluid (stream)</v>
      </c>
      <c r="K258" s="1" t="str">
        <f t="shared" si="42"/>
        <v>Untreated Water</v>
      </c>
      <c r="L258">
        <v>15</v>
      </c>
      <c r="M258" t="s">
        <v>740</v>
      </c>
      <c r="N258">
        <v>257</v>
      </c>
      <c r="O258" t="s">
        <v>564</v>
      </c>
      <c r="P258" t="s">
        <v>115</v>
      </c>
      <c r="Q258" t="s">
        <v>1232</v>
      </c>
    </row>
    <row r="259" spans="1:17" x14ac:dyDescent="0.3">
      <c r="A259" t="s">
        <v>1338</v>
      </c>
      <c r="B259" t="s">
        <v>1339</v>
      </c>
      <c r="C259" s="1" t="str">
        <f t="shared" si="43"/>
        <v>21:0231</v>
      </c>
      <c r="D259" s="1" t="str">
        <f t="shared" si="40"/>
        <v>21:0378</v>
      </c>
      <c r="E259" t="s">
        <v>1340</v>
      </c>
      <c r="F259" t="s">
        <v>1341</v>
      </c>
      <c r="H259">
        <v>64.941973899999994</v>
      </c>
      <c r="I259">
        <v>-133.34497210000001</v>
      </c>
      <c r="J259" s="1" t="str">
        <f t="shared" si="41"/>
        <v>Fluid (stream)</v>
      </c>
      <c r="K259" s="1" t="str">
        <f t="shared" si="42"/>
        <v>Untreated Water</v>
      </c>
      <c r="L259">
        <v>16</v>
      </c>
      <c r="M259" t="s">
        <v>642</v>
      </c>
      <c r="N259">
        <v>258</v>
      </c>
      <c r="O259" t="s">
        <v>1342</v>
      </c>
      <c r="P259" t="s">
        <v>969</v>
      </c>
      <c r="Q259" t="s">
        <v>317</v>
      </c>
    </row>
    <row r="260" spans="1:17" x14ac:dyDescent="0.3">
      <c r="A260" t="s">
        <v>1343</v>
      </c>
      <c r="B260" t="s">
        <v>1344</v>
      </c>
      <c r="C260" s="1" t="str">
        <f t="shared" si="43"/>
        <v>21:0231</v>
      </c>
      <c r="D260" s="1" t="str">
        <f t="shared" si="40"/>
        <v>21:0378</v>
      </c>
      <c r="E260" t="s">
        <v>1345</v>
      </c>
      <c r="F260" t="s">
        <v>1346</v>
      </c>
      <c r="H260">
        <v>64.935205199999999</v>
      </c>
      <c r="I260">
        <v>-133.3271283</v>
      </c>
      <c r="J260" s="1" t="str">
        <f t="shared" si="41"/>
        <v>Fluid (stream)</v>
      </c>
      <c r="K260" s="1" t="str">
        <f t="shared" si="42"/>
        <v>Untreated Water</v>
      </c>
      <c r="L260">
        <v>16</v>
      </c>
      <c r="M260" t="s">
        <v>27</v>
      </c>
      <c r="N260">
        <v>259</v>
      </c>
      <c r="O260" t="s">
        <v>121</v>
      </c>
      <c r="P260" t="s">
        <v>1284</v>
      </c>
      <c r="Q260" t="s">
        <v>1347</v>
      </c>
    </row>
    <row r="261" spans="1:17" x14ac:dyDescent="0.3">
      <c r="A261" t="s">
        <v>1348</v>
      </c>
      <c r="B261" t="s">
        <v>1349</v>
      </c>
      <c r="C261" s="1" t="str">
        <f t="shared" si="43"/>
        <v>21:0231</v>
      </c>
      <c r="D261" s="1" t="str">
        <f t="shared" si="40"/>
        <v>21:0378</v>
      </c>
      <c r="E261" t="s">
        <v>1350</v>
      </c>
      <c r="F261" t="s">
        <v>1351</v>
      </c>
      <c r="H261">
        <v>64.944579899999994</v>
      </c>
      <c r="I261">
        <v>-133.30522730000001</v>
      </c>
      <c r="J261" s="1" t="str">
        <f t="shared" si="41"/>
        <v>Fluid (stream)</v>
      </c>
      <c r="K261" s="1" t="str">
        <f t="shared" si="42"/>
        <v>Untreated Water</v>
      </c>
      <c r="L261">
        <v>16</v>
      </c>
      <c r="M261" t="s">
        <v>35</v>
      </c>
      <c r="N261">
        <v>260</v>
      </c>
      <c r="O261" t="s">
        <v>1352</v>
      </c>
      <c r="P261" t="s">
        <v>1353</v>
      </c>
      <c r="Q261" t="s">
        <v>1354</v>
      </c>
    </row>
    <row r="262" spans="1:17" x14ac:dyDescent="0.3">
      <c r="A262" t="s">
        <v>1355</v>
      </c>
      <c r="B262" t="s">
        <v>1356</v>
      </c>
      <c r="C262" s="1" t="str">
        <f t="shared" si="43"/>
        <v>21:0231</v>
      </c>
      <c r="D262" s="1" t="str">
        <f t="shared" si="40"/>
        <v>21:0378</v>
      </c>
      <c r="E262" t="s">
        <v>1357</v>
      </c>
      <c r="F262" t="s">
        <v>1358</v>
      </c>
      <c r="H262">
        <v>64.9440879</v>
      </c>
      <c r="I262">
        <v>-133.31012699999999</v>
      </c>
      <c r="J262" s="1" t="str">
        <f t="shared" si="41"/>
        <v>Fluid (stream)</v>
      </c>
      <c r="K262" s="1" t="str">
        <f t="shared" si="42"/>
        <v>Untreated Water</v>
      </c>
      <c r="L262">
        <v>16</v>
      </c>
      <c r="M262" t="s">
        <v>43</v>
      </c>
      <c r="N262">
        <v>261</v>
      </c>
      <c r="O262" t="s">
        <v>984</v>
      </c>
      <c r="P262" t="s">
        <v>1306</v>
      </c>
      <c r="Q262" t="s">
        <v>243</v>
      </c>
    </row>
    <row r="263" spans="1:17" x14ac:dyDescent="0.3">
      <c r="A263" t="s">
        <v>1359</v>
      </c>
      <c r="B263" t="s">
        <v>1360</v>
      </c>
      <c r="C263" s="1" t="str">
        <f t="shared" si="43"/>
        <v>21:0231</v>
      </c>
      <c r="D263" s="1" t="str">
        <f t="shared" si="40"/>
        <v>21:0378</v>
      </c>
      <c r="E263" t="s">
        <v>1361</v>
      </c>
      <c r="F263" t="s">
        <v>1362</v>
      </c>
      <c r="H263">
        <v>64.944134599999998</v>
      </c>
      <c r="I263">
        <v>-133.32303630000001</v>
      </c>
      <c r="J263" s="1" t="str">
        <f t="shared" si="41"/>
        <v>Fluid (stream)</v>
      </c>
      <c r="K263" s="1" t="str">
        <f t="shared" si="42"/>
        <v>Untreated Water</v>
      </c>
      <c r="L263">
        <v>16</v>
      </c>
      <c r="M263" t="s">
        <v>50</v>
      </c>
      <c r="N263">
        <v>262</v>
      </c>
      <c r="O263" t="s">
        <v>276</v>
      </c>
      <c r="P263" t="s">
        <v>1306</v>
      </c>
      <c r="Q263" t="s">
        <v>38</v>
      </c>
    </row>
    <row r="264" spans="1:17" x14ac:dyDescent="0.3">
      <c r="A264" t="s">
        <v>1363</v>
      </c>
      <c r="B264" t="s">
        <v>1364</v>
      </c>
      <c r="C264" s="1" t="str">
        <f t="shared" si="43"/>
        <v>21:0231</v>
      </c>
      <c r="D264" s="1" t="str">
        <f t="shared" si="40"/>
        <v>21:0378</v>
      </c>
      <c r="E264" t="s">
        <v>1365</v>
      </c>
      <c r="F264" t="s">
        <v>1366</v>
      </c>
      <c r="H264">
        <v>64.943460099999996</v>
      </c>
      <c r="I264">
        <v>-133.33334450000001</v>
      </c>
      <c r="J264" s="1" t="str">
        <f t="shared" si="41"/>
        <v>Fluid (stream)</v>
      </c>
      <c r="K264" s="1" t="str">
        <f t="shared" si="42"/>
        <v>Untreated Water</v>
      </c>
      <c r="L264">
        <v>16</v>
      </c>
      <c r="M264" t="s">
        <v>57</v>
      </c>
      <c r="N264">
        <v>263</v>
      </c>
      <c r="O264" t="s">
        <v>1210</v>
      </c>
      <c r="P264" t="s">
        <v>1306</v>
      </c>
      <c r="Q264" t="s">
        <v>1116</v>
      </c>
    </row>
    <row r="265" spans="1:17" x14ac:dyDescent="0.3">
      <c r="A265" t="s">
        <v>1367</v>
      </c>
      <c r="B265" t="s">
        <v>1368</v>
      </c>
      <c r="C265" s="1" t="str">
        <f t="shared" si="43"/>
        <v>21:0231</v>
      </c>
      <c r="D265" s="1" t="str">
        <f t="shared" si="40"/>
        <v>21:0378</v>
      </c>
      <c r="E265" t="s">
        <v>1340</v>
      </c>
      <c r="F265" t="s">
        <v>1369</v>
      </c>
      <c r="H265">
        <v>64.941973899999994</v>
      </c>
      <c r="I265">
        <v>-133.34497210000001</v>
      </c>
      <c r="J265" s="1" t="str">
        <f t="shared" si="41"/>
        <v>Fluid (stream)</v>
      </c>
      <c r="K265" s="1" t="str">
        <f t="shared" si="42"/>
        <v>Untreated Water</v>
      </c>
      <c r="L265">
        <v>16</v>
      </c>
      <c r="M265" t="s">
        <v>673</v>
      </c>
      <c r="N265">
        <v>264</v>
      </c>
      <c r="O265" t="s">
        <v>1370</v>
      </c>
      <c r="P265" t="s">
        <v>570</v>
      </c>
      <c r="Q265" t="s">
        <v>1371</v>
      </c>
    </row>
    <row r="266" spans="1:17" x14ac:dyDescent="0.3">
      <c r="A266" t="s">
        <v>1372</v>
      </c>
      <c r="B266" t="s">
        <v>1373</v>
      </c>
      <c r="C266" s="1" t="str">
        <f t="shared" si="43"/>
        <v>21:0231</v>
      </c>
      <c r="D266" s="1" t="str">
        <f t="shared" si="40"/>
        <v>21:0378</v>
      </c>
      <c r="E266" t="s">
        <v>1340</v>
      </c>
      <c r="F266" t="s">
        <v>1374</v>
      </c>
      <c r="H266">
        <v>64.941973899999994</v>
      </c>
      <c r="I266">
        <v>-133.34497210000001</v>
      </c>
      <c r="J266" s="1" t="str">
        <f t="shared" si="41"/>
        <v>Fluid (stream)</v>
      </c>
      <c r="K266" s="1" t="str">
        <f t="shared" si="42"/>
        <v>Untreated Water</v>
      </c>
      <c r="L266">
        <v>16</v>
      </c>
      <c r="M266" t="s">
        <v>678</v>
      </c>
      <c r="N266">
        <v>265</v>
      </c>
      <c r="O266" t="s">
        <v>1262</v>
      </c>
      <c r="P266" t="s">
        <v>115</v>
      </c>
      <c r="Q266" t="s">
        <v>1074</v>
      </c>
    </row>
    <row r="267" spans="1:17" x14ac:dyDescent="0.3">
      <c r="A267" t="s">
        <v>1375</v>
      </c>
      <c r="B267" t="s">
        <v>1376</v>
      </c>
      <c r="C267" s="1" t="str">
        <f t="shared" si="43"/>
        <v>21:0231</v>
      </c>
      <c r="D267" s="1" t="str">
        <f t="shared" si="40"/>
        <v>21:0378</v>
      </c>
      <c r="E267" t="s">
        <v>1377</v>
      </c>
      <c r="F267" t="s">
        <v>1378</v>
      </c>
      <c r="H267">
        <v>64.943565899999996</v>
      </c>
      <c r="I267">
        <v>-133.35583829999999</v>
      </c>
      <c r="J267" s="1" t="str">
        <f t="shared" si="41"/>
        <v>Fluid (stream)</v>
      </c>
      <c r="K267" s="1" t="str">
        <f t="shared" si="42"/>
        <v>Untreated Water</v>
      </c>
      <c r="L267">
        <v>16</v>
      </c>
      <c r="M267" t="s">
        <v>65</v>
      </c>
      <c r="N267">
        <v>266</v>
      </c>
      <c r="O267" t="s">
        <v>1379</v>
      </c>
      <c r="P267" t="s">
        <v>812</v>
      </c>
      <c r="Q267" t="s">
        <v>278</v>
      </c>
    </row>
    <row r="268" spans="1:17" x14ac:dyDescent="0.3">
      <c r="A268" t="s">
        <v>1380</v>
      </c>
      <c r="B268" t="s">
        <v>1381</v>
      </c>
      <c r="C268" s="1" t="str">
        <f t="shared" si="43"/>
        <v>21:0231</v>
      </c>
      <c r="D268" s="1" t="str">
        <f t="shared" si="40"/>
        <v>21:0378</v>
      </c>
      <c r="E268" t="s">
        <v>1382</v>
      </c>
      <c r="F268" t="s">
        <v>1383</v>
      </c>
      <c r="H268">
        <v>64.943995000000001</v>
      </c>
      <c r="I268">
        <v>-133.36385540000001</v>
      </c>
      <c r="J268" s="1" t="str">
        <f t="shared" si="41"/>
        <v>Fluid (stream)</v>
      </c>
      <c r="K268" s="1" t="str">
        <f t="shared" si="42"/>
        <v>Untreated Water</v>
      </c>
      <c r="L268">
        <v>16</v>
      </c>
      <c r="M268" t="s">
        <v>72</v>
      </c>
      <c r="N268">
        <v>267</v>
      </c>
      <c r="O268" t="s">
        <v>1379</v>
      </c>
      <c r="P268" t="s">
        <v>176</v>
      </c>
      <c r="Q268" t="s">
        <v>1384</v>
      </c>
    </row>
    <row r="269" spans="1:17" x14ac:dyDescent="0.3">
      <c r="A269" t="s">
        <v>1385</v>
      </c>
      <c r="B269" t="s">
        <v>1386</v>
      </c>
      <c r="C269" s="1" t="str">
        <f t="shared" si="43"/>
        <v>21:0231</v>
      </c>
      <c r="D269" s="1" t="str">
        <f t="shared" si="40"/>
        <v>21:0378</v>
      </c>
      <c r="E269" t="s">
        <v>1387</v>
      </c>
      <c r="F269" t="s">
        <v>1388</v>
      </c>
      <c r="H269">
        <v>64.942819200000002</v>
      </c>
      <c r="I269">
        <v>-133.36877419999999</v>
      </c>
      <c r="J269" s="1" t="str">
        <f t="shared" si="41"/>
        <v>Fluid (stream)</v>
      </c>
      <c r="K269" s="1" t="str">
        <f t="shared" si="42"/>
        <v>Untreated Water</v>
      </c>
      <c r="L269">
        <v>16</v>
      </c>
      <c r="M269" t="s">
        <v>87</v>
      </c>
      <c r="N269">
        <v>268</v>
      </c>
      <c r="O269" t="s">
        <v>358</v>
      </c>
      <c r="P269" t="s">
        <v>1284</v>
      </c>
      <c r="Q269" t="s">
        <v>278</v>
      </c>
    </row>
    <row r="270" spans="1:17" x14ac:dyDescent="0.3">
      <c r="A270" t="s">
        <v>1389</v>
      </c>
      <c r="B270" t="s">
        <v>1390</v>
      </c>
      <c r="C270" s="1" t="str">
        <f t="shared" si="43"/>
        <v>21:0231</v>
      </c>
      <c r="D270" s="1" t="str">
        <f t="shared" si="40"/>
        <v>21:0378</v>
      </c>
      <c r="E270" t="s">
        <v>1391</v>
      </c>
      <c r="F270" t="s">
        <v>1392</v>
      </c>
      <c r="H270">
        <v>64.944794400000006</v>
      </c>
      <c r="I270">
        <v>-133.37129999999999</v>
      </c>
      <c r="J270" s="1" t="str">
        <f t="shared" si="41"/>
        <v>Fluid (stream)</v>
      </c>
      <c r="K270" s="1" t="str">
        <f t="shared" si="42"/>
        <v>Untreated Water</v>
      </c>
      <c r="L270">
        <v>16</v>
      </c>
      <c r="M270" t="s">
        <v>160</v>
      </c>
      <c r="N270">
        <v>269</v>
      </c>
      <c r="O270" t="s">
        <v>674</v>
      </c>
      <c r="P270" t="s">
        <v>115</v>
      </c>
      <c r="Q270" t="s">
        <v>458</v>
      </c>
    </row>
    <row r="271" spans="1:17" x14ac:dyDescent="0.3">
      <c r="A271" t="s">
        <v>1393</v>
      </c>
      <c r="B271" t="s">
        <v>1394</v>
      </c>
      <c r="C271" s="1" t="str">
        <f t="shared" si="43"/>
        <v>21:0231</v>
      </c>
      <c r="D271" s="1" t="str">
        <f t="shared" si="40"/>
        <v>21:0378</v>
      </c>
      <c r="E271" t="s">
        <v>1395</v>
      </c>
      <c r="F271" t="s">
        <v>1396</v>
      </c>
      <c r="H271">
        <v>64.946748600000006</v>
      </c>
      <c r="I271">
        <v>-133.3752035</v>
      </c>
      <c r="J271" s="1" t="str">
        <f t="shared" si="41"/>
        <v>Fluid (stream)</v>
      </c>
      <c r="K271" s="1" t="str">
        <f t="shared" si="42"/>
        <v>Untreated Water</v>
      </c>
      <c r="L271">
        <v>16</v>
      </c>
      <c r="M271" t="s">
        <v>166</v>
      </c>
      <c r="N271">
        <v>270</v>
      </c>
      <c r="O271" t="s">
        <v>73</v>
      </c>
      <c r="P271" t="s">
        <v>1397</v>
      </c>
      <c r="Q271" t="s">
        <v>1398</v>
      </c>
    </row>
    <row r="272" spans="1:17" x14ac:dyDescent="0.3">
      <c r="A272" t="s">
        <v>1399</v>
      </c>
      <c r="B272" t="s">
        <v>1400</v>
      </c>
      <c r="C272" s="1" t="str">
        <f t="shared" si="43"/>
        <v>21:0231</v>
      </c>
      <c r="D272" s="1" t="str">
        <f t="shared" si="40"/>
        <v>21:0378</v>
      </c>
      <c r="E272" t="s">
        <v>1401</v>
      </c>
      <c r="F272" t="s">
        <v>1402</v>
      </c>
      <c r="H272">
        <v>64.946164600000003</v>
      </c>
      <c r="I272">
        <v>-133.39757169999999</v>
      </c>
      <c r="J272" s="1" t="str">
        <f t="shared" si="41"/>
        <v>Fluid (stream)</v>
      </c>
      <c r="K272" s="1" t="str">
        <f t="shared" si="42"/>
        <v>Untreated Water</v>
      </c>
      <c r="L272">
        <v>16</v>
      </c>
      <c r="M272" t="s">
        <v>174</v>
      </c>
      <c r="N272">
        <v>271</v>
      </c>
      <c r="O272" t="s">
        <v>378</v>
      </c>
      <c r="P272" t="s">
        <v>1257</v>
      </c>
      <c r="Q272" t="s">
        <v>1232</v>
      </c>
    </row>
    <row r="273" spans="1:17" x14ac:dyDescent="0.3">
      <c r="A273" t="s">
        <v>1403</v>
      </c>
      <c r="B273" t="s">
        <v>1404</v>
      </c>
      <c r="C273" s="1" t="str">
        <f t="shared" si="43"/>
        <v>21:0231</v>
      </c>
      <c r="D273" s="1" t="str">
        <f>HYPERLINK("http://geochem.nrcan.gc.ca/cdogs/content/svy/svy_e.htm", "")</f>
        <v/>
      </c>
      <c r="G273" s="1" t="str">
        <f>HYPERLINK("http://geochem.nrcan.gc.ca/cdogs/content/cr_/cr_00031_e.htm", "31")</f>
        <v>31</v>
      </c>
      <c r="J273" t="s">
        <v>106</v>
      </c>
      <c r="K273" t="s">
        <v>107</v>
      </c>
      <c r="L273">
        <v>16</v>
      </c>
      <c r="M273" t="s">
        <v>108</v>
      </c>
      <c r="N273">
        <v>272</v>
      </c>
      <c r="O273" t="s">
        <v>254</v>
      </c>
      <c r="P273" t="s">
        <v>300</v>
      </c>
      <c r="Q273" t="s">
        <v>249</v>
      </c>
    </row>
    <row r="274" spans="1:17" x14ac:dyDescent="0.3">
      <c r="A274" t="s">
        <v>1405</v>
      </c>
      <c r="B274" t="s">
        <v>1406</v>
      </c>
      <c r="C274" s="1" t="str">
        <f t="shared" si="43"/>
        <v>21:0231</v>
      </c>
      <c r="D274" s="1" t="str">
        <f t="shared" ref="D274:D296" si="44">HYPERLINK("http://geochem.nrcan.gc.ca/cdogs/content/svy/svy210378_e.htm", "21:0378")</f>
        <v>21:0378</v>
      </c>
      <c r="E274" t="s">
        <v>1407</v>
      </c>
      <c r="F274" t="s">
        <v>1408</v>
      </c>
      <c r="H274">
        <v>64.947774300000006</v>
      </c>
      <c r="I274">
        <v>-133.39870339999999</v>
      </c>
      <c r="J274" s="1" t="str">
        <f t="shared" ref="J274:J296" si="45">HYPERLINK("http://geochem.nrcan.gc.ca/cdogs/content/kwd/kwd020018_e.htm", "Fluid (stream)")</f>
        <v>Fluid (stream)</v>
      </c>
      <c r="K274" s="1" t="str">
        <f t="shared" ref="K274:K296" si="46">HYPERLINK("http://geochem.nrcan.gc.ca/cdogs/content/kwd/kwd080007_e.htm", "Untreated Water")</f>
        <v>Untreated Water</v>
      </c>
      <c r="L274">
        <v>16</v>
      </c>
      <c r="M274" t="s">
        <v>181</v>
      </c>
      <c r="N274">
        <v>273</v>
      </c>
      <c r="O274" t="s">
        <v>320</v>
      </c>
      <c r="P274" t="s">
        <v>1306</v>
      </c>
      <c r="Q274" t="s">
        <v>1409</v>
      </c>
    </row>
    <row r="275" spans="1:17" x14ac:dyDescent="0.3">
      <c r="A275" t="s">
        <v>1410</v>
      </c>
      <c r="B275" t="s">
        <v>1411</v>
      </c>
      <c r="C275" s="1" t="str">
        <f t="shared" si="43"/>
        <v>21:0231</v>
      </c>
      <c r="D275" s="1" t="str">
        <f t="shared" si="44"/>
        <v>21:0378</v>
      </c>
      <c r="E275" t="s">
        <v>1412</v>
      </c>
      <c r="F275" t="s">
        <v>1413</v>
      </c>
      <c r="H275">
        <v>64.948202199999997</v>
      </c>
      <c r="I275">
        <v>-133.39008279999999</v>
      </c>
      <c r="J275" s="1" t="str">
        <f t="shared" si="45"/>
        <v>Fluid (stream)</v>
      </c>
      <c r="K275" s="1" t="str">
        <f t="shared" si="46"/>
        <v>Untreated Water</v>
      </c>
      <c r="L275">
        <v>16</v>
      </c>
      <c r="M275" t="s">
        <v>188</v>
      </c>
      <c r="N275">
        <v>274</v>
      </c>
      <c r="O275" t="s">
        <v>1414</v>
      </c>
      <c r="P275" t="s">
        <v>1306</v>
      </c>
      <c r="Q275" t="s">
        <v>1415</v>
      </c>
    </row>
    <row r="276" spans="1:17" x14ac:dyDescent="0.3">
      <c r="A276" t="s">
        <v>1416</v>
      </c>
      <c r="B276" t="s">
        <v>1417</v>
      </c>
      <c r="C276" s="1" t="str">
        <f t="shared" si="43"/>
        <v>21:0231</v>
      </c>
      <c r="D276" s="1" t="str">
        <f t="shared" si="44"/>
        <v>21:0378</v>
      </c>
      <c r="E276" t="s">
        <v>1418</v>
      </c>
      <c r="F276" t="s">
        <v>1419</v>
      </c>
      <c r="H276">
        <v>64.940710999999993</v>
      </c>
      <c r="I276">
        <v>-133.33874299999999</v>
      </c>
      <c r="J276" s="1" t="str">
        <f t="shared" si="45"/>
        <v>Fluid (stream)</v>
      </c>
      <c r="K276" s="1" t="str">
        <f t="shared" si="46"/>
        <v>Untreated Water</v>
      </c>
      <c r="L276">
        <v>16</v>
      </c>
      <c r="M276" t="s">
        <v>215</v>
      </c>
      <c r="N276">
        <v>275</v>
      </c>
      <c r="O276" t="s">
        <v>831</v>
      </c>
      <c r="P276" t="s">
        <v>1273</v>
      </c>
      <c r="Q276" t="s">
        <v>249</v>
      </c>
    </row>
    <row r="277" spans="1:17" x14ac:dyDescent="0.3">
      <c r="A277" t="s">
        <v>1420</v>
      </c>
      <c r="B277" t="s">
        <v>1421</v>
      </c>
      <c r="C277" s="1" t="str">
        <f t="shared" si="43"/>
        <v>21:0231</v>
      </c>
      <c r="D277" s="1" t="str">
        <f t="shared" si="44"/>
        <v>21:0378</v>
      </c>
      <c r="E277" t="s">
        <v>1422</v>
      </c>
      <c r="F277" t="s">
        <v>1423</v>
      </c>
      <c r="H277">
        <v>64.938826899999995</v>
      </c>
      <c r="I277">
        <v>-133.3363836</v>
      </c>
      <c r="J277" s="1" t="str">
        <f t="shared" si="45"/>
        <v>Fluid (stream)</v>
      </c>
      <c r="K277" s="1" t="str">
        <f t="shared" si="46"/>
        <v>Untreated Water</v>
      </c>
      <c r="L277">
        <v>16</v>
      </c>
      <c r="M277" t="s">
        <v>223</v>
      </c>
      <c r="N277">
        <v>276</v>
      </c>
      <c r="O277" t="s">
        <v>66</v>
      </c>
      <c r="P277" t="s">
        <v>801</v>
      </c>
      <c r="Q277" t="s">
        <v>1424</v>
      </c>
    </row>
    <row r="278" spans="1:17" x14ac:dyDescent="0.3">
      <c r="A278" t="s">
        <v>1425</v>
      </c>
      <c r="B278" t="s">
        <v>1426</v>
      </c>
      <c r="C278" s="1" t="str">
        <f t="shared" si="43"/>
        <v>21:0231</v>
      </c>
      <c r="D278" s="1" t="str">
        <f t="shared" si="44"/>
        <v>21:0378</v>
      </c>
      <c r="E278" t="s">
        <v>1427</v>
      </c>
      <c r="F278" t="s">
        <v>1428</v>
      </c>
      <c r="H278">
        <v>64.911787099999998</v>
      </c>
      <c r="I278">
        <v>-133.3253948</v>
      </c>
      <c r="J278" s="1" t="str">
        <f t="shared" si="45"/>
        <v>Fluid (stream)</v>
      </c>
      <c r="K278" s="1" t="str">
        <f t="shared" si="46"/>
        <v>Untreated Water</v>
      </c>
      <c r="L278">
        <v>16</v>
      </c>
      <c r="M278" t="s">
        <v>740</v>
      </c>
      <c r="N278">
        <v>277</v>
      </c>
      <c r="O278" t="s">
        <v>175</v>
      </c>
      <c r="P278" t="s">
        <v>176</v>
      </c>
      <c r="Q278" t="s">
        <v>1429</v>
      </c>
    </row>
    <row r="279" spans="1:17" x14ac:dyDescent="0.3">
      <c r="A279" t="s">
        <v>1430</v>
      </c>
      <c r="B279" t="s">
        <v>1431</v>
      </c>
      <c r="C279" s="1" t="str">
        <f t="shared" si="43"/>
        <v>21:0231</v>
      </c>
      <c r="D279" s="1" t="str">
        <f t="shared" si="44"/>
        <v>21:0378</v>
      </c>
      <c r="E279" t="s">
        <v>1432</v>
      </c>
      <c r="F279" t="s">
        <v>1433</v>
      </c>
      <c r="H279">
        <v>64.990314799999993</v>
      </c>
      <c r="I279">
        <v>-133.29859930000001</v>
      </c>
      <c r="J279" s="1" t="str">
        <f t="shared" si="45"/>
        <v>Fluid (stream)</v>
      </c>
      <c r="K279" s="1" t="str">
        <f t="shared" si="46"/>
        <v>Untreated Water</v>
      </c>
      <c r="L279">
        <v>17</v>
      </c>
      <c r="M279" t="s">
        <v>21</v>
      </c>
      <c r="N279">
        <v>278</v>
      </c>
      <c r="O279" t="s">
        <v>289</v>
      </c>
      <c r="P279" t="s">
        <v>969</v>
      </c>
      <c r="Q279" t="s">
        <v>317</v>
      </c>
    </row>
    <row r="280" spans="1:17" x14ac:dyDescent="0.3">
      <c r="A280" t="s">
        <v>1434</v>
      </c>
      <c r="B280" t="s">
        <v>1435</v>
      </c>
      <c r="C280" s="1" t="str">
        <f t="shared" si="43"/>
        <v>21:0231</v>
      </c>
      <c r="D280" s="1" t="str">
        <f t="shared" si="44"/>
        <v>21:0378</v>
      </c>
      <c r="E280" t="s">
        <v>1436</v>
      </c>
      <c r="F280" t="s">
        <v>1437</v>
      </c>
      <c r="H280">
        <v>64.967195000000004</v>
      </c>
      <c r="I280">
        <v>-133.29551290000001</v>
      </c>
      <c r="J280" s="1" t="str">
        <f t="shared" si="45"/>
        <v>Fluid (stream)</v>
      </c>
      <c r="K280" s="1" t="str">
        <f t="shared" si="46"/>
        <v>Untreated Water</v>
      </c>
      <c r="L280">
        <v>17</v>
      </c>
      <c r="M280" t="s">
        <v>27</v>
      </c>
      <c r="N280">
        <v>279</v>
      </c>
      <c r="O280" t="s">
        <v>1438</v>
      </c>
      <c r="P280" t="s">
        <v>812</v>
      </c>
      <c r="Q280" t="s">
        <v>1202</v>
      </c>
    </row>
    <row r="281" spans="1:17" x14ac:dyDescent="0.3">
      <c r="A281" t="s">
        <v>1439</v>
      </c>
      <c r="B281" t="s">
        <v>1440</v>
      </c>
      <c r="C281" s="1" t="str">
        <f t="shared" si="43"/>
        <v>21:0231</v>
      </c>
      <c r="D281" s="1" t="str">
        <f t="shared" si="44"/>
        <v>21:0378</v>
      </c>
      <c r="E281" t="s">
        <v>1441</v>
      </c>
      <c r="F281" t="s">
        <v>1442</v>
      </c>
      <c r="H281">
        <v>64.969932600000007</v>
      </c>
      <c r="I281">
        <v>-133.29709740000001</v>
      </c>
      <c r="J281" s="1" t="str">
        <f t="shared" si="45"/>
        <v>Fluid (stream)</v>
      </c>
      <c r="K281" s="1" t="str">
        <f t="shared" si="46"/>
        <v>Untreated Water</v>
      </c>
      <c r="L281">
        <v>17</v>
      </c>
      <c r="M281" t="s">
        <v>35</v>
      </c>
      <c r="N281">
        <v>280</v>
      </c>
      <c r="O281" t="s">
        <v>289</v>
      </c>
      <c r="P281" t="s">
        <v>1306</v>
      </c>
      <c r="Q281" t="s">
        <v>38</v>
      </c>
    </row>
    <row r="282" spans="1:17" x14ac:dyDescent="0.3">
      <c r="A282" t="s">
        <v>1443</v>
      </c>
      <c r="B282" t="s">
        <v>1444</v>
      </c>
      <c r="C282" s="1" t="str">
        <f t="shared" si="43"/>
        <v>21:0231</v>
      </c>
      <c r="D282" s="1" t="str">
        <f t="shared" si="44"/>
        <v>21:0378</v>
      </c>
      <c r="E282" t="s">
        <v>1445</v>
      </c>
      <c r="F282" t="s">
        <v>1446</v>
      </c>
      <c r="H282">
        <v>64.969849600000003</v>
      </c>
      <c r="I282">
        <v>-133.30163690000001</v>
      </c>
      <c r="J282" s="1" t="str">
        <f t="shared" si="45"/>
        <v>Fluid (stream)</v>
      </c>
      <c r="K282" s="1" t="str">
        <f t="shared" si="46"/>
        <v>Untreated Water</v>
      </c>
      <c r="L282">
        <v>17</v>
      </c>
      <c r="M282" t="s">
        <v>43</v>
      </c>
      <c r="N282">
        <v>281</v>
      </c>
      <c r="O282" t="s">
        <v>276</v>
      </c>
      <c r="P282" t="s">
        <v>1273</v>
      </c>
      <c r="Q282" t="s">
        <v>1447</v>
      </c>
    </row>
    <row r="283" spans="1:17" x14ac:dyDescent="0.3">
      <c r="A283" t="s">
        <v>1448</v>
      </c>
      <c r="B283" t="s">
        <v>1449</v>
      </c>
      <c r="C283" s="1" t="str">
        <f t="shared" si="43"/>
        <v>21:0231</v>
      </c>
      <c r="D283" s="1" t="str">
        <f t="shared" si="44"/>
        <v>21:0378</v>
      </c>
      <c r="E283" t="s">
        <v>1450</v>
      </c>
      <c r="F283" t="s">
        <v>1451</v>
      </c>
      <c r="H283">
        <v>64.972464599999995</v>
      </c>
      <c r="I283">
        <v>-133.30666260000001</v>
      </c>
      <c r="J283" s="1" t="str">
        <f t="shared" si="45"/>
        <v>Fluid (stream)</v>
      </c>
      <c r="K283" s="1" t="str">
        <f t="shared" si="46"/>
        <v>Untreated Water</v>
      </c>
      <c r="L283">
        <v>17</v>
      </c>
      <c r="M283" t="s">
        <v>50</v>
      </c>
      <c r="N283">
        <v>282</v>
      </c>
      <c r="O283" t="s">
        <v>1452</v>
      </c>
      <c r="P283" t="s">
        <v>1251</v>
      </c>
      <c r="Q283" t="s">
        <v>1447</v>
      </c>
    </row>
    <row r="284" spans="1:17" x14ac:dyDescent="0.3">
      <c r="A284" t="s">
        <v>1453</v>
      </c>
      <c r="B284" t="s">
        <v>1454</v>
      </c>
      <c r="C284" s="1" t="str">
        <f t="shared" si="43"/>
        <v>21:0231</v>
      </c>
      <c r="D284" s="1" t="str">
        <f t="shared" si="44"/>
        <v>21:0378</v>
      </c>
      <c r="E284" t="s">
        <v>1455</v>
      </c>
      <c r="F284" t="s">
        <v>1456</v>
      </c>
      <c r="H284">
        <v>64.971920299999994</v>
      </c>
      <c r="I284">
        <v>-133.3140922</v>
      </c>
      <c r="J284" s="1" t="str">
        <f t="shared" si="45"/>
        <v>Fluid (stream)</v>
      </c>
      <c r="K284" s="1" t="str">
        <f t="shared" si="46"/>
        <v>Untreated Water</v>
      </c>
      <c r="L284">
        <v>17</v>
      </c>
      <c r="M284" t="s">
        <v>57</v>
      </c>
      <c r="N284">
        <v>283</v>
      </c>
      <c r="O284" t="s">
        <v>320</v>
      </c>
      <c r="P284" t="s">
        <v>812</v>
      </c>
      <c r="Q284" t="s">
        <v>1457</v>
      </c>
    </row>
    <row r="285" spans="1:17" x14ac:dyDescent="0.3">
      <c r="A285" t="s">
        <v>1458</v>
      </c>
      <c r="B285" t="s">
        <v>1459</v>
      </c>
      <c r="C285" s="1" t="str">
        <f t="shared" si="43"/>
        <v>21:0231</v>
      </c>
      <c r="D285" s="1" t="str">
        <f t="shared" si="44"/>
        <v>21:0378</v>
      </c>
      <c r="E285" t="s">
        <v>1460</v>
      </c>
      <c r="F285" t="s">
        <v>1461</v>
      </c>
      <c r="H285">
        <v>64.975200700000002</v>
      </c>
      <c r="I285">
        <v>-133.3097108</v>
      </c>
      <c r="J285" s="1" t="str">
        <f t="shared" si="45"/>
        <v>Fluid (stream)</v>
      </c>
      <c r="K285" s="1" t="str">
        <f t="shared" si="46"/>
        <v>Untreated Water</v>
      </c>
      <c r="L285">
        <v>17</v>
      </c>
      <c r="M285" t="s">
        <v>65</v>
      </c>
      <c r="N285">
        <v>284</v>
      </c>
      <c r="O285" t="s">
        <v>289</v>
      </c>
      <c r="P285" t="s">
        <v>1462</v>
      </c>
      <c r="Q285" t="s">
        <v>938</v>
      </c>
    </row>
    <row r="286" spans="1:17" x14ac:dyDescent="0.3">
      <c r="A286" t="s">
        <v>1463</v>
      </c>
      <c r="B286" t="s">
        <v>1464</v>
      </c>
      <c r="C286" s="1" t="str">
        <f t="shared" si="43"/>
        <v>21:0231</v>
      </c>
      <c r="D286" s="1" t="str">
        <f t="shared" si="44"/>
        <v>21:0378</v>
      </c>
      <c r="E286" t="s">
        <v>1465</v>
      </c>
      <c r="F286" t="s">
        <v>1466</v>
      </c>
      <c r="H286">
        <v>64.976280399999993</v>
      </c>
      <c r="I286">
        <v>-133.31233420000001</v>
      </c>
      <c r="J286" s="1" t="str">
        <f t="shared" si="45"/>
        <v>Fluid (stream)</v>
      </c>
      <c r="K286" s="1" t="str">
        <f t="shared" si="46"/>
        <v>Untreated Water</v>
      </c>
      <c r="L286">
        <v>17</v>
      </c>
      <c r="M286" t="s">
        <v>72</v>
      </c>
      <c r="N286">
        <v>285</v>
      </c>
      <c r="O286" t="s">
        <v>1467</v>
      </c>
      <c r="P286" t="s">
        <v>1268</v>
      </c>
      <c r="Q286" t="s">
        <v>1468</v>
      </c>
    </row>
    <row r="287" spans="1:17" x14ac:dyDescent="0.3">
      <c r="A287" t="s">
        <v>1469</v>
      </c>
      <c r="B287" t="s">
        <v>1470</v>
      </c>
      <c r="C287" s="1" t="str">
        <f t="shared" si="43"/>
        <v>21:0231</v>
      </c>
      <c r="D287" s="1" t="str">
        <f t="shared" si="44"/>
        <v>21:0378</v>
      </c>
      <c r="E287" t="s">
        <v>1471</v>
      </c>
      <c r="F287" t="s">
        <v>1472</v>
      </c>
      <c r="H287">
        <v>64.981005400000001</v>
      </c>
      <c r="I287">
        <v>-133.3063344</v>
      </c>
      <c r="J287" s="1" t="str">
        <f t="shared" si="45"/>
        <v>Fluid (stream)</v>
      </c>
      <c r="K287" s="1" t="str">
        <f t="shared" si="46"/>
        <v>Untreated Water</v>
      </c>
      <c r="L287">
        <v>17</v>
      </c>
      <c r="M287" t="s">
        <v>195</v>
      </c>
      <c r="N287">
        <v>286</v>
      </c>
      <c r="O287" t="s">
        <v>339</v>
      </c>
      <c r="P287" t="s">
        <v>1257</v>
      </c>
      <c r="Q287" t="s">
        <v>1473</v>
      </c>
    </row>
    <row r="288" spans="1:17" x14ac:dyDescent="0.3">
      <c r="A288" t="s">
        <v>1474</v>
      </c>
      <c r="B288" t="s">
        <v>1475</v>
      </c>
      <c r="C288" s="1" t="str">
        <f t="shared" si="43"/>
        <v>21:0231</v>
      </c>
      <c r="D288" s="1" t="str">
        <f t="shared" si="44"/>
        <v>21:0378</v>
      </c>
      <c r="E288" t="s">
        <v>1471</v>
      </c>
      <c r="F288" t="s">
        <v>1476</v>
      </c>
      <c r="H288">
        <v>64.981005400000001</v>
      </c>
      <c r="I288">
        <v>-133.3063344</v>
      </c>
      <c r="J288" s="1" t="str">
        <f t="shared" si="45"/>
        <v>Fluid (stream)</v>
      </c>
      <c r="K288" s="1" t="str">
        <f t="shared" si="46"/>
        <v>Untreated Water</v>
      </c>
      <c r="L288">
        <v>17</v>
      </c>
      <c r="M288" t="s">
        <v>202</v>
      </c>
      <c r="N288">
        <v>287</v>
      </c>
      <c r="O288" t="s">
        <v>539</v>
      </c>
      <c r="P288" t="s">
        <v>1263</v>
      </c>
      <c r="Q288" t="s">
        <v>278</v>
      </c>
    </row>
    <row r="289" spans="1:17" x14ac:dyDescent="0.3">
      <c r="A289" t="s">
        <v>1477</v>
      </c>
      <c r="B289" t="s">
        <v>1478</v>
      </c>
      <c r="C289" s="1" t="str">
        <f t="shared" si="43"/>
        <v>21:0231</v>
      </c>
      <c r="D289" s="1" t="str">
        <f t="shared" si="44"/>
        <v>21:0378</v>
      </c>
      <c r="E289" t="s">
        <v>1479</v>
      </c>
      <c r="F289" t="s">
        <v>1480</v>
      </c>
      <c r="H289">
        <v>64.985183599999999</v>
      </c>
      <c r="I289">
        <v>-133.30912280000001</v>
      </c>
      <c r="J289" s="1" t="str">
        <f t="shared" si="45"/>
        <v>Fluid (stream)</v>
      </c>
      <c r="K289" s="1" t="str">
        <f t="shared" si="46"/>
        <v>Untreated Water</v>
      </c>
      <c r="L289">
        <v>17</v>
      </c>
      <c r="M289" t="s">
        <v>87</v>
      </c>
      <c r="N289">
        <v>288</v>
      </c>
      <c r="O289" t="s">
        <v>1414</v>
      </c>
      <c r="P289" t="s">
        <v>1263</v>
      </c>
      <c r="Q289" t="s">
        <v>1167</v>
      </c>
    </row>
    <row r="290" spans="1:17" x14ac:dyDescent="0.3">
      <c r="A290" t="s">
        <v>1481</v>
      </c>
      <c r="B290" t="s">
        <v>1482</v>
      </c>
      <c r="C290" s="1" t="str">
        <f t="shared" si="43"/>
        <v>21:0231</v>
      </c>
      <c r="D290" s="1" t="str">
        <f t="shared" si="44"/>
        <v>21:0378</v>
      </c>
      <c r="E290" t="s">
        <v>1483</v>
      </c>
      <c r="F290" t="s">
        <v>1484</v>
      </c>
      <c r="H290">
        <v>64.987077999999997</v>
      </c>
      <c r="I290">
        <v>-133.30204900000001</v>
      </c>
      <c r="J290" s="1" t="str">
        <f t="shared" si="45"/>
        <v>Fluid (stream)</v>
      </c>
      <c r="K290" s="1" t="str">
        <f t="shared" si="46"/>
        <v>Untreated Water</v>
      </c>
      <c r="L290">
        <v>17</v>
      </c>
      <c r="M290" t="s">
        <v>160</v>
      </c>
      <c r="N290">
        <v>289</v>
      </c>
      <c r="O290" t="s">
        <v>101</v>
      </c>
      <c r="P290" t="s">
        <v>1268</v>
      </c>
      <c r="Q290" t="s">
        <v>908</v>
      </c>
    </row>
    <row r="291" spans="1:17" x14ac:dyDescent="0.3">
      <c r="A291" t="s">
        <v>1485</v>
      </c>
      <c r="B291" t="s">
        <v>1486</v>
      </c>
      <c r="C291" s="1" t="str">
        <f t="shared" si="43"/>
        <v>21:0231</v>
      </c>
      <c r="D291" s="1" t="str">
        <f t="shared" si="44"/>
        <v>21:0378</v>
      </c>
      <c r="E291" t="s">
        <v>1432</v>
      </c>
      <c r="F291" t="s">
        <v>1487</v>
      </c>
      <c r="H291">
        <v>64.990314799999993</v>
      </c>
      <c r="I291">
        <v>-133.29859930000001</v>
      </c>
      <c r="J291" s="1" t="str">
        <f t="shared" si="45"/>
        <v>Fluid (stream)</v>
      </c>
      <c r="K291" s="1" t="str">
        <f t="shared" si="46"/>
        <v>Untreated Water</v>
      </c>
      <c r="L291">
        <v>17</v>
      </c>
      <c r="M291" t="s">
        <v>79</v>
      </c>
      <c r="N291">
        <v>290</v>
      </c>
      <c r="O291" t="s">
        <v>58</v>
      </c>
      <c r="P291" t="s">
        <v>1488</v>
      </c>
      <c r="Q291" t="s">
        <v>1489</v>
      </c>
    </row>
    <row r="292" spans="1:17" x14ac:dyDescent="0.3">
      <c r="A292" t="s">
        <v>1490</v>
      </c>
      <c r="B292" t="s">
        <v>1491</v>
      </c>
      <c r="C292" s="1" t="str">
        <f t="shared" si="43"/>
        <v>21:0231</v>
      </c>
      <c r="D292" s="1" t="str">
        <f t="shared" si="44"/>
        <v>21:0378</v>
      </c>
      <c r="E292" t="s">
        <v>1492</v>
      </c>
      <c r="F292" t="s">
        <v>1493</v>
      </c>
      <c r="H292">
        <v>64.993246600000006</v>
      </c>
      <c r="I292">
        <v>-133.2951683</v>
      </c>
      <c r="J292" s="1" t="str">
        <f t="shared" si="45"/>
        <v>Fluid (stream)</v>
      </c>
      <c r="K292" s="1" t="str">
        <f t="shared" si="46"/>
        <v>Untreated Water</v>
      </c>
      <c r="L292">
        <v>17</v>
      </c>
      <c r="M292" t="s">
        <v>166</v>
      </c>
      <c r="N292">
        <v>291</v>
      </c>
      <c r="O292" t="s">
        <v>1414</v>
      </c>
      <c r="P292" t="s">
        <v>1488</v>
      </c>
      <c r="Q292" t="s">
        <v>963</v>
      </c>
    </row>
    <row r="293" spans="1:17" x14ac:dyDescent="0.3">
      <c r="A293" t="s">
        <v>1494</v>
      </c>
      <c r="B293" t="s">
        <v>1495</v>
      </c>
      <c r="C293" s="1" t="str">
        <f t="shared" si="43"/>
        <v>21:0231</v>
      </c>
      <c r="D293" s="1" t="str">
        <f t="shared" si="44"/>
        <v>21:0378</v>
      </c>
      <c r="E293" t="s">
        <v>1496</v>
      </c>
      <c r="F293" t="s">
        <v>1497</v>
      </c>
      <c r="H293">
        <v>64.992373099999995</v>
      </c>
      <c r="I293">
        <v>-133.2901981</v>
      </c>
      <c r="J293" s="1" t="str">
        <f t="shared" si="45"/>
        <v>Fluid (stream)</v>
      </c>
      <c r="K293" s="1" t="str">
        <f t="shared" si="46"/>
        <v>Untreated Water</v>
      </c>
      <c r="L293">
        <v>17</v>
      </c>
      <c r="M293" t="s">
        <v>174</v>
      </c>
      <c r="N293">
        <v>292</v>
      </c>
      <c r="O293" t="s">
        <v>44</v>
      </c>
      <c r="P293" t="s">
        <v>1498</v>
      </c>
      <c r="Q293" t="s">
        <v>1232</v>
      </c>
    </row>
    <row r="294" spans="1:17" x14ac:dyDescent="0.3">
      <c r="A294" t="s">
        <v>1499</v>
      </c>
      <c r="B294" t="s">
        <v>1500</v>
      </c>
      <c r="C294" s="1" t="str">
        <f t="shared" si="43"/>
        <v>21:0231</v>
      </c>
      <c r="D294" s="1" t="str">
        <f t="shared" si="44"/>
        <v>21:0378</v>
      </c>
      <c r="E294" t="s">
        <v>1501</v>
      </c>
      <c r="F294" t="s">
        <v>1502</v>
      </c>
      <c r="H294">
        <v>64.997093599999999</v>
      </c>
      <c r="I294">
        <v>-133.27997020000001</v>
      </c>
      <c r="J294" s="1" t="str">
        <f t="shared" si="45"/>
        <v>Fluid (stream)</v>
      </c>
      <c r="K294" s="1" t="str">
        <f t="shared" si="46"/>
        <v>Untreated Water</v>
      </c>
      <c r="L294">
        <v>17</v>
      </c>
      <c r="M294" t="s">
        <v>181</v>
      </c>
      <c r="N294">
        <v>293</v>
      </c>
      <c r="O294" t="s">
        <v>289</v>
      </c>
      <c r="P294" t="s">
        <v>1306</v>
      </c>
      <c r="Q294" t="s">
        <v>308</v>
      </c>
    </row>
    <row r="295" spans="1:17" x14ac:dyDescent="0.3">
      <c r="A295" t="s">
        <v>1503</v>
      </c>
      <c r="B295" t="s">
        <v>1504</v>
      </c>
      <c r="C295" s="1" t="str">
        <f t="shared" si="43"/>
        <v>21:0231</v>
      </c>
      <c r="D295" s="1" t="str">
        <f t="shared" si="44"/>
        <v>21:0378</v>
      </c>
      <c r="E295" t="s">
        <v>1505</v>
      </c>
      <c r="F295" t="s">
        <v>1506</v>
      </c>
      <c r="H295">
        <v>64.997317800000005</v>
      </c>
      <c r="I295">
        <v>-133.27372009999999</v>
      </c>
      <c r="J295" s="1" t="str">
        <f t="shared" si="45"/>
        <v>Fluid (stream)</v>
      </c>
      <c r="K295" s="1" t="str">
        <f t="shared" si="46"/>
        <v>Untreated Water</v>
      </c>
      <c r="L295">
        <v>17</v>
      </c>
      <c r="M295" t="s">
        <v>188</v>
      </c>
      <c r="N295">
        <v>294</v>
      </c>
      <c r="O295" t="s">
        <v>1507</v>
      </c>
      <c r="P295" t="s">
        <v>1462</v>
      </c>
      <c r="Q295" t="s">
        <v>109</v>
      </c>
    </row>
    <row r="296" spans="1:17" x14ac:dyDescent="0.3">
      <c r="A296" t="s">
        <v>1508</v>
      </c>
      <c r="B296" t="s">
        <v>1509</v>
      </c>
      <c r="C296" s="1" t="str">
        <f t="shared" si="43"/>
        <v>21:0231</v>
      </c>
      <c r="D296" s="1" t="str">
        <f t="shared" si="44"/>
        <v>21:0378</v>
      </c>
      <c r="E296" t="s">
        <v>1510</v>
      </c>
      <c r="F296" t="s">
        <v>1511</v>
      </c>
      <c r="H296">
        <v>64.998335699999998</v>
      </c>
      <c r="I296">
        <v>-133.26472459999999</v>
      </c>
      <c r="J296" s="1" t="str">
        <f t="shared" si="45"/>
        <v>Fluid (stream)</v>
      </c>
      <c r="K296" s="1" t="str">
        <f t="shared" si="46"/>
        <v>Untreated Water</v>
      </c>
      <c r="L296">
        <v>17</v>
      </c>
      <c r="M296" t="s">
        <v>215</v>
      </c>
      <c r="N296">
        <v>295</v>
      </c>
      <c r="O296" t="s">
        <v>189</v>
      </c>
      <c r="P296" t="s">
        <v>1462</v>
      </c>
      <c r="Q296" t="s">
        <v>109</v>
      </c>
    </row>
    <row r="297" spans="1:17" x14ac:dyDescent="0.3">
      <c r="A297" t="s">
        <v>1512</v>
      </c>
      <c r="B297" t="s">
        <v>1513</v>
      </c>
      <c r="C297" s="1" t="str">
        <f t="shared" si="43"/>
        <v>21:0231</v>
      </c>
      <c r="D297" s="1" t="str">
        <f>HYPERLINK("http://geochem.nrcan.gc.ca/cdogs/content/svy/svy_e.htm", "")</f>
        <v/>
      </c>
      <c r="G297" s="1" t="str">
        <f>HYPERLINK("http://geochem.nrcan.gc.ca/cdogs/content/cr_/cr_00031_e.htm", "31")</f>
        <v>31</v>
      </c>
      <c r="J297" t="s">
        <v>106</v>
      </c>
      <c r="K297" t="s">
        <v>107</v>
      </c>
      <c r="L297">
        <v>17</v>
      </c>
      <c r="M297" t="s">
        <v>108</v>
      </c>
      <c r="N297">
        <v>296</v>
      </c>
      <c r="O297" t="s">
        <v>66</v>
      </c>
      <c r="P297" t="s">
        <v>217</v>
      </c>
      <c r="Q297" t="s">
        <v>60</v>
      </c>
    </row>
    <row r="298" spans="1:17" x14ac:dyDescent="0.3">
      <c r="A298" t="s">
        <v>1514</v>
      </c>
      <c r="B298" t="s">
        <v>1515</v>
      </c>
      <c r="C298" s="1" t="str">
        <f t="shared" si="43"/>
        <v>21:0231</v>
      </c>
      <c r="D298" s="1" t="str">
        <f t="shared" ref="D298:D305" si="47">HYPERLINK("http://geochem.nrcan.gc.ca/cdogs/content/svy/svy210378_e.htm", "21:0378")</f>
        <v>21:0378</v>
      </c>
      <c r="E298" t="s">
        <v>1516</v>
      </c>
      <c r="F298" t="s">
        <v>1517</v>
      </c>
      <c r="H298">
        <v>64.155134899999993</v>
      </c>
      <c r="I298">
        <v>-133.81042049999999</v>
      </c>
      <c r="J298" s="1" t="str">
        <f t="shared" ref="J298:J305" si="48">HYPERLINK("http://geochem.nrcan.gc.ca/cdogs/content/kwd/kwd020018_e.htm", "Fluid (stream)")</f>
        <v>Fluid (stream)</v>
      </c>
      <c r="K298" s="1" t="str">
        <f t="shared" ref="K298:K305" si="49">HYPERLINK("http://geochem.nrcan.gc.ca/cdogs/content/kwd/kwd080007_e.htm", "Untreated Water")</f>
        <v>Untreated Water</v>
      </c>
      <c r="L298">
        <v>17</v>
      </c>
      <c r="M298" t="s">
        <v>223</v>
      </c>
      <c r="N298">
        <v>297</v>
      </c>
      <c r="O298" t="s">
        <v>1291</v>
      </c>
      <c r="P298" t="s">
        <v>1306</v>
      </c>
      <c r="Q298" t="s">
        <v>238</v>
      </c>
    </row>
    <row r="299" spans="1:17" x14ac:dyDescent="0.3">
      <c r="A299" t="s">
        <v>1518</v>
      </c>
      <c r="B299" t="s">
        <v>1519</v>
      </c>
      <c r="C299" s="1" t="str">
        <f t="shared" si="43"/>
        <v>21:0231</v>
      </c>
      <c r="D299" s="1" t="str">
        <f t="shared" si="47"/>
        <v>21:0378</v>
      </c>
      <c r="E299" t="s">
        <v>1520</v>
      </c>
      <c r="F299" t="s">
        <v>1521</v>
      </c>
      <c r="H299">
        <v>64.1747704</v>
      </c>
      <c r="I299">
        <v>-133.80803560000001</v>
      </c>
      <c r="J299" s="1" t="str">
        <f t="shared" si="48"/>
        <v>Fluid (stream)</v>
      </c>
      <c r="K299" s="1" t="str">
        <f t="shared" si="49"/>
        <v>Untreated Water</v>
      </c>
      <c r="L299">
        <v>18</v>
      </c>
      <c r="M299" t="s">
        <v>642</v>
      </c>
      <c r="N299">
        <v>298</v>
      </c>
      <c r="O299" t="s">
        <v>1522</v>
      </c>
      <c r="P299" t="s">
        <v>81</v>
      </c>
      <c r="Q299" t="s">
        <v>1354</v>
      </c>
    </row>
    <row r="300" spans="1:17" x14ac:dyDescent="0.3">
      <c r="A300" t="s">
        <v>1523</v>
      </c>
      <c r="B300" t="s">
        <v>1524</v>
      </c>
      <c r="C300" s="1" t="str">
        <f t="shared" si="43"/>
        <v>21:0231</v>
      </c>
      <c r="D300" s="1" t="str">
        <f t="shared" si="47"/>
        <v>21:0378</v>
      </c>
      <c r="E300" t="s">
        <v>1525</v>
      </c>
      <c r="F300" t="s">
        <v>1526</v>
      </c>
      <c r="H300">
        <v>64.158972000000006</v>
      </c>
      <c r="I300">
        <v>-133.80223609999999</v>
      </c>
      <c r="J300" s="1" t="str">
        <f t="shared" si="48"/>
        <v>Fluid (stream)</v>
      </c>
      <c r="K300" s="1" t="str">
        <f t="shared" si="49"/>
        <v>Untreated Water</v>
      </c>
      <c r="L300">
        <v>18</v>
      </c>
      <c r="M300" t="s">
        <v>27</v>
      </c>
      <c r="N300">
        <v>299</v>
      </c>
      <c r="O300" t="s">
        <v>1291</v>
      </c>
      <c r="P300" t="s">
        <v>1353</v>
      </c>
      <c r="Q300" t="s">
        <v>1527</v>
      </c>
    </row>
    <row r="301" spans="1:17" x14ac:dyDescent="0.3">
      <c r="A301" t="s">
        <v>1528</v>
      </c>
      <c r="B301" t="s">
        <v>1529</v>
      </c>
      <c r="C301" s="1" t="str">
        <f t="shared" si="43"/>
        <v>21:0231</v>
      </c>
      <c r="D301" s="1" t="str">
        <f t="shared" si="47"/>
        <v>21:0378</v>
      </c>
      <c r="E301" t="s">
        <v>1530</v>
      </c>
      <c r="F301" t="s">
        <v>1531</v>
      </c>
      <c r="H301">
        <v>64.162575799999999</v>
      </c>
      <c r="I301">
        <v>-133.80393169999999</v>
      </c>
      <c r="J301" s="1" t="str">
        <f t="shared" si="48"/>
        <v>Fluid (stream)</v>
      </c>
      <c r="K301" s="1" t="str">
        <f t="shared" si="49"/>
        <v>Untreated Water</v>
      </c>
      <c r="L301">
        <v>18</v>
      </c>
      <c r="M301" t="s">
        <v>35</v>
      </c>
      <c r="N301">
        <v>300</v>
      </c>
      <c r="O301" t="s">
        <v>1291</v>
      </c>
      <c r="P301" t="s">
        <v>1306</v>
      </c>
      <c r="Q301" t="s">
        <v>437</v>
      </c>
    </row>
    <row r="302" spans="1:17" x14ac:dyDescent="0.3">
      <c r="A302" t="s">
        <v>1532</v>
      </c>
      <c r="B302" t="s">
        <v>1533</v>
      </c>
      <c r="C302" s="1" t="str">
        <f t="shared" si="43"/>
        <v>21:0231</v>
      </c>
      <c r="D302" s="1" t="str">
        <f t="shared" si="47"/>
        <v>21:0378</v>
      </c>
      <c r="E302" t="s">
        <v>1534</v>
      </c>
      <c r="F302" t="s">
        <v>1535</v>
      </c>
      <c r="H302">
        <v>64.166134799999995</v>
      </c>
      <c r="I302">
        <v>-133.8056296</v>
      </c>
      <c r="J302" s="1" t="str">
        <f t="shared" si="48"/>
        <v>Fluid (stream)</v>
      </c>
      <c r="K302" s="1" t="str">
        <f t="shared" si="49"/>
        <v>Untreated Water</v>
      </c>
      <c r="L302">
        <v>18</v>
      </c>
      <c r="M302" t="s">
        <v>43</v>
      </c>
      <c r="N302">
        <v>301</v>
      </c>
      <c r="O302" t="s">
        <v>1291</v>
      </c>
      <c r="P302" t="s">
        <v>1306</v>
      </c>
      <c r="Q302" t="s">
        <v>644</v>
      </c>
    </row>
    <row r="303" spans="1:17" x14ac:dyDescent="0.3">
      <c r="A303" t="s">
        <v>1536</v>
      </c>
      <c r="B303" t="s">
        <v>1537</v>
      </c>
      <c r="C303" s="1" t="str">
        <f t="shared" si="43"/>
        <v>21:0231</v>
      </c>
      <c r="D303" s="1" t="str">
        <f t="shared" si="47"/>
        <v>21:0378</v>
      </c>
      <c r="E303" t="s">
        <v>1538</v>
      </c>
      <c r="F303" t="s">
        <v>1539</v>
      </c>
      <c r="H303">
        <v>64.167606699999993</v>
      </c>
      <c r="I303">
        <v>-133.8045377</v>
      </c>
      <c r="J303" s="1" t="str">
        <f t="shared" si="48"/>
        <v>Fluid (stream)</v>
      </c>
      <c r="K303" s="1" t="str">
        <f t="shared" si="49"/>
        <v>Untreated Water</v>
      </c>
      <c r="L303">
        <v>18</v>
      </c>
      <c r="M303" t="s">
        <v>50</v>
      </c>
      <c r="N303">
        <v>302</v>
      </c>
      <c r="O303" t="s">
        <v>1291</v>
      </c>
      <c r="P303" t="s">
        <v>1311</v>
      </c>
      <c r="Q303" t="s">
        <v>301</v>
      </c>
    </row>
    <row r="304" spans="1:17" x14ac:dyDescent="0.3">
      <c r="A304" t="s">
        <v>1540</v>
      </c>
      <c r="B304" t="s">
        <v>1541</v>
      </c>
      <c r="C304" s="1" t="str">
        <f t="shared" si="43"/>
        <v>21:0231</v>
      </c>
      <c r="D304" s="1" t="str">
        <f t="shared" si="47"/>
        <v>21:0378</v>
      </c>
      <c r="E304" t="s">
        <v>1542</v>
      </c>
      <c r="F304" t="s">
        <v>1543</v>
      </c>
      <c r="H304">
        <v>64.169561700000003</v>
      </c>
      <c r="I304">
        <v>-133.80764210000001</v>
      </c>
      <c r="J304" s="1" t="str">
        <f t="shared" si="48"/>
        <v>Fluid (stream)</v>
      </c>
      <c r="K304" s="1" t="str">
        <f t="shared" si="49"/>
        <v>Untreated Water</v>
      </c>
      <c r="L304">
        <v>18</v>
      </c>
      <c r="M304" t="s">
        <v>57</v>
      </c>
      <c r="N304">
        <v>303</v>
      </c>
      <c r="O304" t="s">
        <v>1467</v>
      </c>
      <c r="P304" t="s">
        <v>1306</v>
      </c>
      <c r="Q304" t="s">
        <v>1227</v>
      </c>
    </row>
    <row r="305" spans="1:17" x14ac:dyDescent="0.3">
      <c r="A305" t="s">
        <v>1544</v>
      </c>
      <c r="B305" t="s">
        <v>1545</v>
      </c>
      <c r="C305" s="1" t="str">
        <f t="shared" si="43"/>
        <v>21:0231</v>
      </c>
      <c r="D305" s="1" t="str">
        <f t="shared" si="47"/>
        <v>21:0378</v>
      </c>
      <c r="E305" t="s">
        <v>1546</v>
      </c>
      <c r="F305" t="s">
        <v>1547</v>
      </c>
      <c r="H305">
        <v>64.1734431</v>
      </c>
      <c r="I305">
        <v>-133.8103558</v>
      </c>
      <c r="J305" s="1" t="str">
        <f t="shared" si="48"/>
        <v>Fluid (stream)</v>
      </c>
      <c r="K305" s="1" t="str">
        <f t="shared" si="49"/>
        <v>Untreated Water</v>
      </c>
      <c r="L305">
        <v>18</v>
      </c>
      <c r="M305" t="s">
        <v>65</v>
      </c>
      <c r="N305">
        <v>304</v>
      </c>
      <c r="O305" t="s">
        <v>1291</v>
      </c>
      <c r="P305" t="s">
        <v>1311</v>
      </c>
      <c r="Q305" t="s">
        <v>1296</v>
      </c>
    </row>
    <row r="306" spans="1:17" x14ac:dyDescent="0.3">
      <c r="A306" t="s">
        <v>1548</v>
      </c>
      <c r="B306" t="s">
        <v>1549</v>
      </c>
      <c r="C306" s="1" t="str">
        <f t="shared" si="43"/>
        <v>21:0231</v>
      </c>
      <c r="D306" s="1" t="str">
        <f>HYPERLINK("http://geochem.nrcan.gc.ca/cdogs/content/svy/svy_e.htm", "")</f>
        <v/>
      </c>
      <c r="G306" s="1" t="str">
        <f>HYPERLINK("http://geochem.nrcan.gc.ca/cdogs/content/cr_/cr_00032_e.htm", "32")</f>
        <v>32</v>
      </c>
      <c r="J306" t="s">
        <v>106</v>
      </c>
      <c r="K306" t="s">
        <v>107</v>
      </c>
      <c r="L306">
        <v>18</v>
      </c>
      <c r="M306" t="s">
        <v>108</v>
      </c>
      <c r="N306">
        <v>305</v>
      </c>
      <c r="O306" t="s">
        <v>1550</v>
      </c>
      <c r="P306" t="s">
        <v>969</v>
      </c>
      <c r="Q306" t="s">
        <v>1447</v>
      </c>
    </row>
    <row r="307" spans="1:17" x14ac:dyDescent="0.3">
      <c r="A307" t="s">
        <v>1551</v>
      </c>
      <c r="B307" t="s">
        <v>1552</v>
      </c>
      <c r="C307" s="1" t="str">
        <f t="shared" si="43"/>
        <v>21:0231</v>
      </c>
      <c r="D307" s="1" t="str">
        <f t="shared" ref="D307:D336" si="50">HYPERLINK("http://geochem.nrcan.gc.ca/cdogs/content/svy/svy210378_e.htm", "21:0378")</f>
        <v>21:0378</v>
      </c>
      <c r="E307" t="s">
        <v>1520</v>
      </c>
      <c r="F307" t="s">
        <v>1553</v>
      </c>
      <c r="H307">
        <v>64.1747704</v>
      </c>
      <c r="I307">
        <v>-133.80803560000001</v>
      </c>
      <c r="J307" s="1" t="str">
        <f t="shared" ref="J307:J336" si="51">HYPERLINK("http://geochem.nrcan.gc.ca/cdogs/content/kwd/kwd020018_e.htm", "Fluid (stream)")</f>
        <v>Fluid (stream)</v>
      </c>
      <c r="K307" s="1" t="str">
        <f t="shared" ref="K307:K336" si="52">HYPERLINK("http://geochem.nrcan.gc.ca/cdogs/content/kwd/kwd080007_e.htm", "Untreated Water")</f>
        <v>Untreated Water</v>
      </c>
      <c r="L307">
        <v>18</v>
      </c>
      <c r="M307" t="s">
        <v>678</v>
      </c>
      <c r="N307">
        <v>306</v>
      </c>
      <c r="O307" t="s">
        <v>101</v>
      </c>
      <c r="P307" t="s">
        <v>148</v>
      </c>
      <c r="Q307" t="s">
        <v>541</v>
      </c>
    </row>
    <row r="308" spans="1:17" x14ac:dyDescent="0.3">
      <c r="A308" t="s">
        <v>1554</v>
      </c>
      <c r="B308" t="s">
        <v>1555</v>
      </c>
      <c r="C308" s="1" t="str">
        <f t="shared" si="43"/>
        <v>21:0231</v>
      </c>
      <c r="D308" s="1" t="str">
        <f t="shared" si="50"/>
        <v>21:0378</v>
      </c>
      <c r="E308" t="s">
        <v>1520</v>
      </c>
      <c r="F308" t="s">
        <v>1556</v>
      </c>
      <c r="H308">
        <v>64.1747704</v>
      </c>
      <c r="I308">
        <v>-133.80803560000001</v>
      </c>
      <c r="J308" s="1" t="str">
        <f t="shared" si="51"/>
        <v>Fluid (stream)</v>
      </c>
      <c r="K308" s="1" t="str">
        <f t="shared" si="52"/>
        <v>Untreated Water</v>
      </c>
      <c r="L308">
        <v>18</v>
      </c>
      <c r="M308" t="s">
        <v>673</v>
      </c>
      <c r="N308">
        <v>307</v>
      </c>
      <c r="O308" t="s">
        <v>1557</v>
      </c>
      <c r="P308" t="s">
        <v>1558</v>
      </c>
      <c r="Q308" t="s">
        <v>82</v>
      </c>
    </row>
    <row r="309" spans="1:17" x14ac:dyDescent="0.3">
      <c r="A309" t="s">
        <v>1559</v>
      </c>
      <c r="B309" t="s">
        <v>1560</v>
      </c>
      <c r="C309" s="1" t="str">
        <f t="shared" si="43"/>
        <v>21:0231</v>
      </c>
      <c r="D309" s="1" t="str">
        <f t="shared" si="50"/>
        <v>21:0378</v>
      </c>
      <c r="E309" t="s">
        <v>1561</v>
      </c>
      <c r="F309" t="s">
        <v>1562</v>
      </c>
      <c r="H309">
        <v>64.177708800000005</v>
      </c>
      <c r="I309">
        <v>-133.81068740000001</v>
      </c>
      <c r="J309" s="1" t="str">
        <f t="shared" si="51"/>
        <v>Fluid (stream)</v>
      </c>
      <c r="K309" s="1" t="str">
        <f t="shared" si="52"/>
        <v>Untreated Water</v>
      </c>
      <c r="L309">
        <v>18</v>
      </c>
      <c r="M309" t="s">
        <v>72</v>
      </c>
      <c r="N309">
        <v>308</v>
      </c>
      <c r="O309" t="s">
        <v>1563</v>
      </c>
      <c r="P309" t="s">
        <v>570</v>
      </c>
      <c r="Q309" t="s">
        <v>243</v>
      </c>
    </row>
    <row r="310" spans="1:17" x14ac:dyDescent="0.3">
      <c r="A310" t="s">
        <v>1564</v>
      </c>
      <c r="B310" t="s">
        <v>1565</v>
      </c>
      <c r="C310" s="1" t="str">
        <f t="shared" si="43"/>
        <v>21:0231</v>
      </c>
      <c r="D310" s="1" t="str">
        <f t="shared" si="50"/>
        <v>21:0378</v>
      </c>
      <c r="E310" t="s">
        <v>1566</v>
      </c>
      <c r="F310" t="s">
        <v>1567</v>
      </c>
      <c r="H310">
        <v>64.181142300000005</v>
      </c>
      <c r="I310">
        <v>-133.81352430000001</v>
      </c>
      <c r="J310" s="1" t="str">
        <f t="shared" si="51"/>
        <v>Fluid (stream)</v>
      </c>
      <c r="K310" s="1" t="str">
        <f t="shared" si="52"/>
        <v>Untreated Water</v>
      </c>
      <c r="L310">
        <v>18</v>
      </c>
      <c r="M310" t="s">
        <v>87</v>
      </c>
      <c r="N310">
        <v>309</v>
      </c>
      <c r="O310" t="s">
        <v>436</v>
      </c>
      <c r="P310" t="s">
        <v>812</v>
      </c>
      <c r="Q310" t="s">
        <v>317</v>
      </c>
    </row>
    <row r="311" spans="1:17" x14ac:dyDescent="0.3">
      <c r="A311" t="s">
        <v>1568</v>
      </c>
      <c r="B311" t="s">
        <v>1569</v>
      </c>
      <c r="C311" s="1" t="str">
        <f t="shared" si="43"/>
        <v>21:0231</v>
      </c>
      <c r="D311" s="1" t="str">
        <f t="shared" si="50"/>
        <v>21:0378</v>
      </c>
      <c r="E311" t="s">
        <v>1570</v>
      </c>
      <c r="F311" t="s">
        <v>1571</v>
      </c>
      <c r="H311">
        <v>64.180974599999999</v>
      </c>
      <c r="I311">
        <v>-133.81497210000001</v>
      </c>
      <c r="J311" s="1" t="str">
        <f t="shared" si="51"/>
        <v>Fluid (stream)</v>
      </c>
      <c r="K311" s="1" t="str">
        <f t="shared" si="52"/>
        <v>Untreated Water</v>
      </c>
      <c r="L311">
        <v>18</v>
      </c>
      <c r="M311" t="s">
        <v>160</v>
      </c>
      <c r="N311">
        <v>310</v>
      </c>
      <c r="O311" t="s">
        <v>1000</v>
      </c>
      <c r="P311" t="s">
        <v>570</v>
      </c>
      <c r="Q311" t="s">
        <v>109</v>
      </c>
    </row>
    <row r="312" spans="1:17" x14ac:dyDescent="0.3">
      <c r="A312" t="s">
        <v>1572</v>
      </c>
      <c r="B312" t="s">
        <v>1573</v>
      </c>
      <c r="C312" s="1" t="str">
        <f t="shared" si="43"/>
        <v>21:0231</v>
      </c>
      <c r="D312" s="1" t="str">
        <f t="shared" si="50"/>
        <v>21:0378</v>
      </c>
      <c r="E312" t="s">
        <v>1574</v>
      </c>
      <c r="F312" t="s">
        <v>1575</v>
      </c>
      <c r="H312">
        <v>64.185027700000006</v>
      </c>
      <c r="I312">
        <v>-133.81675440000001</v>
      </c>
      <c r="J312" s="1" t="str">
        <f t="shared" si="51"/>
        <v>Fluid (stream)</v>
      </c>
      <c r="K312" s="1" t="str">
        <f t="shared" si="52"/>
        <v>Untreated Water</v>
      </c>
      <c r="L312">
        <v>18</v>
      </c>
      <c r="M312" t="s">
        <v>166</v>
      </c>
      <c r="N312">
        <v>311</v>
      </c>
      <c r="O312" t="s">
        <v>1576</v>
      </c>
      <c r="P312" t="s">
        <v>812</v>
      </c>
      <c r="Q312" t="s">
        <v>781</v>
      </c>
    </row>
    <row r="313" spans="1:17" x14ac:dyDescent="0.3">
      <c r="A313" t="s">
        <v>1577</v>
      </c>
      <c r="B313" t="s">
        <v>1578</v>
      </c>
      <c r="C313" s="1" t="str">
        <f t="shared" si="43"/>
        <v>21:0231</v>
      </c>
      <c r="D313" s="1" t="str">
        <f t="shared" si="50"/>
        <v>21:0378</v>
      </c>
      <c r="E313" t="s">
        <v>1579</v>
      </c>
      <c r="F313" t="s">
        <v>1580</v>
      </c>
      <c r="H313">
        <v>64.186588700000001</v>
      </c>
      <c r="I313">
        <v>-133.8211134</v>
      </c>
      <c r="J313" s="1" t="str">
        <f t="shared" si="51"/>
        <v>Fluid (stream)</v>
      </c>
      <c r="K313" s="1" t="str">
        <f t="shared" si="52"/>
        <v>Untreated Water</v>
      </c>
      <c r="L313">
        <v>18</v>
      </c>
      <c r="M313" t="s">
        <v>174</v>
      </c>
      <c r="N313">
        <v>312</v>
      </c>
      <c r="O313" t="s">
        <v>1581</v>
      </c>
      <c r="P313" t="s">
        <v>37</v>
      </c>
      <c r="Q313" t="s">
        <v>130</v>
      </c>
    </row>
    <row r="314" spans="1:17" x14ac:dyDescent="0.3">
      <c r="A314" t="s">
        <v>1582</v>
      </c>
      <c r="B314" t="s">
        <v>1583</v>
      </c>
      <c r="C314" s="1" t="str">
        <f t="shared" si="43"/>
        <v>21:0231</v>
      </c>
      <c r="D314" s="1" t="str">
        <f t="shared" si="50"/>
        <v>21:0378</v>
      </c>
      <c r="E314" t="s">
        <v>1584</v>
      </c>
      <c r="F314" t="s">
        <v>1585</v>
      </c>
      <c r="H314">
        <v>64.189776199999997</v>
      </c>
      <c r="I314">
        <v>-133.8212867</v>
      </c>
      <c r="J314" s="1" t="str">
        <f t="shared" si="51"/>
        <v>Fluid (stream)</v>
      </c>
      <c r="K314" s="1" t="str">
        <f t="shared" si="52"/>
        <v>Untreated Water</v>
      </c>
      <c r="L314">
        <v>18</v>
      </c>
      <c r="M314" t="s">
        <v>181</v>
      </c>
      <c r="N314">
        <v>313</v>
      </c>
      <c r="O314" t="s">
        <v>436</v>
      </c>
      <c r="P314" t="s">
        <v>176</v>
      </c>
      <c r="Q314" t="s">
        <v>1054</v>
      </c>
    </row>
    <row r="315" spans="1:17" x14ac:dyDescent="0.3">
      <c r="A315" t="s">
        <v>1586</v>
      </c>
      <c r="B315" t="s">
        <v>1587</v>
      </c>
      <c r="C315" s="1" t="str">
        <f t="shared" si="43"/>
        <v>21:0231</v>
      </c>
      <c r="D315" s="1" t="str">
        <f t="shared" si="50"/>
        <v>21:0378</v>
      </c>
      <c r="E315" t="s">
        <v>1588</v>
      </c>
      <c r="F315" t="s">
        <v>1589</v>
      </c>
      <c r="H315">
        <v>64.194201500000005</v>
      </c>
      <c r="I315">
        <v>-133.83592340000001</v>
      </c>
      <c r="J315" s="1" t="str">
        <f t="shared" si="51"/>
        <v>Fluid (stream)</v>
      </c>
      <c r="K315" s="1" t="str">
        <f t="shared" si="52"/>
        <v>Untreated Water</v>
      </c>
      <c r="L315">
        <v>18</v>
      </c>
      <c r="M315" t="s">
        <v>188</v>
      </c>
      <c r="N315">
        <v>314</v>
      </c>
      <c r="O315" t="s">
        <v>320</v>
      </c>
      <c r="P315" t="s">
        <v>1353</v>
      </c>
      <c r="Q315" t="s">
        <v>1054</v>
      </c>
    </row>
    <row r="316" spans="1:17" x14ac:dyDescent="0.3">
      <c r="A316" t="s">
        <v>1590</v>
      </c>
      <c r="B316" t="s">
        <v>1591</v>
      </c>
      <c r="C316" s="1" t="str">
        <f t="shared" si="43"/>
        <v>21:0231</v>
      </c>
      <c r="D316" s="1" t="str">
        <f t="shared" si="50"/>
        <v>21:0378</v>
      </c>
      <c r="E316" t="s">
        <v>1592</v>
      </c>
      <c r="F316" t="s">
        <v>1593</v>
      </c>
      <c r="H316">
        <v>64.167299400000005</v>
      </c>
      <c r="I316">
        <v>-133.91449660000001</v>
      </c>
      <c r="J316" s="1" t="str">
        <f t="shared" si="51"/>
        <v>Fluid (stream)</v>
      </c>
      <c r="K316" s="1" t="str">
        <f t="shared" si="52"/>
        <v>Untreated Water</v>
      </c>
      <c r="L316">
        <v>18</v>
      </c>
      <c r="M316" t="s">
        <v>215</v>
      </c>
      <c r="N316">
        <v>315</v>
      </c>
      <c r="O316" t="s">
        <v>1291</v>
      </c>
      <c r="P316" t="s">
        <v>1311</v>
      </c>
      <c r="Q316" t="s">
        <v>1594</v>
      </c>
    </row>
    <row r="317" spans="1:17" x14ac:dyDescent="0.3">
      <c r="A317" t="s">
        <v>1595</v>
      </c>
      <c r="B317" t="s">
        <v>1596</v>
      </c>
      <c r="C317" s="1" t="str">
        <f t="shared" si="43"/>
        <v>21:0231</v>
      </c>
      <c r="D317" s="1" t="str">
        <f t="shared" si="50"/>
        <v>21:0378</v>
      </c>
      <c r="E317" t="s">
        <v>1597</v>
      </c>
      <c r="F317" t="s">
        <v>1598</v>
      </c>
      <c r="H317">
        <v>64.1665347</v>
      </c>
      <c r="I317">
        <v>-133.92028579999999</v>
      </c>
      <c r="J317" s="1" t="str">
        <f t="shared" si="51"/>
        <v>Fluid (stream)</v>
      </c>
      <c r="K317" s="1" t="str">
        <f t="shared" si="52"/>
        <v>Untreated Water</v>
      </c>
      <c r="L317">
        <v>18</v>
      </c>
      <c r="M317" t="s">
        <v>223</v>
      </c>
      <c r="N317">
        <v>316</v>
      </c>
      <c r="O317" t="s">
        <v>1599</v>
      </c>
      <c r="P317" t="s">
        <v>817</v>
      </c>
      <c r="Q317" t="s">
        <v>1600</v>
      </c>
    </row>
    <row r="318" spans="1:17" x14ac:dyDescent="0.3">
      <c r="A318" t="s">
        <v>1601</v>
      </c>
      <c r="B318" t="s">
        <v>1602</v>
      </c>
      <c r="C318" s="1" t="str">
        <f t="shared" si="43"/>
        <v>21:0231</v>
      </c>
      <c r="D318" s="1" t="str">
        <f t="shared" si="50"/>
        <v>21:0378</v>
      </c>
      <c r="E318" t="s">
        <v>1603</v>
      </c>
      <c r="F318" t="s">
        <v>1604</v>
      </c>
      <c r="H318">
        <v>64.167607500000003</v>
      </c>
      <c r="I318">
        <v>-133.9197298</v>
      </c>
      <c r="J318" s="1" t="str">
        <f t="shared" si="51"/>
        <v>Fluid (stream)</v>
      </c>
      <c r="K318" s="1" t="str">
        <f t="shared" si="52"/>
        <v>Untreated Water</v>
      </c>
      <c r="L318">
        <v>18</v>
      </c>
      <c r="M318" t="s">
        <v>740</v>
      </c>
      <c r="N318">
        <v>317</v>
      </c>
      <c r="O318" t="s">
        <v>1576</v>
      </c>
      <c r="P318" t="s">
        <v>801</v>
      </c>
      <c r="Q318" t="s">
        <v>649</v>
      </c>
    </row>
    <row r="319" spans="1:17" x14ac:dyDescent="0.3">
      <c r="A319" t="s">
        <v>1605</v>
      </c>
      <c r="B319" t="s">
        <v>1606</v>
      </c>
      <c r="C319" s="1" t="str">
        <f t="shared" si="43"/>
        <v>21:0231</v>
      </c>
      <c r="D319" s="1" t="str">
        <f t="shared" si="50"/>
        <v>21:0378</v>
      </c>
      <c r="E319" t="s">
        <v>1607</v>
      </c>
      <c r="F319" t="s">
        <v>1608</v>
      </c>
      <c r="H319">
        <v>64.192365800000005</v>
      </c>
      <c r="I319">
        <v>-133.94264720000001</v>
      </c>
      <c r="J319" s="1" t="str">
        <f t="shared" si="51"/>
        <v>Fluid (stream)</v>
      </c>
      <c r="K319" s="1" t="str">
        <f t="shared" si="52"/>
        <v>Untreated Water</v>
      </c>
      <c r="L319">
        <v>19</v>
      </c>
      <c r="M319" t="s">
        <v>21</v>
      </c>
      <c r="N319">
        <v>318</v>
      </c>
      <c r="O319" t="s">
        <v>1609</v>
      </c>
      <c r="P319" t="s">
        <v>231</v>
      </c>
      <c r="Q319" t="s">
        <v>38</v>
      </c>
    </row>
    <row r="320" spans="1:17" x14ac:dyDescent="0.3">
      <c r="A320" t="s">
        <v>1610</v>
      </c>
      <c r="B320" t="s">
        <v>1611</v>
      </c>
      <c r="C320" s="1" t="str">
        <f t="shared" si="43"/>
        <v>21:0231</v>
      </c>
      <c r="D320" s="1" t="str">
        <f t="shared" si="50"/>
        <v>21:0378</v>
      </c>
      <c r="E320" t="s">
        <v>1612</v>
      </c>
      <c r="F320" t="s">
        <v>1613</v>
      </c>
      <c r="H320">
        <v>64.1703926</v>
      </c>
      <c r="I320">
        <v>-133.92620439999999</v>
      </c>
      <c r="J320" s="1" t="str">
        <f t="shared" si="51"/>
        <v>Fluid (stream)</v>
      </c>
      <c r="K320" s="1" t="str">
        <f t="shared" si="52"/>
        <v>Untreated Water</v>
      </c>
      <c r="L320">
        <v>19</v>
      </c>
      <c r="M320" t="s">
        <v>27</v>
      </c>
      <c r="N320">
        <v>319</v>
      </c>
      <c r="O320" t="s">
        <v>933</v>
      </c>
      <c r="P320" t="s">
        <v>1311</v>
      </c>
      <c r="Q320" t="s">
        <v>1312</v>
      </c>
    </row>
    <row r="321" spans="1:17" x14ac:dyDescent="0.3">
      <c r="A321" t="s">
        <v>1614</v>
      </c>
      <c r="B321" t="s">
        <v>1615</v>
      </c>
      <c r="C321" s="1" t="str">
        <f t="shared" si="43"/>
        <v>21:0231</v>
      </c>
      <c r="D321" s="1" t="str">
        <f t="shared" si="50"/>
        <v>21:0378</v>
      </c>
      <c r="E321" t="s">
        <v>1616</v>
      </c>
      <c r="F321" t="s">
        <v>1617</v>
      </c>
      <c r="H321">
        <v>64.172981300000004</v>
      </c>
      <c r="I321">
        <v>-133.93042460000001</v>
      </c>
      <c r="J321" s="1" t="str">
        <f t="shared" si="51"/>
        <v>Fluid (stream)</v>
      </c>
      <c r="K321" s="1" t="str">
        <f t="shared" si="52"/>
        <v>Untreated Water</v>
      </c>
      <c r="L321">
        <v>19</v>
      </c>
      <c r="M321" t="s">
        <v>35</v>
      </c>
      <c r="N321">
        <v>320</v>
      </c>
      <c r="O321" t="s">
        <v>457</v>
      </c>
      <c r="P321" t="s">
        <v>1306</v>
      </c>
      <c r="Q321" t="s">
        <v>75</v>
      </c>
    </row>
    <row r="322" spans="1:17" x14ac:dyDescent="0.3">
      <c r="A322" t="s">
        <v>1618</v>
      </c>
      <c r="B322" t="s">
        <v>1619</v>
      </c>
      <c r="C322" s="1" t="str">
        <f t="shared" ref="C322:C385" si="53">HYPERLINK("http://geochem.nrcan.gc.ca/cdogs/content/bdl/bdl210231_e.htm", "21:0231")</f>
        <v>21:0231</v>
      </c>
      <c r="D322" s="1" t="str">
        <f t="shared" si="50"/>
        <v>21:0378</v>
      </c>
      <c r="E322" t="s">
        <v>1620</v>
      </c>
      <c r="F322" t="s">
        <v>1621</v>
      </c>
      <c r="H322">
        <v>64.174883500000007</v>
      </c>
      <c r="I322">
        <v>-133.9328203</v>
      </c>
      <c r="J322" s="1" t="str">
        <f t="shared" si="51"/>
        <v>Fluid (stream)</v>
      </c>
      <c r="K322" s="1" t="str">
        <f t="shared" si="52"/>
        <v>Untreated Water</v>
      </c>
      <c r="L322">
        <v>19</v>
      </c>
      <c r="M322" t="s">
        <v>43</v>
      </c>
      <c r="N322">
        <v>321</v>
      </c>
      <c r="O322" t="s">
        <v>1000</v>
      </c>
      <c r="P322" t="s">
        <v>1622</v>
      </c>
      <c r="Q322" t="s">
        <v>844</v>
      </c>
    </row>
    <row r="323" spans="1:17" x14ac:dyDescent="0.3">
      <c r="A323" t="s">
        <v>1623</v>
      </c>
      <c r="B323" t="s">
        <v>1624</v>
      </c>
      <c r="C323" s="1" t="str">
        <f t="shared" si="53"/>
        <v>21:0231</v>
      </c>
      <c r="D323" s="1" t="str">
        <f t="shared" si="50"/>
        <v>21:0378</v>
      </c>
      <c r="E323" t="s">
        <v>1625</v>
      </c>
      <c r="F323" t="s">
        <v>1626</v>
      </c>
      <c r="H323">
        <v>64.178944999999999</v>
      </c>
      <c r="I323">
        <v>-133.9359565</v>
      </c>
      <c r="J323" s="1" t="str">
        <f t="shared" si="51"/>
        <v>Fluid (stream)</v>
      </c>
      <c r="K323" s="1" t="str">
        <f t="shared" si="52"/>
        <v>Untreated Water</v>
      </c>
      <c r="L323">
        <v>19</v>
      </c>
      <c r="M323" t="s">
        <v>50</v>
      </c>
      <c r="N323">
        <v>322</v>
      </c>
      <c r="O323" t="s">
        <v>1563</v>
      </c>
      <c r="P323" t="s">
        <v>168</v>
      </c>
      <c r="Q323" t="s">
        <v>1473</v>
      </c>
    </row>
    <row r="324" spans="1:17" x14ac:dyDescent="0.3">
      <c r="A324" t="s">
        <v>1627</v>
      </c>
      <c r="B324" t="s">
        <v>1628</v>
      </c>
      <c r="C324" s="1" t="str">
        <f t="shared" si="53"/>
        <v>21:0231</v>
      </c>
      <c r="D324" s="1" t="str">
        <f t="shared" si="50"/>
        <v>21:0378</v>
      </c>
      <c r="E324" t="s">
        <v>1629</v>
      </c>
      <c r="F324" t="s">
        <v>1630</v>
      </c>
      <c r="H324">
        <v>64.1829003</v>
      </c>
      <c r="I324">
        <v>-133.93683379999999</v>
      </c>
      <c r="J324" s="1" t="str">
        <f t="shared" si="51"/>
        <v>Fluid (stream)</v>
      </c>
      <c r="K324" s="1" t="str">
        <f t="shared" si="52"/>
        <v>Untreated Water</v>
      </c>
      <c r="L324">
        <v>19</v>
      </c>
      <c r="M324" t="s">
        <v>57</v>
      </c>
      <c r="N324">
        <v>323</v>
      </c>
      <c r="O324" t="s">
        <v>1631</v>
      </c>
      <c r="P324" t="s">
        <v>570</v>
      </c>
      <c r="Q324" t="s">
        <v>580</v>
      </c>
    </row>
    <row r="325" spans="1:17" x14ac:dyDescent="0.3">
      <c r="A325" t="s">
        <v>1632</v>
      </c>
      <c r="B325" t="s">
        <v>1633</v>
      </c>
      <c r="C325" s="1" t="str">
        <f t="shared" si="53"/>
        <v>21:0231</v>
      </c>
      <c r="D325" s="1" t="str">
        <f t="shared" si="50"/>
        <v>21:0378</v>
      </c>
      <c r="E325" t="s">
        <v>1634</v>
      </c>
      <c r="F325" t="s">
        <v>1635</v>
      </c>
      <c r="H325">
        <v>64.186012099999999</v>
      </c>
      <c r="I325">
        <v>-133.93897870000001</v>
      </c>
      <c r="J325" s="1" t="str">
        <f t="shared" si="51"/>
        <v>Fluid (stream)</v>
      </c>
      <c r="K325" s="1" t="str">
        <f t="shared" si="52"/>
        <v>Untreated Water</v>
      </c>
      <c r="L325">
        <v>19</v>
      </c>
      <c r="M325" t="s">
        <v>65</v>
      </c>
      <c r="N325">
        <v>324</v>
      </c>
      <c r="O325" t="s">
        <v>22</v>
      </c>
      <c r="P325" t="s">
        <v>22</v>
      </c>
      <c r="Q325" t="s">
        <v>22</v>
      </c>
    </row>
    <row r="326" spans="1:17" x14ac:dyDescent="0.3">
      <c r="A326" t="s">
        <v>1636</v>
      </c>
      <c r="B326" t="s">
        <v>1637</v>
      </c>
      <c r="C326" s="1" t="str">
        <f t="shared" si="53"/>
        <v>21:0231</v>
      </c>
      <c r="D326" s="1" t="str">
        <f t="shared" si="50"/>
        <v>21:0378</v>
      </c>
      <c r="E326" t="s">
        <v>1638</v>
      </c>
      <c r="F326" t="s">
        <v>1639</v>
      </c>
      <c r="H326">
        <v>64.191493300000005</v>
      </c>
      <c r="I326">
        <v>-133.93990120000001</v>
      </c>
      <c r="J326" s="1" t="str">
        <f t="shared" si="51"/>
        <v>Fluid (stream)</v>
      </c>
      <c r="K326" s="1" t="str">
        <f t="shared" si="52"/>
        <v>Untreated Water</v>
      </c>
      <c r="L326">
        <v>19</v>
      </c>
      <c r="M326" t="s">
        <v>72</v>
      </c>
      <c r="N326">
        <v>325</v>
      </c>
      <c r="O326" t="s">
        <v>1640</v>
      </c>
      <c r="P326" t="s">
        <v>570</v>
      </c>
      <c r="Q326" t="s">
        <v>75</v>
      </c>
    </row>
    <row r="327" spans="1:17" x14ac:dyDescent="0.3">
      <c r="A327" t="s">
        <v>1641</v>
      </c>
      <c r="B327" t="s">
        <v>1642</v>
      </c>
      <c r="C327" s="1" t="str">
        <f t="shared" si="53"/>
        <v>21:0231</v>
      </c>
      <c r="D327" s="1" t="str">
        <f t="shared" si="50"/>
        <v>21:0378</v>
      </c>
      <c r="E327" t="s">
        <v>1643</v>
      </c>
      <c r="F327" t="s">
        <v>1644</v>
      </c>
      <c r="H327">
        <v>64.192699300000001</v>
      </c>
      <c r="I327">
        <v>-133.93913449999999</v>
      </c>
      <c r="J327" s="1" t="str">
        <f t="shared" si="51"/>
        <v>Fluid (stream)</v>
      </c>
      <c r="K327" s="1" t="str">
        <f t="shared" si="52"/>
        <v>Untreated Water</v>
      </c>
      <c r="L327">
        <v>19</v>
      </c>
      <c r="M327" t="s">
        <v>87</v>
      </c>
      <c r="N327">
        <v>326</v>
      </c>
      <c r="O327" t="s">
        <v>1576</v>
      </c>
      <c r="P327" t="s">
        <v>1353</v>
      </c>
      <c r="Q327" t="s">
        <v>899</v>
      </c>
    </row>
    <row r="328" spans="1:17" x14ac:dyDescent="0.3">
      <c r="A328" t="s">
        <v>1645</v>
      </c>
      <c r="B328" t="s">
        <v>1646</v>
      </c>
      <c r="C328" s="1" t="str">
        <f t="shared" si="53"/>
        <v>21:0231</v>
      </c>
      <c r="D328" s="1" t="str">
        <f t="shared" si="50"/>
        <v>21:0378</v>
      </c>
      <c r="E328" t="s">
        <v>1607</v>
      </c>
      <c r="F328" t="s">
        <v>1647</v>
      </c>
      <c r="H328">
        <v>64.192365800000005</v>
      </c>
      <c r="I328">
        <v>-133.94264720000001</v>
      </c>
      <c r="J328" s="1" t="str">
        <f t="shared" si="51"/>
        <v>Fluid (stream)</v>
      </c>
      <c r="K328" s="1" t="str">
        <f t="shared" si="52"/>
        <v>Untreated Water</v>
      </c>
      <c r="L328">
        <v>19</v>
      </c>
      <c r="M328" t="s">
        <v>79</v>
      </c>
      <c r="N328">
        <v>327</v>
      </c>
      <c r="O328" t="s">
        <v>973</v>
      </c>
      <c r="P328" t="s">
        <v>176</v>
      </c>
      <c r="Q328" t="s">
        <v>443</v>
      </c>
    </row>
    <row r="329" spans="1:17" x14ac:dyDescent="0.3">
      <c r="A329" t="s">
        <v>1648</v>
      </c>
      <c r="B329" t="s">
        <v>1649</v>
      </c>
      <c r="C329" s="1" t="str">
        <f t="shared" si="53"/>
        <v>21:0231</v>
      </c>
      <c r="D329" s="1" t="str">
        <f t="shared" si="50"/>
        <v>21:0378</v>
      </c>
      <c r="E329" t="s">
        <v>1650</v>
      </c>
      <c r="F329" t="s">
        <v>1651</v>
      </c>
      <c r="H329">
        <v>64.196800800000005</v>
      </c>
      <c r="I329">
        <v>-133.94783169999999</v>
      </c>
      <c r="J329" s="1" t="str">
        <f t="shared" si="51"/>
        <v>Fluid (stream)</v>
      </c>
      <c r="K329" s="1" t="str">
        <f t="shared" si="52"/>
        <v>Untreated Water</v>
      </c>
      <c r="L329">
        <v>19</v>
      </c>
      <c r="M329" t="s">
        <v>160</v>
      </c>
      <c r="N329">
        <v>328</v>
      </c>
      <c r="O329" t="s">
        <v>1652</v>
      </c>
      <c r="P329" t="s">
        <v>115</v>
      </c>
      <c r="Q329" t="s">
        <v>443</v>
      </c>
    </row>
    <row r="330" spans="1:17" x14ac:dyDescent="0.3">
      <c r="A330" t="s">
        <v>1653</v>
      </c>
      <c r="B330" t="s">
        <v>1654</v>
      </c>
      <c r="C330" s="1" t="str">
        <f t="shared" si="53"/>
        <v>21:0231</v>
      </c>
      <c r="D330" s="1" t="str">
        <f t="shared" si="50"/>
        <v>21:0378</v>
      </c>
      <c r="E330" t="s">
        <v>1655</v>
      </c>
      <c r="F330" t="s">
        <v>1656</v>
      </c>
      <c r="H330">
        <v>64.201016199999998</v>
      </c>
      <c r="I330">
        <v>-133.94746570000001</v>
      </c>
      <c r="J330" s="1" t="str">
        <f t="shared" si="51"/>
        <v>Fluid (stream)</v>
      </c>
      <c r="K330" s="1" t="str">
        <f t="shared" si="52"/>
        <v>Untreated Water</v>
      </c>
      <c r="L330">
        <v>19</v>
      </c>
      <c r="M330" t="s">
        <v>166</v>
      </c>
      <c r="N330">
        <v>329</v>
      </c>
      <c r="O330" t="s">
        <v>1657</v>
      </c>
      <c r="P330" t="s">
        <v>122</v>
      </c>
      <c r="Q330" t="s">
        <v>443</v>
      </c>
    </row>
    <row r="331" spans="1:17" x14ac:dyDescent="0.3">
      <c r="A331" t="s">
        <v>1658</v>
      </c>
      <c r="B331" t="s">
        <v>1659</v>
      </c>
      <c r="C331" s="1" t="str">
        <f t="shared" si="53"/>
        <v>21:0231</v>
      </c>
      <c r="D331" s="1" t="str">
        <f t="shared" si="50"/>
        <v>21:0378</v>
      </c>
      <c r="E331" t="s">
        <v>1660</v>
      </c>
      <c r="F331" t="s">
        <v>1661</v>
      </c>
      <c r="H331">
        <v>64.202389199999999</v>
      </c>
      <c r="I331">
        <v>-133.9387634</v>
      </c>
      <c r="J331" s="1" t="str">
        <f t="shared" si="51"/>
        <v>Fluid (stream)</v>
      </c>
      <c r="K331" s="1" t="str">
        <f t="shared" si="52"/>
        <v>Untreated Water</v>
      </c>
      <c r="L331">
        <v>19</v>
      </c>
      <c r="M331" t="s">
        <v>174</v>
      </c>
      <c r="N331">
        <v>330</v>
      </c>
      <c r="O331" t="s">
        <v>1379</v>
      </c>
      <c r="P331" t="s">
        <v>74</v>
      </c>
      <c r="Q331" t="s">
        <v>1312</v>
      </c>
    </row>
    <row r="332" spans="1:17" x14ac:dyDescent="0.3">
      <c r="A332" t="s">
        <v>1662</v>
      </c>
      <c r="B332" t="s">
        <v>1663</v>
      </c>
      <c r="C332" s="1" t="str">
        <f t="shared" si="53"/>
        <v>21:0231</v>
      </c>
      <c r="D332" s="1" t="str">
        <f t="shared" si="50"/>
        <v>21:0378</v>
      </c>
      <c r="E332" t="s">
        <v>1664</v>
      </c>
      <c r="F332" t="s">
        <v>1665</v>
      </c>
      <c r="H332">
        <v>64.834683400000003</v>
      </c>
      <c r="I332">
        <v>-133.58026599999999</v>
      </c>
      <c r="J332" s="1" t="str">
        <f t="shared" si="51"/>
        <v>Fluid (stream)</v>
      </c>
      <c r="K332" s="1" t="str">
        <f t="shared" si="52"/>
        <v>Untreated Water</v>
      </c>
      <c r="L332">
        <v>19</v>
      </c>
      <c r="M332" t="s">
        <v>181</v>
      </c>
      <c r="N332">
        <v>331</v>
      </c>
      <c r="O332" t="s">
        <v>1563</v>
      </c>
      <c r="P332" t="s">
        <v>1268</v>
      </c>
      <c r="Q332" t="s">
        <v>463</v>
      </c>
    </row>
    <row r="333" spans="1:17" x14ac:dyDescent="0.3">
      <c r="A333" t="s">
        <v>1666</v>
      </c>
      <c r="B333" t="s">
        <v>1667</v>
      </c>
      <c r="C333" s="1" t="str">
        <f t="shared" si="53"/>
        <v>21:0231</v>
      </c>
      <c r="D333" s="1" t="str">
        <f t="shared" si="50"/>
        <v>21:0378</v>
      </c>
      <c r="E333" t="s">
        <v>1668</v>
      </c>
      <c r="F333" t="s">
        <v>1669</v>
      </c>
      <c r="H333">
        <v>64.835919700000005</v>
      </c>
      <c r="I333">
        <v>-133.58757900000001</v>
      </c>
      <c r="J333" s="1" t="str">
        <f t="shared" si="51"/>
        <v>Fluid (stream)</v>
      </c>
      <c r="K333" s="1" t="str">
        <f t="shared" si="52"/>
        <v>Untreated Water</v>
      </c>
      <c r="L333">
        <v>19</v>
      </c>
      <c r="M333" t="s">
        <v>188</v>
      </c>
      <c r="N333">
        <v>332</v>
      </c>
      <c r="O333" t="s">
        <v>95</v>
      </c>
      <c r="P333" t="s">
        <v>1268</v>
      </c>
      <c r="Q333" t="s">
        <v>822</v>
      </c>
    </row>
    <row r="334" spans="1:17" x14ac:dyDescent="0.3">
      <c r="A334" t="s">
        <v>1670</v>
      </c>
      <c r="B334" t="s">
        <v>1671</v>
      </c>
      <c r="C334" s="1" t="str">
        <f t="shared" si="53"/>
        <v>21:0231</v>
      </c>
      <c r="D334" s="1" t="str">
        <f t="shared" si="50"/>
        <v>21:0378</v>
      </c>
      <c r="E334" t="s">
        <v>1672</v>
      </c>
      <c r="F334" t="s">
        <v>1673</v>
      </c>
      <c r="H334">
        <v>64.836262599999998</v>
      </c>
      <c r="I334">
        <v>-133.595361</v>
      </c>
      <c r="J334" s="1" t="str">
        <f t="shared" si="51"/>
        <v>Fluid (stream)</v>
      </c>
      <c r="K334" s="1" t="str">
        <f t="shared" si="52"/>
        <v>Untreated Water</v>
      </c>
      <c r="L334">
        <v>19</v>
      </c>
      <c r="M334" t="s">
        <v>215</v>
      </c>
      <c r="N334">
        <v>333</v>
      </c>
      <c r="O334" t="s">
        <v>22</v>
      </c>
      <c r="P334" t="s">
        <v>22</v>
      </c>
      <c r="Q334" t="s">
        <v>22</v>
      </c>
    </row>
    <row r="335" spans="1:17" x14ac:dyDescent="0.3">
      <c r="A335" t="s">
        <v>1674</v>
      </c>
      <c r="B335" t="s">
        <v>1675</v>
      </c>
      <c r="C335" s="1" t="str">
        <f t="shared" si="53"/>
        <v>21:0231</v>
      </c>
      <c r="D335" s="1" t="str">
        <f t="shared" si="50"/>
        <v>21:0378</v>
      </c>
      <c r="E335" t="s">
        <v>1676</v>
      </c>
      <c r="F335" t="s">
        <v>1677</v>
      </c>
      <c r="H335">
        <v>64.835965400000006</v>
      </c>
      <c r="I335">
        <v>-133.60191140000001</v>
      </c>
      <c r="J335" s="1" t="str">
        <f t="shared" si="51"/>
        <v>Fluid (stream)</v>
      </c>
      <c r="K335" s="1" t="str">
        <f t="shared" si="52"/>
        <v>Untreated Water</v>
      </c>
      <c r="L335">
        <v>19</v>
      </c>
      <c r="M335" t="s">
        <v>223</v>
      </c>
      <c r="N335">
        <v>334</v>
      </c>
      <c r="O335" t="s">
        <v>320</v>
      </c>
      <c r="P335" t="s">
        <v>1498</v>
      </c>
      <c r="Q335" t="s">
        <v>844</v>
      </c>
    </row>
    <row r="336" spans="1:17" x14ac:dyDescent="0.3">
      <c r="A336" t="s">
        <v>1678</v>
      </c>
      <c r="B336" t="s">
        <v>1679</v>
      </c>
      <c r="C336" s="1" t="str">
        <f t="shared" si="53"/>
        <v>21:0231</v>
      </c>
      <c r="D336" s="1" t="str">
        <f t="shared" si="50"/>
        <v>21:0378</v>
      </c>
      <c r="E336" t="s">
        <v>1680</v>
      </c>
      <c r="F336" t="s">
        <v>1681</v>
      </c>
      <c r="H336">
        <v>64.834659400000007</v>
      </c>
      <c r="I336">
        <v>-133.60619500000001</v>
      </c>
      <c r="J336" s="1" t="str">
        <f t="shared" si="51"/>
        <v>Fluid (stream)</v>
      </c>
      <c r="K336" s="1" t="str">
        <f t="shared" si="52"/>
        <v>Untreated Water</v>
      </c>
      <c r="L336">
        <v>19</v>
      </c>
      <c r="M336" t="s">
        <v>740</v>
      </c>
      <c r="N336">
        <v>335</v>
      </c>
      <c r="O336" t="s">
        <v>1550</v>
      </c>
      <c r="P336" t="s">
        <v>1268</v>
      </c>
      <c r="Q336" t="s">
        <v>443</v>
      </c>
    </row>
    <row r="337" spans="1:17" x14ac:dyDescent="0.3">
      <c r="A337" t="s">
        <v>1682</v>
      </c>
      <c r="B337" t="s">
        <v>1683</v>
      </c>
      <c r="C337" s="1" t="str">
        <f t="shared" si="53"/>
        <v>21:0231</v>
      </c>
      <c r="D337" s="1" t="str">
        <f>HYPERLINK("http://geochem.nrcan.gc.ca/cdogs/content/svy/svy_e.htm", "")</f>
        <v/>
      </c>
      <c r="G337" s="1" t="str">
        <f>HYPERLINK("http://geochem.nrcan.gc.ca/cdogs/content/cr_/cr_00031_e.htm", "31")</f>
        <v>31</v>
      </c>
      <c r="J337" t="s">
        <v>106</v>
      </c>
      <c r="K337" t="s">
        <v>107</v>
      </c>
      <c r="L337">
        <v>19</v>
      </c>
      <c r="M337" t="s">
        <v>108</v>
      </c>
      <c r="N337">
        <v>336</v>
      </c>
      <c r="O337" t="s">
        <v>849</v>
      </c>
      <c r="P337" t="s">
        <v>1684</v>
      </c>
      <c r="Q337" t="s">
        <v>822</v>
      </c>
    </row>
    <row r="338" spans="1:17" x14ac:dyDescent="0.3">
      <c r="A338" t="s">
        <v>1685</v>
      </c>
      <c r="B338" t="s">
        <v>1686</v>
      </c>
      <c r="C338" s="1" t="str">
        <f t="shared" si="53"/>
        <v>21:0231</v>
      </c>
      <c r="D338" s="1" t="str">
        <f>HYPERLINK("http://geochem.nrcan.gc.ca/cdogs/content/svy/svy210378_e.htm", "21:0378")</f>
        <v>21:0378</v>
      </c>
      <c r="E338" t="s">
        <v>1687</v>
      </c>
      <c r="F338" t="s">
        <v>1688</v>
      </c>
      <c r="H338">
        <v>64.833177899999995</v>
      </c>
      <c r="I338">
        <v>-133.6109088</v>
      </c>
      <c r="J338" s="1" t="str">
        <f>HYPERLINK("http://geochem.nrcan.gc.ca/cdogs/content/kwd/kwd020018_e.htm", "Fluid (stream)")</f>
        <v>Fluid (stream)</v>
      </c>
      <c r="K338" s="1" t="str">
        <f>HYPERLINK("http://geochem.nrcan.gc.ca/cdogs/content/kwd/kwd080007_e.htm", "Untreated Water")</f>
        <v>Untreated Water</v>
      </c>
      <c r="L338">
        <v>19</v>
      </c>
      <c r="M338" t="s">
        <v>1103</v>
      </c>
      <c r="N338">
        <v>337</v>
      </c>
      <c r="O338" t="s">
        <v>933</v>
      </c>
      <c r="P338" t="s">
        <v>1257</v>
      </c>
      <c r="Q338" t="s">
        <v>709</v>
      </c>
    </row>
    <row r="339" spans="1:17" x14ac:dyDescent="0.3">
      <c r="A339" t="s">
        <v>1689</v>
      </c>
      <c r="B339" t="s">
        <v>1690</v>
      </c>
      <c r="C339" s="1" t="str">
        <f t="shared" si="53"/>
        <v>21:0231</v>
      </c>
      <c r="D339" s="1" t="str">
        <f>HYPERLINK("http://geochem.nrcan.gc.ca/cdogs/content/svy/svy210378_e.htm", "21:0378")</f>
        <v>21:0378</v>
      </c>
      <c r="E339" t="s">
        <v>1691</v>
      </c>
      <c r="F339" t="s">
        <v>1692</v>
      </c>
      <c r="H339">
        <v>64.826176099999998</v>
      </c>
      <c r="I339">
        <v>-133.6011546</v>
      </c>
      <c r="J339" s="1" t="str">
        <f>HYPERLINK("http://geochem.nrcan.gc.ca/cdogs/content/kwd/kwd020018_e.htm", "Fluid (stream)")</f>
        <v>Fluid (stream)</v>
      </c>
      <c r="K339" s="1" t="str">
        <f>HYPERLINK("http://geochem.nrcan.gc.ca/cdogs/content/kwd/kwd080007_e.htm", "Untreated Water")</f>
        <v>Untreated Water</v>
      </c>
      <c r="L339">
        <v>20</v>
      </c>
      <c r="M339" t="s">
        <v>21</v>
      </c>
      <c r="N339">
        <v>338</v>
      </c>
      <c r="O339" t="s">
        <v>175</v>
      </c>
      <c r="P339" t="s">
        <v>115</v>
      </c>
      <c r="Q339" t="s">
        <v>38</v>
      </c>
    </row>
    <row r="340" spans="1:17" x14ac:dyDescent="0.3">
      <c r="A340" t="s">
        <v>1693</v>
      </c>
      <c r="B340" t="s">
        <v>1694</v>
      </c>
      <c r="C340" s="1" t="str">
        <f t="shared" si="53"/>
        <v>21:0231</v>
      </c>
      <c r="D340" s="1" t="str">
        <f>HYPERLINK("http://geochem.nrcan.gc.ca/cdogs/content/svy/svy_e.htm", "")</f>
        <v/>
      </c>
      <c r="G340" s="1" t="str">
        <f>HYPERLINK("http://geochem.nrcan.gc.ca/cdogs/content/cr_/cr_00032_e.htm", "32")</f>
        <v>32</v>
      </c>
      <c r="J340" t="s">
        <v>106</v>
      </c>
      <c r="K340" t="s">
        <v>107</v>
      </c>
      <c r="L340">
        <v>20</v>
      </c>
      <c r="M340" t="s">
        <v>108</v>
      </c>
      <c r="N340">
        <v>339</v>
      </c>
      <c r="O340" t="s">
        <v>1599</v>
      </c>
      <c r="P340" t="s">
        <v>37</v>
      </c>
      <c r="Q340" t="s">
        <v>458</v>
      </c>
    </row>
    <row r="341" spans="1:17" x14ac:dyDescent="0.3">
      <c r="A341" t="s">
        <v>1695</v>
      </c>
      <c r="B341" t="s">
        <v>1696</v>
      </c>
      <c r="C341" s="1" t="str">
        <f t="shared" si="53"/>
        <v>21:0231</v>
      </c>
      <c r="D341" s="1" t="str">
        <f t="shared" ref="D341:D358" si="54">HYPERLINK("http://geochem.nrcan.gc.ca/cdogs/content/svy/svy210378_e.htm", "21:0378")</f>
        <v>21:0378</v>
      </c>
      <c r="E341" t="s">
        <v>1697</v>
      </c>
      <c r="F341" t="s">
        <v>1698</v>
      </c>
      <c r="H341">
        <v>64.832113199999995</v>
      </c>
      <c r="I341">
        <v>-133.6122283</v>
      </c>
      <c r="J341" s="1" t="str">
        <f t="shared" ref="J341:J358" si="55">HYPERLINK("http://geochem.nrcan.gc.ca/cdogs/content/kwd/kwd020018_e.htm", "Fluid (stream)")</f>
        <v>Fluid (stream)</v>
      </c>
      <c r="K341" s="1" t="str">
        <f t="shared" ref="K341:K358" si="56">HYPERLINK("http://geochem.nrcan.gc.ca/cdogs/content/kwd/kwd080007_e.htm", "Untreated Water")</f>
        <v>Untreated Water</v>
      </c>
      <c r="L341">
        <v>20</v>
      </c>
      <c r="M341" t="s">
        <v>27</v>
      </c>
      <c r="N341">
        <v>340</v>
      </c>
      <c r="O341" t="s">
        <v>1009</v>
      </c>
      <c r="P341" t="s">
        <v>115</v>
      </c>
      <c r="Q341" t="s">
        <v>1139</v>
      </c>
    </row>
    <row r="342" spans="1:17" x14ac:dyDescent="0.3">
      <c r="A342" t="s">
        <v>1699</v>
      </c>
      <c r="B342" t="s">
        <v>1700</v>
      </c>
      <c r="C342" s="1" t="str">
        <f t="shared" si="53"/>
        <v>21:0231</v>
      </c>
      <c r="D342" s="1" t="str">
        <f t="shared" si="54"/>
        <v>21:0378</v>
      </c>
      <c r="E342" t="s">
        <v>1701</v>
      </c>
      <c r="F342" t="s">
        <v>1702</v>
      </c>
      <c r="H342">
        <v>64.828565699999999</v>
      </c>
      <c r="I342">
        <v>-133.60714229999999</v>
      </c>
      <c r="J342" s="1" t="str">
        <f t="shared" si="55"/>
        <v>Fluid (stream)</v>
      </c>
      <c r="K342" s="1" t="str">
        <f t="shared" si="56"/>
        <v>Untreated Water</v>
      </c>
      <c r="L342">
        <v>20</v>
      </c>
      <c r="M342" t="s">
        <v>35</v>
      </c>
      <c r="N342">
        <v>341</v>
      </c>
      <c r="O342" t="s">
        <v>933</v>
      </c>
      <c r="P342" t="s">
        <v>176</v>
      </c>
      <c r="Q342" t="s">
        <v>373</v>
      </c>
    </row>
    <row r="343" spans="1:17" x14ac:dyDescent="0.3">
      <c r="A343" t="s">
        <v>1703</v>
      </c>
      <c r="B343" t="s">
        <v>1704</v>
      </c>
      <c r="C343" s="1" t="str">
        <f t="shared" si="53"/>
        <v>21:0231</v>
      </c>
      <c r="D343" s="1" t="str">
        <f t="shared" si="54"/>
        <v>21:0378</v>
      </c>
      <c r="E343" t="s">
        <v>1691</v>
      </c>
      <c r="F343" t="s">
        <v>1705</v>
      </c>
      <c r="H343">
        <v>64.826176099999998</v>
      </c>
      <c r="I343">
        <v>-133.6011546</v>
      </c>
      <c r="J343" s="1" t="str">
        <f t="shared" si="55"/>
        <v>Fluid (stream)</v>
      </c>
      <c r="K343" s="1" t="str">
        <f t="shared" si="56"/>
        <v>Untreated Water</v>
      </c>
      <c r="L343">
        <v>20</v>
      </c>
      <c r="M343" t="s">
        <v>79</v>
      </c>
      <c r="N343">
        <v>342</v>
      </c>
      <c r="O343" t="s">
        <v>436</v>
      </c>
      <c r="P343" t="s">
        <v>570</v>
      </c>
      <c r="Q343" t="s">
        <v>1706</v>
      </c>
    </row>
    <row r="344" spans="1:17" x14ac:dyDescent="0.3">
      <c r="A344" t="s">
        <v>1707</v>
      </c>
      <c r="B344" t="s">
        <v>1708</v>
      </c>
      <c r="C344" s="1" t="str">
        <f t="shared" si="53"/>
        <v>21:0231</v>
      </c>
      <c r="D344" s="1" t="str">
        <f t="shared" si="54"/>
        <v>21:0378</v>
      </c>
      <c r="E344" t="s">
        <v>1709</v>
      </c>
      <c r="F344" t="s">
        <v>1710</v>
      </c>
      <c r="H344">
        <v>64.833213200000003</v>
      </c>
      <c r="I344">
        <v>-133.61470109999999</v>
      </c>
      <c r="J344" s="1" t="str">
        <f t="shared" si="55"/>
        <v>Fluid (stream)</v>
      </c>
      <c r="K344" s="1" t="str">
        <f t="shared" si="56"/>
        <v>Untreated Water</v>
      </c>
      <c r="L344">
        <v>20</v>
      </c>
      <c r="M344" t="s">
        <v>43</v>
      </c>
      <c r="N344">
        <v>343</v>
      </c>
      <c r="O344" t="s">
        <v>1414</v>
      </c>
      <c r="P344" t="s">
        <v>176</v>
      </c>
      <c r="Q344" t="s">
        <v>373</v>
      </c>
    </row>
    <row r="345" spans="1:17" x14ac:dyDescent="0.3">
      <c r="A345" t="s">
        <v>1711</v>
      </c>
      <c r="B345" t="s">
        <v>1712</v>
      </c>
      <c r="C345" s="1" t="str">
        <f t="shared" si="53"/>
        <v>21:0231</v>
      </c>
      <c r="D345" s="1" t="str">
        <f t="shared" si="54"/>
        <v>21:0378</v>
      </c>
      <c r="E345" t="s">
        <v>1713</v>
      </c>
      <c r="F345" t="s">
        <v>1714</v>
      </c>
      <c r="H345">
        <v>64.800137899999996</v>
      </c>
      <c r="I345">
        <v>-131.51863320000001</v>
      </c>
      <c r="J345" s="1" t="str">
        <f t="shared" si="55"/>
        <v>Fluid (stream)</v>
      </c>
      <c r="K345" s="1" t="str">
        <f t="shared" si="56"/>
        <v>Untreated Water</v>
      </c>
      <c r="L345">
        <v>20</v>
      </c>
      <c r="M345" t="s">
        <v>50</v>
      </c>
      <c r="N345">
        <v>344</v>
      </c>
      <c r="O345" t="s">
        <v>1640</v>
      </c>
      <c r="P345" t="s">
        <v>1353</v>
      </c>
      <c r="Q345" t="s">
        <v>1032</v>
      </c>
    </row>
    <row r="346" spans="1:17" x14ac:dyDescent="0.3">
      <c r="A346" t="s">
        <v>1715</v>
      </c>
      <c r="B346" t="s">
        <v>1716</v>
      </c>
      <c r="C346" s="1" t="str">
        <f t="shared" si="53"/>
        <v>21:0231</v>
      </c>
      <c r="D346" s="1" t="str">
        <f t="shared" si="54"/>
        <v>21:0378</v>
      </c>
      <c r="E346" t="s">
        <v>1717</v>
      </c>
      <c r="F346" t="s">
        <v>1718</v>
      </c>
      <c r="H346">
        <v>64.834445700000003</v>
      </c>
      <c r="I346">
        <v>-133.63150110000001</v>
      </c>
      <c r="J346" s="1" t="str">
        <f t="shared" si="55"/>
        <v>Fluid (stream)</v>
      </c>
      <c r="K346" s="1" t="str">
        <f t="shared" si="56"/>
        <v>Untreated Water</v>
      </c>
      <c r="L346">
        <v>20</v>
      </c>
      <c r="M346" t="s">
        <v>57</v>
      </c>
      <c r="N346">
        <v>345</v>
      </c>
      <c r="O346" t="s">
        <v>1009</v>
      </c>
      <c r="P346" t="s">
        <v>1719</v>
      </c>
      <c r="Q346" t="s">
        <v>373</v>
      </c>
    </row>
    <row r="347" spans="1:17" x14ac:dyDescent="0.3">
      <c r="A347" t="s">
        <v>1720</v>
      </c>
      <c r="B347" t="s">
        <v>1721</v>
      </c>
      <c r="C347" s="1" t="str">
        <f t="shared" si="53"/>
        <v>21:0231</v>
      </c>
      <c r="D347" s="1" t="str">
        <f t="shared" si="54"/>
        <v>21:0378</v>
      </c>
      <c r="E347" t="s">
        <v>1722</v>
      </c>
      <c r="F347" t="s">
        <v>1723</v>
      </c>
      <c r="H347">
        <v>64.835238700000005</v>
      </c>
      <c r="I347">
        <v>-133.6396819</v>
      </c>
      <c r="J347" s="1" t="str">
        <f t="shared" si="55"/>
        <v>Fluid (stream)</v>
      </c>
      <c r="K347" s="1" t="str">
        <f t="shared" si="56"/>
        <v>Untreated Water</v>
      </c>
      <c r="L347">
        <v>20</v>
      </c>
      <c r="M347" t="s">
        <v>65</v>
      </c>
      <c r="N347">
        <v>346</v>
      </c>
      <c r="O347" t="s">
        <v>1724</v>
      </c>
      <c r="P347" t="s">
        <v>1725</v>
      </c>
      <c r="Q347" t="s">
        <v>770</v>
      </c>
    </row>
    <row r="348" spans="1:17" x14ac:dyDescent="0.3">
      <c r="A348" t="s">
        <v>1726</v>
      </c>
      <c r="B348" t="s">
        <v>1727</v>
      </c>
      <c r="C348" s="1" t="str">
        <f t="shared" si="53"/>
        <v>21:0231</v>
      </c>
      <c r="D348" s="1" t="str">
        <f t="shared" si="54"/>
        <v>21:0378</v>
      </c>
      <c r="E348" t="s">
        <v>1728</v>
      </c>
      <c r="F348" t="s">
        <v>1729</v>
      </c>
      <c r="H348">
        <v>64.835210700000005</v>
      </c>
      <c r="I348">
        <v>-133.6563362</v>
      </c>
      <c r="J348" s="1" t="str">
        <f t="shared" si="55"/>
        <v>Fluid (stream)</v>
      </c>
      <c r="K348" s="1" t="str">
        <f t="shared" si="56"/>
        <v>Untreated Water</v>
      </c>
      <c r="L348">
        <v>20</v>
      </c>
      <c r="M348" t="s">
        <v>72</v>
      </c>
      <c r="N348">
        <v>347</v>
      </c>
      <c r="O348" t="s">
        <v>1724</v>
      </c>
      <c r="P348" t="s">
        <v>1725</v>
      </c>
      <c r="Q348" t="s">
        <v>75</v>
      </c>
    </row>
    <row r="349" spans="1:17" x14ac:dyDescent="0.3">
      <c r="A349" t="s">
        <v>1730</v>
      </c>
      <c r="B349" t="s">
        <v>1731</v>
      </c>
      <c r="C349" s="1" t="str">
        <f t="shared" si="53"/>
        <v>21:0231</v>
      </c>
      <c r="D349" s="1" t="str">
        <f t="shared" si="54"/>
        <v>21:0378</v>
      </c>
      <c r="E349" t="s">
        <v>1732</v>
      </c>
      <c r="F349" t="s">
        <v>1733</v>
      </c>
      <c r="H349">
        <v>64.833939099999995</v>
      </c>
      <c r="I349">
        <v>-133.6646202</v>
      </c>
      <c r="J349" s="1" t="str">
        <f t="shared" si="55"/>
        <v>Fluid (stream)</v>
      </c>
      <c r="K349" s="1" t="str">
        <f t="shared" si="56"/>
        <v>Untreated Water</v>
      </c>
      <c r="L349">
        <v>20</v>
      </c>
      <c r="M349" t="s">
        <v>87</v>
      </c>
      <c r="N349">
        <v>348</v>
      </c>
      <c r="O349" t="s">
        <v>457</v>
      </c>
      <c r="P349" t="s">
        <v>1734</v>
      </c>
      <c r="Q349" t="s">
        <v>360</v>
      </c>
    </row>
    <row r="350" spans="1:17" x14ac:dyDescent="0.3">
      <c r="A350" t="s">
        <v>1735</v>
      </c>
      <c r="B350" t="s">
        <v>1736</v>
      </c>
      <c r="C350" s="1" t="str">
        <f t="shared" si="53"/>
        <v>21:0231</v>
      </c>
      <c r="D350" s="1" t="str">
        <f t="shared" si="54"/>
        <v>21:0378</v>
      </c>
      <c r="E350" t="s">
        <v>1737</v>
      </c>
      <c r="F350" t="s">
        <v>1738</v>
      </c>
      <c r="H350">
        <v>64.833928599999993</v>
      </c>
      <c r="I350">
        <v>-133.67347380000001</v>
      </c>
      <c r="J350" s="1" t="str">
        <f t="shared" si="55"/>
        <v>Fluid (stream)</v>
      </c>
      <c r="K350" s="1" t="str">
        <f t="shared" si="56"/>
        <v>Untreated Water</v>
      </c>
      <c r="L350">
        <v>20</v>
      </c>
      <c r="M350" t="s">
        <v>160</v>
      </c>
      <c r="N350">
        <v>349</v>
      </c>
      <c r="O350" t="s">
        <v>1631</v>
      </c>
      <c r="P350" t="s">
        <v>1397</v>
      </c>
      <c r="Q350" t="s">
        <v>1739</v>
      </c>
    </row>
    <row r="351" spans="1:17" x14ac:dyDescent="0.3">
      <c r="A351" t="s">
        <v>1740</v>
      </c>
      <c r="B351" t="s">
        <v>1741</v>
      </c>
      <c r="C351" s="1" t="str">
        <f t="shared" si="53"/>
        <v>21:0231</v>
      </c>
      <c r="D351" s="1" t="str">
        <f t="shared" si="54"/>
        <v>21:0378</v>
      </c>
      <c r="E351" t="s">
        <v>1742</v>
      </c>
      <c r="F351" t="s">
        <v>1743</v>
      </c>
      <c r="H351">
        <v>64.833571599999999</v>
      </c>
      <c r="I351">
        <v>-133.67370210000001</v>
      </c>
      <c r="J351" s="1" t="str">
        <f t="shared" si="55"/>
        <v>Fluid (stream)</v>
      </c>
      <c r="K351" s="1" t="str">
        <f t="shared" si="56"/>
        <v>Untreated Water</v>
      </c>
      <c r="L351">
        <v>20</v>
      </c>
      <c r="M351" t="s">
        <v>166</v>
      </c>
      <c r="N351">
        <v>350</v>
      </c>
      <c r="O351" t="s">
        <v>849</v>
      </c>
      <c r="P351" t="s">
        <v>1397</v>
      </c>
      <c r="Q351" t="s">
        <v>1202</v>
      </c>
    </row>
    <row r="352" spans="1:17" x14ac:dyDescent="0.3">
      <c r="A352" t="s">
        <v>1744</v>
      </c>
      <c r="B352" t="s">
        <v>1745</v>
      </c>
      <c r="C352" s="1" t="str">
        <f t="shared" si="53"/>
        <v>21:0231</v>
      </c>
      <c r="D352" s="1" t="str">
        <f t="shared" si="54"/>
        <v>21:0378</v>
      </c>
      <c r="E352" t="s">
        <v>1746</v>
      </c>
      <c r="F352" t="s">
        <v>1747</v>
      </c>
      <c r="H352">
        <v>64.833713799999998</v>
      </c>
      <c r="I352">
        <v>-133.6795971</v>
      </c>
      <c r="J352" s="1" t="str">
        <f t="shared" si="55"/>
        <v>Fluid (stream)</v>
      </c>
      <c r="K352" s="1" t="str">
        <f t="shared" si="56"/>
        <v>Untreated Water</v>
      </c>
      <c r="L352">
        <v>20</v>
      </c>
      <c r="M352" t="s">
        <v>174</v>
      </c>
      <c r="N352">
        <v>351</v>
      </c>
      <c r="O352" t="s">
        <v>22</v>
      </c>
      <c r="P352" t="s">
        <v>22</v>
      </c>
      <c r="Q352" t="s">
        <v>22</v>
      </c>
    </row>
    <row r="353" spans="1:17" x14ac:dyDescent="0.3">
      <c r="A353" t="s">
        <v>1748</v>
      </c>
      <c r="B353" t="s">
        <v>1749</v>
      </c>
      <c r="C353" s="1" t="str">
        <f t="shared" si="53"/>
        <v>21:0231</v>
      </c>
      <c r="D353" s="1" t="str">
        <f t="shared" si="54"/>
        <v>21:0378</v>
      </c>
      <c r="E353" t="s">
        <v>1750</v>
      </c>
      <c r="F353" t="s">
        <v>1751</v>
      </c>
      <c r="H353">
        <v>64.833055799999997</v>
      </c>
      <c r="I353">
        <v>-133.68637430000001</v>
      </c>
      <c r="J353" s="1" t="str">
        <f t="shared" si="55"/>
        <v>Fluid (stream)</v>
      </c>
      <c r="K353" s="1" t="str">
        <f t="shared" si="56"/>
        <v>Untreated Water</v>
      </c>
      <c r="L353">
        <v>20</v>
      </c>
      <c r="M353" t="s">
        <v>181</v>
      </c>
      <c r="N353">
        <v>352</v>
      </c>
      <c r="O353" t="s">
        <v>22</v>
      </c>
      <c r="P353" t="s">
        <v>22</v>
      </c>
      <c r="Q353" t="s">
        <v>22</v>
      </c>
    </row>
    <row r="354" spans="1:17" x14ac:dyDescent="0.3">
      <c r="A354" t="s">
        <v>1752</v>
      </c>
      <c r="B354" t="s">
        <v>1753</v>
      </c>
      <c r="C354" s="1" t="str">
        <f t="shared" si="53"/>
        <v>21:0231</v>
      </c>
      <c r="D354" s="1" t="str">
        <f t="shared" si="54"/>
        <v>21:0378</v>
      </c>
      <c r="E354" t="s">
        <v>1754</v>
      </c>
      <c r="F354" t="s">
        <v>1755</v>
      </c>
      <c r="H354">
        <v>64.886666300000002</v>
      </c>
      <c r="I354">
        <v>-133.93845580000001</v>
      </c>
      <c r="J354" s="1" t="str">
        <f t="shared" si="55"/>
        <v>Fluid (stream)</v>
      </c>
      <c r="K354" s="1" t="str">
        <f t="shared" si="56"/>
        <v>Untreated Water</v>
      </c>
      <c r="L354">
        <v>21</v>
      </c>
      <c r="M354" t="s">
        <v>21</v>
      </c>
      <c r="N354">
        <v>353</v>
      </c>
      <c r="O354" t="s">
        <v>1756</v>
      </c>
      <c r="P354" t="s">
        <v>224</v>
      </c>
      <c r="Q354" t="s">
        <v>1312</v>
      </c>
    </row>
    <row r="355" spans="1:17" x14ac:dyDescent="0.3">
      <c r="A355" t="s">
        <v>1757</v>
      </c>
      <c r="B355" t="s">
        <v>1758</v>
      </c>
      <c r="C355" s="1" t="str">
        <f t="shared" si="53"/>
        <v>21:0231</v>
      </c>
      <c r="D355" s="1" t="str">
        <f t="shared" si="54"/>
        <v>21:0378</v>
      </c>
      <c r="E355" t="s">
        <v>1759</v>
      </c>
      <c r="F355" t="s">
        <v>1760</v>
      </c>
      <c r="H355">
        <v>64.876160799999994</v>
      </c>
      <c r="I355">
        <v>-133.91269310000001</v>
      </c>
      <c r="J355" s="1" t="str">
        <f t="shared" si="55"/>
        <v>Fluid (stream)</v>
      </c>
      <c r="K355" s="1" t="str">
        <f t="shared" si="56"/>
        <v>Untreated Water</v>
      </c>
      <c r="L355">
        <v>21</v>
      </c>
      <c r="M355" t="s">
        <v>27</v>
      </c>
      <c r="N355">
        <v>354</v>
      </c>
      <c r="O355" t="s">
        <v>22</v>
      </c>
      <c r="P355" t="s">
        <v>22</v>
      </c>
      <c r="Q355" t="s">
        <v>22</v>
      </c>
    </row>
    <row r="356" spans="1:17" x14ac:dyDescent="0.3">
      <c r="A356" t="s">
        <v>1761</v>
      </c>
      <c r="B356" t="s">
        <v>1762</v>
      </c>
      <c r="C356" s="1" t="str">
        <f t="shared" si="53"/>
        <v>21:0231</v>
      </c>
      <c r="D356" s="1" t="str">
        <f t="shared" si="54"/>
        <v>21:0378</v>
      </c>
      <c r="E356" t="s">
        <v>1763</v>
      </c>
      <c r="F356" t="s">
        <v>1764</v>
      </c>
      <c r="H356">
        <v>64.879679499999995</v>
      </c>
      <c r="I356">
        <v>-133.9152957</v>
      </c>
      <c r="J356" s="1" t="str">
        <f t="shared" si="55"/>
        <v>Fluid (stream)</v>
      </c>
      <c r="K356" s="1" t="str">
        <f t="shared" si="56"/>
        <v>Untreated Water</v>
      </c>
      <c r="L356">
        <v>21</v>
      </c>
      <c r="M356" t="s">
        <v>35</v>
      </c>
      <c r="N356">
        <v>355</v>
      </c>
      <c r="O356" t="s">
        <v>22</v>
      </c>
      <c r="P356" t="s">
        <v>22</v>
      </c>
      <c r="Q356" t="s">
        <v>22</v>
      </c>
    </row>
    <row r="357" spans="1:17" x14ac:dyDescent="0.3">
      <c r="A357" t="s">
        <v>1765</v>
      </c>
      <c r="B357" t="s">
        <v>1766</v>
      </c>
      <c r="C357" s="1" t="str">
        <f t="shared" si="53"/>
        <v>21:0231</v>
      </c>
      <c r="D357" s="1" t="str">
        <f t="shared" si="54"/>
        <v>21:0378</v>
      </c>
      <c r="E357" t="s">
        <v>1767</v>
      </c>
      <c r="F357" t="s">
        <v>1768</v>
      </c>
      <c r="H357">
        <v>64.878154800000004</v>
      </c>
      <c r="I357">
        <v>-133.92781339999999</v>
      </c>
      <c r="J357" s="1" t="str">
        <f t="shared" si="55"/>
        <v>Fluid (stream)</v>
      </c>
      <c r="K357" s="1" t="str">
        <f t="shared" si="56"/>
        <v>Untreated Water</v>
      </c>
      <c r="L357">
        <v>21</v>
      </c>
      <c r="M357" t="s">
        <v>43</v>
      </c>
      <c r="N357">
        <v>356</v>
      </c>
      <c r="O357" t="s">
        <v>1769</v>
      </c>
      <c r="P357" t="s">
        <v>1770</v>
      </c>
      <c r="Q357" t="s">
        <v>1202</v>
      </c>
    </row>
    <row r="358" spans="1:17" x14ac:dyDescent="0.3">
      <c r="A358" t="s">
        <v>1771</v>
      </c>
      <c r="B358" t="s">
        <v>1772</v>
      </c>
      <c r="C358" s="1" t="str">
        <f t="shared" si="53"/>
        <v>21:0231</v>
      </c>
      <c r="D358" s="1" t="str">
        <f t="shared" si="54"/>
        <v>21:0378</v>
      </c>
      <c r="E358" t="s">
        <v>1773</v>
      </c>
      <c r="F358" t="s">
        <v>1774</v>
      </c>
      <c r="H358">
        <v>64.879033699999994</v>
      </c>
      <c r="I358">
        <v>-133.9252448</v>
      </c>
      <c r="J358" s="1" t="str">
        <f t="shared" si="55"/>
        <v>Fluid (stream)</v>
      </c>
      <c r="K358" s="1" t="str">
        <f t="shared" si="56"/>
        <v>Untreated Water</v>
      </c>
      <c r="L358">
        <v>21</v>
      </c>
      <c r="M358" t="s">
        <v>50</v>
      </c>
      <c r="N358">
        <v>357</v>
      </c>
      <c r="O358" t="s">
        <v>1177</v>
      </c>
      <c r="P358" t="s">
        <v>1397</v>
      </c>
      <c r="Q358" t="s">
        <v>243</v>
      </c>
    </row>
    <row r="359" spans="1:17" x14ac:dyDescent="0.3">
      <c r="A359" t="s">
        <v>1775</v>
      </c>
      <c r="B359" t="s">
        <v>1776</v>
      </c>
      <c r="C359" s="1" t="str">
        <f t="shared" si="53"/>
        <v>21:0231</v>
      </c>
      <c r="D359" s="1" t="str">
        <f>HYPERLINK("http://geochem.nrcan.gc.ca/cdogs/content/svy/svy_e.htm", "")</f>
        <v/>
      </c>
      <c r="G359" s="1" t="str">
        <f>HYPERLINK("http://geochem.nrcan.gc.ca/cdogs/content/cr_/cr_00030_e.htm", "30")</f>
        <v>30</v>
      </c>
      <c r="J359" t="s">
        <v>106</v>
      </c>
      <c r="K359" t="s">
        <v>107</v>
      </c>
      <c r="L359">
        <v>21</v>
      </c>
      <c r="M359" t="s">
        <v>108</v>
      </c>
      <c r="N359">
        <v>358</v>
      </c>
      <c r="O359" t="s">
        <v>1640</v>
      </c>
      <c r="P359" t="s">
        <v>366</v>
      </c>
      <c r="Q359" t="s">
        <v>994</v>
      </c>
    </row>
    <row r="360" spans="1:17" x14ac:dyDescent="0.3">
      <c r="A360" t="s">
        <v>1777</v>
      </c>
      <c r="B360" t="s">
        <v>1778</v>
      </c>
      <c r="C360" s="1" t="str">
        <f t="shared" si="53"/>
        <v>21:0231</v>
      </c>
      <c r="D360" s="1" t="str">
        <f t="shared" ref="D360:D376" si="57">HYPERLINK("http://geochem.nrcan.gc.ca/cdogs/content/svy/svy210378_e.htm", "21:0378")</f>
        <v>21:0378</v>
      </c>
      <c r="E360" t="s">
        <v>1779</v>
      </c>
      <c r="F360" t="s">
        <v>1780</v>
      </c>
      <c r="H360">
        <v>64.8802424</v>
      </c>
      <c r="I360">
        <v>-133.9311084</v>
      </c>
      <c r="J360" s="1" t="str">
        <f t="shared" ref="J360:J376" si="58">HYPERLINK("http://geochem.nrcan.gc.ca/cdogs/content/kwd/kwd020018_e.htm", "Fluid (stream)")</f>
        <v>Fluid (stream)</v>
      </c>
      <c r="K360" s="1" t="str">
        <f t="shared" ref="K360:K376" si="59">HYPERLINK("http://geochem.nrcan.gc.ca/cdogs/content/kwd/kwd080007_e.htm", "Untreated Water")</f>
        <v>Untreated Water</v>
      </c>
      <c r="L360">
        <v>21</v>
      </c>
      <c r="M360" t="s">
        <v>57</v>
      </c>
      <c r="N360">
        <v>359</v>
      </c>
      <c r="O360" t="s">
        <v>1781</v>
      </c>
      <c r="P360" t="s">
        <v>1770</v>
      </c>
      <c r="Q360" t="s">
        <v>30</v>
      </c>
    </row>
    <row r="361" spans="1:17" x14ac:dyDescent="0.3">
      <c r="A361" t="s">
        <v>1782</v>
      </c>
      <c r="B361" t="s">
        <v>1783</v>
      </c>
      <c r="C361" s="1" t="str">
        <f t="shared" si="53"/>
        <v>21:0231</v>
      </c>
      <c r="D361" s="1" t="str">
        <f t="shared" si="57"/>
        <v>21:0378</v>
      </c>
      <c r="E361" t="s">
        <v>1784</v>
      </c>
      <c r="F361" t="s">
        <v>1785</v>
      </c>
      <c r="H361">
        <v>64.883408000000003</v>
      </c>
      <c r="I361">
        <v>-133.93457230000001</v>
      </c>
      <c r="J361" s="1" t="str">
        <f t="shared" si="58"/>
        <v>Fluid (stream)</v>
      </c>
      <c r="K361" s="1" t="str">
        <f t="shared" si="59"/>
        <v>Untreated Water</v>
      </c>
      <c r="L361">
        <v>21</v>
      </c>
      <c r="M361" t="s">
        <v>65</v>
      </c>
      <c r="N361">
        <v>360</v>
      </c>
      <c r="O361" t="s">
        <v>101</v>
      </c>
      <c r="P361" t="s">
        <v>1397</v>
      </c>
      <c r="Q361" t="s">
        <v>554</v>
      </c>
    </row>
    <row r="362" spans="1:17" x14ac:dyDescent="0.3">
      <c r="A362" t="s">
        <v>1786</v>
      </c>
      <c r="B362" t="s">
        <v>1787</v>
      </c>
      <c r="C362" s="1" t="str">
        <f t="shared" si="53"/>
        <v>21:0231</v>
      </c>
      <c r="D362" s="1" t="str">
        <f t="shared" si="57"/>
        <v>21:0378</v>
      </c>
      <c r="E362" t="s">
        <v>1754</v>
      </c>
      <c r="F362" t="s">
        <v>1788</v>
      </c>
      <c r="H362">
        <v>64.886666300000002</v>
      </c>
      <c r="I362">
        <v>-133.93845580000001</v>
      </c>
      <c r="J362" s="1" t="str">
        <f t="shared" si="58"/>
        <v>Fluid (stream)</v>
      </c>
      <c r="K362" s="1" t="str">
        <f t="shared" si="59"/>
        <v>Untreated Water</v>
      </c>
      <c r="L362">
        <v>21</v>
      </c>
      <c r="M362" t="s">
        <v>79</v>
      </c>
      <c r="N362">
        <v>361</v>
      </c>
      <c r="O362" t="s">
        <v>1789</v>
      </c>
      <c r="P362" t="s">
        <v>1397</v>
      </c>
      <c r="Q362" t="s">
        <v>317</v>
      </c>
    </row>
    <row r="363" spans="1:17" x14ac:dyDescent="0.3">
      <c r="A363" t="s">
        <v>1790</v>
      </c>
      <c r="B363" t="s">
        <v>1791</v>
      </c>
      <c r="C363" s="1" t="str">
        <f t="shared" si="53"/>
        <v>21:0231</v>
      </c>
      <c r="D363" s="1" t="str">
        <f t="shared" si="57"/>
        <v>21:0378</v>
      </c>
      <c r="E363" t="s">
        <v>1792</v>
      </c>
      <c r="F363" t="s">
        <v>1793</v>
      </c>
      <c r="H363">
        <v>64.888245299999994</v>
      </c>
      <c r="I363">
        <v>-133.94599669999999</v>
      </c>
      <c r="J363" s="1" t="str">
        <f t="shared" si="58"/>
        <v>Fluid (stream)</v>
      </c>
      <c r="K363" s="1" t="str">
        <f t="shared" si="59"/>
        <v>Untreated Water</v>
      </c>
      <c r="L363">
        <v>21</v>
      </c>
      <c r="M363" t="s">
        <v>72</v>
      </c>
      <c r="N363">
        <v>362</v>
      </c>
      <c r="O363" t="s">
        <v>1379</v>
      </c>
      <c r="P363" t="s">
        <v>1397</v>
      </c>
      <c r="Q363" t="s">
        <v>317</v>
      </c>
    </row>
    <row r="364" spans="1:17" x14ac:dyDescent="0.3">
      <c r="A364" t="s">
        <v>1794</v>
      </c>
      <c r="B364" t="s">
        <v>1795</v>
      </c>
      <c r="C364" s="1" t="str">
        <f t="shared" si="53"/>
        <v>21:0231</v>
      </c>
      <c r="D364" s="1" t="str">
        <f t="shared" si="57"/>
        <v>21:0378</v>
      </c>
      <c r="E364" t="s">
        <v>1796</v>
      </c>
      <c r="F364" t="s">
        <v>1797</v>
      </c>
      <c r="H364">
        <v>64.886281199999999</v>
      </c>
      <c r="I364">
        <v>-133.96022310000001</v>
      </c>
      <c r="J364" s="1" t="str">
        <f t="shared" si="58"/>
        <v>Fluid (stream)</v>
      </c>
      <c r="K364" s="1" t="str">
        <f t="shared" si="59"/>
        <v>Untreated Water</v>
      </c>
      <c r="L364">
        <v>21</v>
      </c>
      <c r="M364" t="s">
        <v>87</v>
      </c>
      <c r="N364">
        <v>363</v>
      </c>
      <c r="O364" t="s">
        <v>684</v>
      </c>
      <c r="P364" t="s">
        <v>1397</v>
      </c>
      <c r="Q364" t="s">
        <v>1032</v>
      </c>
    </row>
    <row r="365" spans="1:17" x14ac:dyDescent="0.3">
      <c r="A365" t="s">
        <v>1798</v>
      </c>
      <c r="B365" t="s">
        <v>1799</v>
      </c>
      <c r="C365" s="1" t="str">
        <f t="shared" si="53"/>
        <v>21:0231</v>
      </c>
      <c r="D365" s="1" t="str">
        <f t="shared" si="57"/>
        <v>21:0378</v>
      </c>
      <c r="E365" t="s">
        <v>1800</v>
      </c>
      <c r="F365" t="s">
        <v>1801</v>
      </c>
      <c r="H365">
        <v>64.890115300000005</v>
      </c>
      <c r="I365">
        <v>-133.9566954</v>
      </c>
      <c r="J365" s="1" t="str">
        <f t="shared" si="58"/>
        <v>Fluid (stream)</v>
      </c>
      <c r="K365" s="1" t="str">
        <f t="shared" si="59"/>
        <v>Untreated Water</v>
      </c>
      <c r="L365">
        <v>21</v>
      </c>
      <c r="M365" t="s">
        <v>160</v>
      </c>
      <c r="N365">
        <v>364</v>
      </c>
      <c r="O365" t="s">
        <v>80</v>
      </c>
      <c r="P365" t="s">
        <v>1397</v>
      </c>
      <c r="Q365" t="s">
        <v>1139</v>
      </c>
    </row>
    <row r="366" spans="1:17" x14ac:dyDescent="0.3">
      <c r="A366" t="s">
        <v>1802</v>
      </c>
      <c r="B366" t="s">
        <v>1803</v>
      </c>
      <c r="C366" s="1" t="str">
        <f t="shared" si="53"/>
        <v>21:0231</v>
      </c>
      <c r="D366" s="1" t="str">
        <f t="shared" si="57"/>
        <v>21:0378</v>
      </c>
      <c r="E366" t="s">
        <v>1804</v>
      </c>
      <c r="F366" t="s">
        <v>1805</v>
      </c>
      <c r="H366">
        <v>64.893358199999994</v>
      </c>
      <c r="I366">
        <v>-133.95847069999999</v>
      </c>
      <c r="J366" s="1" t="str">
        <f t="shared" si="58"/>
        <v>Fluid (stream)</v>
      </c>
      <c r="K366" s="1" t="str">
        <f t="shared" si="59"/>
        <v>Untreated Water</v>
      </c>
      <c r="L366">
        <v>21</v>
      </c>
      <c r="M366" t="s">
        <v>166</v>
      </c>
      <c r="N366">
        <v>365</v>
      </c>
      <c r="O366" t="s">
        <v>1806</v>
      </c>
      <c r="P366" t="s">
        <v>1397</v>
      </c>
      <c r="Q366" t="s">
        <v>580</v>
      </c>
    </row>
    <row r="367" spans="1:17" x14ac:dyDescent="0.3">
      <c r="A367" t="s">
        <v>1807</v>
      </c>
      <c r="B367" t="s">
        <v>1808</v>
      </c>
      <c r="C367" s="1" t="str">
        <f t="shared" si="53"/>
        <v>21:0231</v>
      </c>
      <c r="D367" s="1" t="str">
        <f t="shared" si="57"/>
        <v>21:0378</v>
      </c>
      <c r="E367" t="s">
        <v>1809</v>
      </c>
      <c r="F367" t="s">
        <v>1810</v>
      </c>
      <c r="H367">
        <v>64.8902681</v>
      </c>
      <c r="I367">
        <v>-133.9528876</v>
      </c>
      <c r="J367" s="1" t="str">
        <f t="shared" si="58"/>
        <v>Fluid (stream)</v>
      </c>
      <c r="K367" s="1" t="str">
        <f t="shared" si="59"/>
        <v>Untreated Water</v>
      </c>
      <c r="L367">
        <v>21</v>
      </c>
      <c r="M367" t="s">
        <v>174</v>
      </c>
      <c r="N367">
        <v>366</v>
      </c>
      <c r="O367" t="s">
        <v>1177</v>
      </c>
      <c r="P367" t="s">
        <v>1622</v>
      </c>
      <c r="Q367" t="s">
        <v>1227</v>
      </c>
    </row>
    <row r="368" spans="1:17" x14ac:dyDescent="0.3">
      <c r="A368" t="s">
        <v>1811</v>
      </c>
      <c r="B368" t="s">
        <v>1812</v>
      </c>
      <c r="C368" s="1" t="str">
        <f t="shared" si="53"/>
        <v>21:0231</v>
      </c>
      <c r="D368" s="1" t="str">
        <f t="shared" si="57"/>
        <v>21:0378</v>
      </c>
      <c r="E368" t="s">
        <v>1813</v>
      </c>
      <c r="F368" t="s">
        <v>1814</v>
      </c>
      <c r="H368">
        <v>64.893614099999994</v>
      </c>
      <c r="I368">
        <v>-133.95655959999999</v>
      </c>
      <c r="J368" s="1" t="str">
        <f t="shared" si="58"/>
        <v>Fluid (stream)</v>
      </c>
      <c r="K368" s="1" t="str">
        <f t="shared" si="59"/>
        <v>Untreated Water</v>
      </c>
      <c r="L368">
        <v>21</v>
      </c>
      <c r="M368" t="s">
        <v>195</v>
      </c>
      <c r="N368">
        <v>367</v>
      </c>
      <c r="O368" t="s">
        <v>1581</v>
      </c>
      <c r="P368" t="s">
        <v>1622</v>
      </c>
      <c r="Q368" t="s">
        <v>1134</v>
      </c>
    </row>
    <row r="369" spans="1:17" x14ac:dyDescent="0.3">
      <c r="A369" t="s">
        <v>1815</v>
      </c>
      <c r="B369" t="s">
        <v>1816</v>
      </c>
      <c r="C369" s="1" t="str">
        <f t="shared" si="53"/>
        <v>21:0231</v>
      </c>
      <c r="D369" s="1" t="str">
        <f t="shared" si="57"/>
        <v>21:0378</v>
      </c>
      <c r="E369" t="s">
        <v>1813</v>
      </c>
      <c r="F369" t="s">
        <v>1817</v>
      </c>
      <c r="H369">
        <v>64.893614099999994</v>
      </c>
      <c r="I369">
        <v>-133.95655959999999</v>
      </c>
      <c r="J369" s="1" t="str">
        <f t="shared" si="58"/>
        <v>Fluid (stream)</v>
      </c>
      <c r="K369" s="1" t="str">
        <f t="shared" si="59"/>
        <v>Untreated Water</v>
      </c>
      <c r="L369">
        <v>21</v>
      </c>
      <c r="M369" t="s">
        <v>202</v>
      </c>
      <c r="N369">
        <v>368</v>
      </c>
      <c r="O369" t="s">
        <v>1789</v>
      </c>
      <c r="P369" t="s">
        <v>1306</v>
      </c>
      <c r="Q369" t="s">
        <v>781</v>
      </c>
    </row>
    <row r="370" spans="1:17" x14ac:dyDescent="0.3">
      <c r="A370" t="s">
        <v>1818</v>
      </c>
      <c r="B370" t="s">
        <v>1819</v>
      </c>
      <c r="C370" s="1" t="str">
        <f t="shared" si="53"/>
        <v>21:0231</v>
      </c>
      <c r="D370" s="1" t="str">
        <f t="shared" si="57"/>
        <v>21:0378</v>
      </c>
      <c r="E370" t="s">
        <v>1820</v>
      </c>
      <c r="F370" t="s">
        <v>1821</v>
      </c>
      <c r="H370">
        <v>64.8965982</v>
      </c>
      <c r="I370">
        <v>-133.95982409999999</v>
      </c>
      <c r="J370" s="1" t="str">
        <f t="shared" si="58"/>
        <v>Fluid (stream)</v>
      </c>
      <c r="K370" s="1" t="str">
        <f t="shared" si="59"/>
        <v>Untreated Water</v>
      </c>
      <c r="L370">
        <v>21</v>
      </c>
      <c r="M370" t="s">
        <v>181</v>
      </c>
      <c r="N370">
        <v>369</v>
      </c>
      <c r="O370" t="s">
        <v>1822</v>
      </c>
      <c r="P370" t="s">
        <v>817</v>
      </c>
      <c r="Q370" t="s">
        <v>822</v>
      </c>
    </row>
    <row r="371" spans="1:17" x14ac:dyDescent="0.3">
      <c r="A371" t="s">
        <v>1823</v>
      </c>
      <c r="B371" t="s">
        <v>1824</v>
      </c>
      <c r="C371" s="1" t="str">
        <f t="shared" si="53"/>
        <v>21:0231</v>
      </c>
      <c r="D371" s="1" t="str">
        <f t="shared" si="57"/>
        <v>21:0378</v>
      </c>
      <c r="E371" t="s">
        <v>1825</v>
      </c>
      <c r="F371" t="s">
        <v>1826</v>
      </c>
      <c r="H371">
        <v>64.900004300000006</v>
      </c>
      <c r="I371">
        <v>-133.9592696</v>
      </c>
      <c r="J371" s="1" t="str">
        <f t="shared" si="58"/>
        <v>Fluid (stream)</v>
      </c>
      <c r="K371" s="1" t="str">
        <f t="shared" si="59"/>
        <v>Untreated Water</v>
      </c>
      <c r="L371">
        <v>21</v>
      </c>
      <c r="M371" t="s">
        <v>188</v>
      </c>
      <c r="N371">
        <v>370</v>
      </c>
      <c r="O371" t="s">
        <v>378</v>
      </c>
      <c r="P371" t="s">
        <v>812</v>
      </c>
      <c r="Q371" t="s">
        <v>1827</v>
      </c>
    </row>
    <row r="372" spans="1:17" x14ac:dyDescent="0.3">
      <c r="A372" t="s">
        <v>1828</v>
      </c>
      <c r="B372" t="s">
        <v>1829</v>
      </c>
      <c r="C372" s="1" t="str">
        <f t="shared" si="53"/>
        <v>21:0231</v>
      </c>
      <c r="D372" s="1" t="str">
        <f t="shared" si="57"/>
        <v>21:0378</v>
      </c>
      <c r="E372" t="s">
        <v>1830</v>
      </c>
      <c r="F372" t="s">
        <v>1831</v>
      </c>
      <c r="H372">
        <v>64.903328099999996</v>
      </c>
      <c r="I372">
        <v>-133.95977490000001</v>
      </c>
      <c r="J372" s="1" t="str">
        <f t="shared" si="58"/>
        <v>Fluid (stream)</v>
      </c>
      <c r="K372" s="1" t="str">
        <f t="shared" si="59"/>
        <v>Untreated Water</v>
      </c>
      <c r="L372">
        <v>21</v>
      </c>
      <c r="M372" t="s">
        <v>215</v>
      </c>
      <c r="N372">
        <v>371</v>
      </c>
      <c r="O372" t="s">
        <v>289</v>
      </c>
      <c r="P372" t="s">
        <v>1311</v>
      </c>
      <c r="Q372" t="s">
        <v>1827</v>
      </c>
    </row>
    <row r="373" spans="1:17" x14ac:dyDescent="0.3">
      <c r="A373" t="s">
        <v>1832</v>
      </c>
      <c r="B373" t="s">
        <v>1833</v>
      </c>
      <c r="C373" s="1" t="str">
        <f t="shared" si="53"/>
        <v>21:0231</v>
      </c>
      <c r="D373" s="1" t="str">
        <f t="shared" si="57"/>
        <v>21:0378</v>
      </c>
      <c r="E373" t="s">
        <v>1834</v>
      </c>
      <c r="F373" t="s">
        <v>1835</v>
      </c>
      <c r="H373">
        <v>64.904503199999994</v>
      </c>
      <c r="I373">
        <v>-133.9609974</v>
      </c>
      <c r="J373" s="1" t="str">
        <f t="shared" si="58"/>
        <v>Fluid (stream)</v>
      </c>
      <c r="K373" s="1" t="str">
        <f t="shared" si="59"/>
        <v>Untreated Water</v>
      </c>
      <c r="L373">
        <v>21</v>
      </c>
      <c r="M373" t="s">
        <v>223</v>
      </c>
      <c r="N373">
        <v>372</v>
      </c>
      <c r="O373" t="s">
        <v>114</v>
      </c>
      <c r="P373" t="s">
        <v>1836</v>
      </c>
      <c r="Q373" t="s">
        <v>1296</v>
      </c>
    </row>
    <row r="374" spans="1:17" x14ac:dyDescent="0.3">
      <c r="A374" t="s">
        <v>1837</v>
      </c>
      <c r="B374" t="s">
        <v>1838</v>
      </c>
      <c r="C374" s="1" t="str">
        <f t="shared" si="53"/>
        <v>21:0231</v>
      </c>
      <c r="D374" s="1" t="str">
        <f t="shared" si="57"/>
        <v>21:0378</v>
      </c>
      <c r="E374" t="s">
        <v>1839</v>
      </c>
      <c r="F374" t="s">
        <v>1840</v>
      </c>
      <c r="H374">
        <v>64.919079100000005</v>
      </c>
      <c r="I374">
        <v>-133.95366730000001</v>
      </c>
      <c r="J374" s="1" t="str">
        <f t="shared" si="58"/>
        <v>Fluid (stream)</v>
      </c>
      <c r="K374" s="1" t="str">
        <f t="shared" si="59"/>
        <v>Untreated Water</v>
      </c>
      <c r="L374">
        <v>22</v>
      </c>
      <c r="M374" t="s">
        <v>21</v>
      </c>
      <c r="N374">
        <v>373</v>
      </c>
      <c r="O374" t="s">
        <v>1522</v>
      </c>
      <c r="P374" t="s">
        <v>22</v>
      </c>
      <c r="Q374" t="s">
        <v>1827</v>
      </c>
    </row>
    <row r="375" spans="1:17" x14ac:dyDescent="0.3">
      <c r="A375" t="s">
        <v>1841</v>
      </c>
      <c r="B375" t="s">
        <v>1842</v>
      </c>
      <c r="C375" s="1" t="str">
        <f t="shared" si="53"/>
        <v>21:0231</v>
      </c>
      <c r="D375" s="1" t="str">
        <f t="shared" si="57"/>
        <v>21:0378</v>
      </c>
      <c r="E375" t="s">
        <v>1843</v>
      </c>
      <c r="F375" t="s">
        <v>1844</v>
      </c>
      <c r="H375">
        <v>64.907446100000001</v>
      </c>
      <c r="I375">
        <v>-133.95834730000001</v>
      </c>
      <c r="J375" s="1" t="str">
        <f t="shared" si="58"/>
        <v>Fluid (stream)</v>
      </c>
      <c r="K375" s="1" t="str">
        <f t="shared" si="59"/>
        <v>Untreated Water</v>
      </c>
      <c r="L375">
        <v>22</v>
      </c>
      <c r="M375" t="s">
        <v>27</v>
      </c>
      <c r="N375">
        <v>374</v>
      </c>
      <c r="O375" t="s">
        <v>1845</v>
      </c>
      <c r="P375" t="s">
        <v>1353</v>
      </c>
      <c r="Q375" t="s">
        <v>1202</v>
      </c>
    </row>
    <row r="376" spans="1:17" x14ac:dyDescent="0.3">
      <c r="A376" t="s">
        <v>1846</v>
      </c>
      <c r="B376" t="s">
        <v>1847</v>
      </c>
      <c r="C376" s="1" t="str">
        <f t="shared" si="53"/>
        <v>21:0231</v>
      </c>
      <c r="D376" s="1" t="str">
        <f t="shared" si="57"/>
        <v>21:0378</v>
      </c>
      <c r="E376" t="s">
        <v>1848</v>
      </c>
      <c r="F376" t="s">
        <v>1849</v>
      </c>
      <c r="H376">
        <v>64.906537</v>
      </c>
      <c r="I376">
        <v>-133.96958380000001</v>
      </c>
      <c r="J376" s="1" t="str">
        <f t="shared" si="58"/>
        <v>Fluid (stream)</v>
      </c>
      <c r="K376" s="1" t="str">
        <f t="shared" si="59"/>
        <v>Untreated Water</v>
      </c>
      <c r="L376">
        <v>22</v>
      </c>
      <c r="M376" t="s">
        <v>35</v>
      </c>
      <c r="N376">
        <v>375</v>
      </c>
      <c r="O376" t="s">
        <v>1262</v>
      </c>
      <c r="P376" t="s">
        <v>969</v>
      </c>
      <c r="Q376" t="s">
        <v>1093</v>
      </c>
    </row>
    <row r="377" spans="1:17" x14ac:dyDescent="0.3">
      <c r="A377" t="s">
        <v>1850</v>
      </c>
      <c r="B377" t="s">
        <v>1851</v>
      </c>
      <c r="C377" s="1" t="str">
        <f t="shared" si="53"/>
        <v>21:0231</v>
      </c>
      <c r="D377" s="1" t="str">
        <f>HYPERLINK("http://geochem.nrcan.gc.ca/cdogs/content/svy/svy_e.htm", "")</f>
        <v/>
      </c>
      <c r="G377" s="1" t="str">
        <f>HYPERLINK("http://geochem.nrcan.gc.ca/cdogs/content/cr_/cr_00032_e.htm", "32")</f>
        <v>32</v>
      </c>
      <c r="J377" t="s">
        <v>106</v>
      </c>
      <c r="K377" t="s">
        <v>107</v>
      </c>
      <c r="L377">
        <v>22</v>
      </c>
      <c r="M377" t="s">
        <v>108</v>
      </c>
      <c r="N377">
        <v>376</v>
      </c>
      <c r="O377" t="s">
        <v>1291</v>
      </c>
      <c r="P377" t="s">
        <v>81</v>
      </c>
      <c r="Q377" t="s">
        <v>908</v>
      </c>
    </row>
    <row r="378" spans="1:17" x14ac:dyDescent="0.3">
      <c r="A378" t="s">
        <v>1852</v>
      </c>
      <c r="B378" t="s">
        <v>1853</v>
      </c>
      <c r="C378" s="1" t="str">
        <f t="shared" si="53"/>
        <v>21:0231</v>
      </c>
      <c r="D378" s="1" t="str">
        <f t="shared" ref="D378:D407" si="60">HYPERLINK("http://geochem.nrcan.gc.ca/cdogs/content/svy/svy210378_e.htm", "21:0378")</f>
        <v>21:0378</v>
      </c>
      <c r="E378" t="s">
        <v>1854</v>
      </c>
      <c r="F378" t="s">
        <v>1855</v>
      </c>
      <c r="H378">
        <v>64.9075579</v>
      </c>
      <c r="I378">
        <v>-133.96151330000001</v>
      </c>
      <c r="J378" s="1" t="str">
        <f t="shared" ref="J378:J407" si="61">HYPERLINK("http://geochem.nrcan.gc.ca/cdogs/content/kwd/kwd020018_e.htm", "Fluid (stream)")</f>
        <v>Fluid (stream)</v>
      </c>
      <c r="K378" s="1" t="str">
        <f t="shared" ref="K378:K407" si="62">HYPERLINK("http://geochem.nrcan.gc.ca/cdogs/content/kwd/kwd080007_e.htm", "Untreated Water")</f>
        <v>Untreated Water</v>
      </c>
      <c r="L378">
        <v>22</v>
      </c>
      <c r="M378" t="s">
        <v>43</v>
      </c>
      <c r="N378">
        <v>377</v>
      </c>
      <c r="O378" t="s">
        <v>22</v>
      </c>
      <c r="P378" t="s">
        <v>231</v>
      </c>
      <c r="Q378" t="s">
        <v>22</v>
      </c>
    </row>
    <row r="379" spans="1:17" x14ac:dyDescent="0.3">
      <c r="A379" t="s">
        <v>1856</v>
      </c>
      <c r="B379" t="s">
        <v>1857</v>
      </c>
      <c r="C379" s="1" t="str">
        <f t="shared" si="53"/>
        <v>21:0231</v>
      </c>
      <c r="D379" s="1" t="str">
        <f t="shared" si="60"/>
        <v>21:0378</v>
      </c>
      <c r="E379" t="s">
        <v>1858</v>
      </c>
      <c r="F379" t="s">
        <v>1859</v>
      </c>
      <c r="H379">
        <v>64.910052100000001</v>
      </c>
      <c r="I379">
        <v>-133.9588804</v>
      </c>
      <c r="J379" s="1" t="str">
        <f t="shared" si="61"/>
        <v>Fluid (stream)</v>
      </c>
      <c r="K379" s="1" t="str">
        <f t="shared" si="62"/>
        <v>Untreated Water</v>
      </c>
      <c r="L379">
        <v>22</v>
      </c>
      <c r="M379" t="s">
        <v>50</v>
      </c>
      <c r="N379">
        <v>378</v>
      </c>
      <c r="O379" t="s">
        <v>1860</v>
      </c>
      <c r="P379" t="s">
        <v>224</v>
      </c>
      <c r="Q379" t="s">
        <v>781</v>
      </c>
    </row>
    <row r="380" spans="1:17" x14ac:dyDescent="0.3">
      <c r="A380" t="s">
        <v>1861</v>
      </c>
      <c r="B380" t="s">
        <v>1862</v>
      </c>
      <c r="C380" s="1" t="str">
        <f t="shared" si="53"/>
        <v>21:0231</v>
      </c>
      <c r="D380" s="1" t="str">
        <f t="shared" si="60"/>
        <v>21:0378</v>
      </c>
      <c r="E380" t="s">
        <v>1863</v>
      </c>
      <c r="F380" t="s">
        <v>1864</v>
      </c>
      <c r="H380">
        <v>64.909297600000002</v>
      </c>
      <c r="I380">
        <v>-133.96651879999999</v>
      </c>
      <c r="J380" s="1" t="str">
        <f t="shared" si="61"/>
        <v>Fluid (stream)</v>
      </c>
      <c r="K380" s="1" t="str">
        <f t="shared" si="62"/>
        <v>Untreated Water</v>
      </c>
      <c r="L380">
        <v>22</v>
      </c>
      <c r="M380" t="s">
        <v>57</v>
      </c>
      <c r="N380">
        <v>379</v>
      </c>
      <c r="O380" t="s">
        <v>121</v>
      </c>
      <c r="P380" t="s">
        <v>148</v>
      </c>
      <c r="Q380" t="s">
        <v>90</v>
      </c>
    </row>
    <row r="381" spans="1:17" x14ac:dyDescent="0.3">
      <c r="A381" t="s">
        <v>1865</v>
      </c>
      <c r="B381" t="s">
        <v>1866</v>
      </c>
      <c r="C381" s="1" t="str">
        <f t="shared" si="53"/>
        <v>21:0231</v>
      </c>
      <c r="D381" s="1" t="str">
        <f t="shared" si="60"/>
        <v>21:0378</v>
      </c>
      <c r="E381" t="s">
        <v>1867</v>
      </c>
      <c r="F381" t="s">
        <v>1868</v>
      </c>
      <c r="H381">
        <v>64.905855599999995</v>
      </c>
      <c r="I381">
        <v>-133.93642969999999</v>
      </c>
      <c r="J381" s="1" t="str">
        <f t="shared" si="61"/>
        <v>Fluid (stream)</v>
      </c>
      <c r="K381" s="1" t="str">
        <f t="shared" si="62"/>
        <v>Untreated Water</v>
      </c>
      <c r="L381">
        <v>22</v>
      </c>
      <c r="M381" t="s">
        <v>65</v>
      </c>
      <c r="N381">
        <v>380</v>
      </c>
      <c r="O381" t="s">
        <v>66</v>
      </c>
      <c r="P381" t="s">
        <v>224</v>
      </c>
      <c r="Q381" t="s">
        <v>1312</v>
      </c>
    </row>
    <row r="382" spans="1:17" x14ac:dyDescent="0.3">
      <c r="A382" t="s">
        <v>1869</v>
      </c>
      <c r="B382" t="s">
        <v>1870</v>
      </c>
      <c r="C382" s="1" t="str">
        <f t="shared" si="53"/>
        <v>21:0231</v>
      </c>
      <c r="D382" s="1" t="str">
        <f t="shared" si="60"/>
        <v>21:0378</v>
      </c>
      <c r="E382" t="s">
        <v>1871</v>
      </c>
      <c r="F382" t="s">
        <v>1872</v>
      </c>
      <c r="H382">
        <v>64.907011299999994</v>
      </c>
      <c r="I382">
        <v>-133.93490460000001</v>
      </c>
      <c r="J382" s="1" t="str">
        <f t="shared" si="61"/>
        <v>Fluid (stream)</v>
      </c>
      <c r="K382" s="1" t="str">
        <f t="shared" si="62"/>
        <v>Untreated Water</v>
      </c>
      <c r="L382">
        <v>22</v>
      </c>
      <c r="M382" t="s">
        <v>72</v>
      </c>
      <c r="N382">
        <v>381</v>
      </c>
      <c r="O382" t="s">
        <v>1379</v>
      </c>
      <c r="P382" t="s">
        <v>812</v>
      </c>
      <c r="Q382" t="s">
        <v>317</v>
      </c>
    </row>
    <row r="383" spans="1:17" x14ac:dyDescent="0.3">
      <c r="A383" t="s">
        <v>1873</v>
      </c>
      <c r="B383" t="s">
        <v>1874</v>
      </c>
      <c r="C383" s="1" t="str">
        <f t="shared" si="53"/>
        <v>21:0231</v>
      </c>
      <c r="D383" s="1" t="str">
        <f t="shared" si="60"/>
        <v>21:0378</v>
      </c>
      <c r="E383" t="s">
        <v>1875</v>
      </c>
      <c r="F383" t="s">
        <v>1876</v>
      </c>
      <c r="H383">
        <v>64.908485799999994</v>
      </c>
      <c r="I383">
        <v>-133.94034149999999</v>
      </c>
      <c r="J383" s="1" t="str">
        <f t="shared" si="61"/>
        <v>Fluid (stream)</v>
      </c>
      <c r="K383" s="1" t="str">
        <f t="shared" si="62"/>
        <v>Untreated Water</v>
      </c>
      <c r="L383">
        <v>22</v>
      </c>
      <c r="M383" t="s">
        <v>87</v>
      </c>
      <c r="N383">
        <v>382</v>
      </c>
      <c r="O383" t="s">
        <v>329</v>
      </c>
      <c r="P383" t="s">
        <v>22</v>
      </c>
      <c r="Q383" t="s">
        <v>953</v>
      </c>
    </row>
    <row r="384" spans="1:17" x14ac:dyDescent="0.3">
      <c r="A384" t="s">
        <v>1877</v>
      </c>
      <c r="B384" t="s">
        <v>1878</v>
      </c>
      <c r="C384" s="1" t="str">
        <f t="shared" si="53"/>
        <v>21:0231</v>
      </c>
      <c r="D384" s="1" t="str">
        <f t="shared" si="60"/>
        <v>21:0378</v>
      </c>
      <c r="E384" t="s">
        <v>1879</v>
      </c>
      <c r="F384" t="s">
        <v>1880</v>
      </c>
      <c r="H384">
        <v>64.910325</v>
      </c>
      <c r="I384">
        <v>-133.94661020000001</v>
      </c>
      <c r="J384" s="1" t="str">
        <f t="shared" si="61"/>
        <v>Fluid (stream)</v>
      </c>
      <c r="K384" s="1" t="str">
        <f t="shared" si="62"/>
        <v>Untreated Water</v>
      </c>
      <c r="L384">
        <v>22</v>
      </c>
      <c r="M384" t="s">
        <v>160</v>
      </c>
      <c r="N384">
        <v>383</v>
      </c>
      <c r="O384" t="s">
        <v>22</v>
      </c>
      <c r="P384" t="s">
        <v>22</v>
      </c>
      <c r="Q384" t="s">
        <v>22</v>
      </c>
    </row>
    <row r="385" spans="1:17" x14ac:dyDescent="0.3">
      <c r="A385" t="s">
        <v>1881</v>
      </c>
      <c r="B385" t="s">
        <v>1882</v>
      </c>
      <c r="C385" s="1" t="str">
        <f t="shared" si="53"/>
        <v>21:0231</v>
      </c>
      <c r="D385" s="1" t="str">
        <f t="shared" si="60"/>
        <v>21:0378</v>
      </c>
      <c r="E385" t="s">
        <v>1883</v>
      </c>
      <c r="F385" t="s">
        <v>1884</v>
      </c>
      <c r="H385">
        <v>64.913156599999994</v>
      </c>
      <c r="I385">
        <v>-133.9536866</v>
      </c>
      <c r="J385" s="1" t="str">
        <f t="shared" si="61"/>
        <v>Fluid (stream)</v>
      </c>
      <c r="K385" s="1" t="str">
        <f t="shared" si="62"/>
        <v>Untreated Water</v>
      </c>
      <c r="L385">
        <v>22</v>
      </c>
      <c r="M385" t="s">
        <v>166</v>
      </c>
      <c r="N385">
        <v>384</v>
      </c>
      <c r="O385" t="s">
        <v>22</v>
      </c>
      <c r="P385" t="s">
        <v>1284</v>
      </c>
      <c r="Q385" t="s">
        <v>22</v>
      </c>
    </row>
    <row r="386" spans="1:17" x14ac:dyDescent="0.3">
      <c r="A386" t="s">
        <v>1885</v>
      </c>
      <c r="B386" t="s">
        <v>1886</v>
      </c>
      <c r="C386" s="1" t="str">
        <f t="shared" ref="C386:C449" si="63">HYPERLINK("http://geochem.nrcan.gc.ca/cdogs/content/bdl/bdl210231_e.htm", "21:0231")</f>
        <v>21:0231</v>
      </c>
      <c r="D386" s="1" t="str">
        <f t="shared" si="60"/>
        <v>21:0378</v>
      </c>
      <c r="E386" t="s">
        <v>1887</v>
      </c>
      <c r="F386" t="s">
        <v>1888</v>
      </c>
      <c r="H386">
        <v>64.916659800000005</v>
      </c>
      <c r="I386">
        <v>-133.9541844</v>
      </c>
      <c r="J386" s="1" t="str">
        <f t="shared" si="61"/>
        <v>Fluid (stream)</v>
      </c>
      <c r="K386" s="1" t="str">
        <f t="shared" si="62"/>
        <v>Untreated Water</v>
      </c>
      <c r="L386">
        <v>22</v>
      </c>
      <c r="M386" t="s">
        <v>174</v>
      </c>
      <c r="N386">
        <v>385</v>
      </c>
      <c r="O386" t="s">
        <v>1769</v>
      </c>
      <c r="P386" t="s">
        <v>74</v>
      </c>
      <c r="Q386" t="s">
        <v>1139</v>
      </c>
    </row>
    <row r="387" spans="1:17" x14ac:dyDescent="0.3">
      <c r="A387" t="s">
        <v>1889</v>
      </c>
      <c r="B387" t="s">
        <v>1890</v>
      </c>
      <c r="C387" s="1" t="str">
        <f t="shared" si="63"/>
        <v>21:0231</v>
      </c>
      <c r="D387" s="1" t="str">
        <f t="shared" si="60"/>
        <v>21:0378</v>
      </c>
      <c r="E387" t="s">
        <v>1891</v>
      </c>
      <c r="F387" t="s">
        <v>1892</v>
      </c>
      <c r="H387">
        <v>64.914793599999996</v>
      </c>
      <c r="I387">
        <v>-133.95679390000001</v>
      </c>
      <c r="J387" s="1" t="str">
        <f t="shared" si="61"/>
        <v>Fluid (stream)</v>
      </c>
      <c r="K387" s="1" t="str">
        <f t="shared" si="62"/>
        <v>Untreated Water</v>
      </c>
      <c r="L387">
        <v>22</v>
      </c>
      <c r="M387" t="s">
        <v>181</v>
      </c>
      <c r="N387">
        <v>386</v>
      </c>
      <c r="O387" t="s">
        <v>295</v>
      </c>
      <c r="P387" t="s">
        <v>115</v>
      </c>
      <c r="Q387" t="s">
        <v>443</v>
      </c>
    </row>
    <row r="388" spans="1:17" x14ac:dyDescent="0.3">
      <c r="A388" t="s">
        <v>1893</v>
      </c>
      <c r="B388" t="s">
        <v>1894</v>
      </c>
      <c r="C388" s="1" t="str">
        <f t="shared" si="63"/>
        <v>21:0231</v>
      </c>
      <c r="D388" s="1" t="str">
        <f t="shared" si="60"/>
        <v>21:0378</v>
      </c>
      <c r="E388" t="s">
        <v>1895</v>
      </c>
      <c r="F388" t="s">
        <v>1896</v>
      </c>
      <c r="H388">
        <v>64.916685000000001</v>
      </c>
      <c r="I388">
        <v>-133.95777759999999</v>
      </c>
      <c r="J388" s="1" t="str">
        <f t="shared" si="61"/>
        <v>Fluid (stream)</v>
      </c>
      <c r="K388" s="1" t="str">
        <f t="shared" si="62"/>
        <v>Untreated Water</v>
      </c>
      <c r="L388">
        <v>22</v>
      </c>
      <c r="M388" t="s">
        <v>188</v>
      </c>
      <c r="N388">
        <v>387</v>
      </c>
      <c r="O388" t="s">
        <v>114</v>
      </c>
      <c r="P388" t="s">
        <v>148</v>
      </c>
      <c r="Q388" t="s">
        <v>96</v>
      </c>
    </row>
    <row r="389" spans="1:17" x14ac:dyDescent="0.3">
      <c r="A389" t="s">
        <v>1897</v>
      </c>
      <c r="B389" t="s">
        <v>1898</v>
      </c>
      <c r="C389" s="1" t="str">
        <f t="shared" si="63"/>
        <v>21:0231</v>
      </c>
      <c r="D389" s="1" t="str">
        <f t="shared" si="60"/>
        <v>21:0378</v>
      </c>
      <c r="E389" t="s">
        <v>1899</v>
      </c>
      <c r="F389" t="s">
        <v>1900</v>
      </c>
      <c r="H389">
        <v>64.916021700000002</v>
      </c>
      <c r="I389">
        <v>-133.9656258</v>
      </c>
      <c r="J389" s="1" t="str">
        <f t="shared" si="61"/>
        <v>Fluid (stream)</v>
      </c>
      <c r="K389" s="1" t="str">
        <f t="shared" si="62"/>
        <v>Untreated Water</v>
      </c>
      <c r="L389">
        <v>22</v>
      </c>
      <c r="M389" t="s">
        <v>215</v>
      </c>
      <c r="N389">
        <v>388</v>
      </c>
      <c r="O389" t="s">
        <v>674</v>
      </c>
      <c r="P389" t="s">
        <v>817</v>
      </c>
      <c r="Q389" t="s">
        <v>1215</v>
      </c>
    </row>
    <row r="390" spans="1:17" x14ac:dyDescent="0.3">
      <c r="A390" t="s">
        <v>1901</v>
      </c>
      <c r="B390" t="s">
        <v>1902</v>
      </c>
      <c r="C390" s="1" t="str">
        <f t="shared" si="63"/>
        <v>21:0231</v>
      </c>
      <c r="D390" s="1" t="str">
        <f t="shared" si="60"/>
        <v>21:0378</v>
      </c>
      <c r="E390" t="s">
        <v>1839</v>
      </c>
      <c r="F390" t="s">
        <v>1903</v>
      </c>
      <c r="H390">
        <v>64.919079100000005</v>
      </c>
      <c r="I390">
        <v>-133.95366730000001</v>
      </c>
      <c r="J390" s="1" t="str">
        <f t="shared" si="61"/>
        <v>Fluid (stream)</v>
      </c>
      <c r="K390" s="1" t="str">
        <f t="shared" si="62"/>
        <v>Untreated Water</v>
      </c>
      <c r="L390">
        <v>22</v>
      </c>
      <c r="M390" t="s">
        <v>79</v>
      </c>
      <c r="N390">
        <v>389</v>
      </c>
      <c r="O390" t="s">
        <v>295</v>
      </c>
      <c r="P390" t="s">
        <v>59</v>
      </c>
      <c r="Q390" t="s">
        <v>443</v>
      </c>
    </row>
    <row r="391" spans="1:17" x14ac:dyDescent="0.3">
      <c r="A391" t="s">
        <v>1904</v>
      </c>
      <c r="B391" t="s">
        <v>1905</v>
      </c>
      <c r="C391" s="1" t="str">
        <f t="shared" si="63"/>
        <v>21:0231</v>
      </c>
      <c r="D391" s="1" t="str">
        <f t="shared" si="60"/>
        <v>21:0378</v>
      </c>
      <c r="E391" t="s">
        <v>1906</v>
      </c>
      <c r="F391" t="s">
        <v>1907</v>
      </c>
      <c r="H391">
        <v>64.923818999999995</v>
      </c>
      <c r="I391">
        <v>-133.95136780000001</v>
      </c>
      <c r="J391" s="1" t="str">
        <f t="shared" si="61"/>
        <v>Fluid (stream)</v>
      </c>
      <c r="K391" s="1" t="str">
        <f t="shared" si="62"/>
        <v>Untreated Water</v>
      </c>
      <c r="L391">
        <v>22</v>
      </c>
      <c r="M391" t="s">
        <v>195</v>
      </c>
      <c r="N391">
        <v>390</v>
      </c>
      <c r="O391" t="s">
        <v>295</v>
      </c>
      <c r="P391" t="s">
        <v>122</v>
      </c>
      <c r="Q391" t="s">
        <v>205</v>
      </c>
    </row>
    <row r="392" spans="1:17" x14ac:dyDescent="0.3">
      <c r="A392" t="s">
        <v>1908</v>
      </c>
      <c r="B392" t="s">
        <v>1909</v>
      </c>
      <c r="C392" s="1" t="str">
        <f t="shared" si="63"/>
        <v>21:0231</v>
      </c>
      <c r="D392" s="1" t="str">
        <f t="shared" si="60"/>
        <v>21:0378</v>
      </c>
      <c r="E392" t="s">
        <v>1906</v>
      </c>
      <c r="F392" t="s">
        <v>1910</v>
      </c>
      <c r="H392">
        <v>64.923818999999995</v>
      </c>
      <c r="I392">
        <v>-133.95136780000001</v>
      </c>
      <c r="J392" s="1" t="str">
        <f t="shared" si="61"/>
        <v>Fluid (stream)</v>
      </c>
      <c r="K392" s="1" t="str">
        <f t="shared" si="62"/>
        <v>Untreated Water</v>
      </c>
      <c r="L392">
        <v>22</v>
      </c>
      <c r="M392" t="s">
        <v>202</v>
      </c>
      <c r="N392">
        <v>391</v>
      </c>
      <c r="O392" t="s">
        <v>1911</v>
      </c>
      <c r="P392" t="s">
        <v>122</v>
      </c>
      <c r="Q392" t="s">
        <v>373</v>
      </c>
    </row>
    <row r="393" spans="1:17" x14ac:dyDescent="0.3">
      <c r="A393" t="s">
        <v>1912</v>
      </c>
      <c r="B393" t="s">
        <v>1913</v>
      </c>
      <c r="C393" s="1" t="str">
        <f t="shared" si="63"/>
        <v>21:0231</v>
      </c>
      <c r="D393" s="1" t="str">
        <f t="shared" si="60"/>
        <v>21:0378</v>
      </c>
      <c r="E393" t="s">
        <v>1914</v>
      </c>
      <c r="F393" t="s">
        <v>1915</v>
      </c>
      <c r="H393">
        <v>64.927678099999994</v>
      </c>
      <c r="I393">
        <v>-133.95142860000001</v>
      </c>
      <c r="J393" s="1" t="str">
        <f t="shared" si="61"/>
        <v>Fluid (stream)</v>
      </c>
      <c r="K393" s="1" t="str">
        <f t="shared" si="62"/>
        <v>Untreated Water</v>
      </c>
      <c r="L393">
        <v>22</v>
      </c>
      <c r="M393" t="s">
        <v>223</v>
      </c>
      <c r="N393">
        <v>392</v>
      </c>
      <c r="O393" t="s">
        <v>1305</v>
      </c>
      <c r="P393" t="s">
        <v>913</v>
      </c>
      <c r="Q393" t="s">
        <v>443</v>
      </c>
    </row>
    <row r="394" spans="1:17" x14ac:dyDescent="0.3">
      <c r="A394" t="s">
        <v>1916</v>
      </c>
      <c r="B394" t="s">
        <v>1917</v>
      </c>
      <c r="C394" s="1" t="str">
        <f t="shared" si="63"/>
        <v>21:0231</v>
      </c>
      <c r="D394" s="1" t="str">
        <f t="shared" si="60"/>
        <v>21:0378</v>
      </c>
      <c r="E394" t="s">
        <v>1918</v>
      </c>
      <c r="F394" t="s">
        <v>1919</v>
      </c>
      <c r="H394">
        <v>64.928312099999999</v>
      </c>
      <c r="I394">
        <v>-133.93955890000001</v>
      </c>
      <c r="J394" s="1" t="str">
        <f t="shared" si="61"/>
        <v>Fluid (stream)</v>
      </c>
      <c r="K394" s="1" t="str">
        <f t="shared" si="62"/>
        <v>Untreated Water</v>
      </c>
      <c r="L394">
        <v>23</v>
      </c>
      <c r="M394" t="s">
        <v>21</v>
      </c>
      <c r="N394">
        <v>393</v>
      </c>
      <c r="O394" t="s">
        <v>1920</v>
      </c>
      <c r="P394" t="s">
        <v>1921</v>
      </c>
      <c r="Q394" t="s">
        <v>580</v>
      </c>
    </row>
    <row r="395" spans="1:17" x14ac:dyDescent="0.3">
      <c r="A395" t="s">
        <v>1922</v>
      </c>
      <c r="B395" t="s">
        <v>1923</v>
      </c>
      <c r="C395" s="1" t="str">
        <f t="shared" si="63"/>
        <v>21:0231</v>
      </c>
      <c r="D395" s="1" t="str">
        <f t="shared" si="60"/>
        <v>21:0378</v>
      </c>
      <c r="E395" t="s">
        <v>1924</v>
      </c>
      <c r="F395" t="s">
        <v>1925</v>
      </c>
      <c r="H395">
        <v>64.927906300000004</v>
      </c>
      <c r="I395">
        <v>-133.95839960000001</v>
      </c>
      <c r="J395" s="1" t="str">
        <f t="shared" si="61"/>
        <v>Fluid (stream)</v>
      </c>
      <c r="K395" s="1" t="str">
        <f t="shared" si="62"/>
        <v>Untreated Water</v>
      </c>
      <c r="L395">
        <v>23</v>
      </c>
      <c r="M395" t="s">
        <v>27</v>
      </c>
      <c r="N395">
        <v>394</v>
      </c>
      <c r="O395" t="s">
        <v>22</v>
      </c>
      <c r="P395" t="s">
        <v>22</v>
      </c>
      <c r="Q395" t="s">
        <v>22</v>
      </c>
    </row>
    <row r="396" spans="1:17" x14ac:dyDescent="0.3">
      <c r="A396" t="s">
        <v>1926</v>
      </c>
      <c r="B396" t="s">
        <v>1927</v>
      </c>
      <c r="C396" s="1" t="str">
        <f t="shared" si="63"/>
        <v>21:0231</v>
      </c>
      <c r="D396" s="1" t="str">
        <f t="shared" si="60"/>
        <v>21:0378</v>
      </c>
      <c r="E396" t="s">
        <v>1928</v>
      </c>
      <c r="F396" t="s">
        <v>1929</v>
      </c>
      <c r="H396">
        <v>64.926682299999996</v>
      </c>
      <c r="I396">
        <v>-133.9501984</v>
      </c>
      <c r="J396" s="1" t="str">
        <f t="shared" si="61"/>
        <v>Fluid (stream)</v>
      </c>
      <c r="K396" s="1" t="str">
        <f t="shared" si="62"/>
        <v>Untreated Water</v>
      </c>
      <c r="L396">
        <v>23</v>
      </c>
      <c r="M396" t="s">
        <v>35</v>
      </c>
      <c r="N396">
        <v>395</v>
      </c>
      <c r="O396" t="s">
        <v>276</v>
      </c>
      <c r="P396" t="s">
        <v>37</v>
      </c>
      <c r="Q396" t="s">
        <v>709</v>
      </c>
    </row>
    <row r="397" spans="1:17" x14ac:dyDescent="0.3">
      <c r="A397" t="s">
        <v>1930</v>
      </c>
      <c r="B397" t="s">
        <v>1931</v>
      </c>
      <c r="C397" s="1" t="str">
        <f t="shared" si="63"/>
        <v>21:0231</v>
      </c>
      <c r="D397" s="1" t="str">
        <f t="shared" si="60"/>
        <v>21:0378</v>
      </c>
      <c r="E397" t="s">
        <v>1932</v>
      </c>
      <c r="F397" t="s">
        <v>1933</v>
      </c>
      <c r="H397">
        <v>64.923714599999997</v>
      </c>
      <c r="I397">
        <v>-133.92409090000001</v>
      </c>
      <c r="J397" s="1" t="str">
        <f t="shared" si="61"/>
        <v>Fluid (stream)</v>
      </c>
      <c r="K397" s="1" t="str">
        <f t="shared" si="62"/>
        <v>Untreated Water</v>
      </c>
      <c r="L397">
        <v>23</v>
      </c>
      <c r="M397" t="s">
        <v>43</v>
      </c>
      <c r="N397">
        <v>396</v>
      </c>
      <c r="O397" t="s">
        <v>1609</v>
      </c>
      <c r="P397" t="s">
        <v>1934</v>
      </c>
      <c r="Q397" t="s">
        <v>953</v>
      </c>
    </row>
    <row r="398" spans="1:17" x14ac:dyDescent="0.3">
      <c r="A398" t="s">
        <v>1935</v>
      </c>
      <c r="B398" t="s">
        <v>1936</v>
      </c>
      <c r="C398" s="1" t="str">
        <f t="shared" si="63"/>
        <v>21:0231</v>
      </c>
      <c r="D398" s="1" t="str">
        <f t="shared" si="60"/>
        <v>21:0378</v>
      </c>
      <c r="E398" t="s">
        <v>1937</v>
      </c>
      <c r="F398" t="s">
        <v>1938</v>
      </c>
      <c r="H398">
        <v>64.925828100000004</v>
      </c>
      <c r="I398">
        <v>-133.93098560000001</v>
      </c>
      <c r="J398" s="1" t="str">
        <f t="shared" si="61"/>
        <v>Fluid (stream)</v>
      </c>
      <c r="K398" s="1" t="str">
        <f t="shared" si="62"/>
        <v>Untreated Water</v>
      </c>
      <c r="L398">
        <v>23</v>
      </c>
      <c r="M398" t="s">
        <v>50</v>
      </c>
      <c r="N398">
        <v>397</v>
      </c>
      <c r="O398" t="s">
        <v>1939</v>
      </c>
      <c r="P398" t="s">
        <v>1940</v>
      </c>
      <c r="Q398" t="s">
        <v>1706</v>
      </c>
    </row>
    <row r="399" spans="1:17" x14ac:dyDescent="0.3">
      <c r="A399" t="s">
        <v>1941</v>
      </c>
      <c r="B399" t="s">
        <v>1942</v>
      </c>
      <c r="C399" s="1" t="str">
        <f t="shared" si="63"/>
        <v>21:0231</v>
      </c>
      <c r="D399" s="1" t="str">
        <f t="shared" si="60"/>
        <v>21:0378</v>
      </c>
      <c r="E399" t="s">
        <v>1918</v>
      </c>
      <c r="F399" t="s">
        <v>1943</v>
      </c>
      <c r="H399">
        <v>64.928312099999999</v>
      </c>
      <c r="I399">
        <v>-133.93955890000001</v>
      </c>
      <c r="J399" s="1" t="str">
        <f t="shared" si="61"/>
        <v>Fluid (stream)</v>
      </c>
      <c r="K399" s="1" t="str">
        <f t="shared" si="62"/>
        <v>Untreated Water</v>
      </c>
      <c r="L399">
        <v>23</v>
      </c>
      <c r="M399" t="s">
        <v>79</v>
      </c>
      <c r="N399">
        <v>398</v>
      </c>
      <c r="O399" t="s">
        <v>175</v>
      </c>
      <c r="P399" t="s">
        <v>1940</v>
      </c>
      <c r="Q399" t="s">
        <v>96</v>
      </c>
    </row>
    <row r="400" spans="1:17" x14ac:dyDescent="0.3">
      <c r="A400" t="s">
        <v>1944</v>
      </c>
      <c r="B400" t="s">
        <v>1945</v>
      </c>
      <c r="C400" s="1" t="str">
        <f t="shared" si="63"/>
        <v>21:0231</v>
      </c>
      <c r="D400" s="1" t="str">
        <f t="shared" si="60"/>
        <v>21:0378</v>
      </c>
      <c r="E400" t="s">
        <v>1946</v>
      </c>
      <c r="F400" t="s">
        <v>1947</v>
      </c>
      <c r="H400">
        <v>64.929698200000004</v>
      </c>
      <c r="I400">
        <v>-133.9452154</v>
      </c>
      <c r="J400" s="1" t="str">
        <f t="shared" si="61"/>
        <v>Fluid (stream)</v>
      </c>
      <c r="K400" s="1" t="str">
        <f t="shared" si="62"/>
        <v>Untreated Water</v>
      </c>
      <c r="L400">
        <v>23</v>
      </c>
      <c r="M400" t="s">
        <v>57</v>
      </c>
      <c r="N400">
        <v>399</v>
      </c>
      <c r="O400" t="s">
        <v>295</v>
      </c>
      <c r="P400" t="s">
        <v>1940</v>
      </c>
      <c r="Q400" t="s">
        <v>709</v>
      </c>
    </row>
    <row r="401" spans="1:17" x14ac:dyDescent="0.3">
      <c r="A401" t="s">
        <v>1948</v>
      </c>
      <c r="B401" t="s">
        <v>1949</v>
      </c>
      <c r="C401" s="1" t="str">
        <f t="shared" si="63"/>
        <v>21:0231</v>
      </c>
      <c r="D401" s="1" t="str">
        <f t="shared" si="60"/>
        <v>21:0378</v>
      </c>
      <c r="E401" t="s">
        <v>1950</v>
      </c>
      <c r="F401" t="s">
        <v>1951</v>
      </c>
      <c r="H401">
        <v>64.929184100000001</v>
      </c>
      <c r="I401">
        <v>-133.9486622</v>
      </c>
      <c r="J401" s="1" t="str">
        <f t="shared" si="61"/>
        <v>Fluid (stream)</v>
      </c>
      <c r="K401" s="1" t="str">
        <f t="shared" si="62"/>
        <v>Untreated Water</v>
      </c>
      <c r="L401">
        <v>23</v>
      </c>
      <c r="M401" t="s">
        <v>65</v>
      </c>
      <c r="N401">
        <v>400</v>
      </c>
      <c r="O401" t="s">
        <v>1452</v>
      </c>
      <c r="P401" t="s">
        <v>969</v>
      </c>
      <c r="Q401" t="s">
        <v>75</v>
      </c>
    </row>
    <row r="402" spans="1:17" x14ac:dyDescent="0.3">
      <c r="A402" t="s">
        <v>1952</v>
      </c>
      <c r="B402" t="s">
        <v>1953</v>
      </c>
      <c r="C402" s="1" t="str">
        <f t="shared" si="63"/>
        <v>21:0231</v>
      </c>
      <c r="D402" s="1" t="str">
        <f t="shared" si="60"/>
        <v>21:0378</v>
      </c>
      <c r="E402" t="s">
        <v>1954</v>
      </c>
      <c r="F402" t="s">
        <v>1955</v>
      </c>
      <c r="H402">
        <v>64.932660200000001</v>
      </c>
      <c r="I402">
        <v>-133.94531050000001</v>
      </c>
      <c r="J402" s="1" t="str">
        <f t="shared" si="61"/>
        <v>Fluid (stream)</v>
      </c>
      <c r="K402" s="1" t="str">
        <f t="shared" si="62"/>
        <v>Untreated Water</v>
      </c>
      <c r="L402">
        <v>23</v>
      </c>
      <c r="M402" t="s">
        <v>72</v>
      </c>
      <c r="N402">
        <v>401</v>
      </c>
      <c r="O402" t="s">
        <v>175</v>
      </c>
      <c r="P402" t="s">
        <v>1956</v>
      </c>
      <c r="Q402" t="s">
        <v>443</v>
      </c>
    </row>
    <row r="403" spans="1:17" x14ac:dyDescent="0.3">
      <c r="A403" t="s">
        <v>1957</v>
      </c>
      <c r="B403" t="s">
        <v>1958</v>
      </c>
      <c r="C403" s="1" t="str">
        <f t="shared" si="63"/>
        <v>21:0231</v>
      </c>
      <c r="D403" s="1" t="str">
        <f t="shared" si="60"/>
        <v>21:0378</v>
      </c>
      <c r="E403" t="s">
        <v>1959</v>
      </c>
      <c r="F403" t="s">
        <v>1960</v>
      </c>
      <c r="H403">
        <v>64.936611999999997</v>
      </c>
      <c r="I403">
        <v>-133.94578999999999</v>
      </c>
      <c r="J403" s="1" t="str">
        <f t="shared" si="61"/>
        <v>Fluid (stream)</v>
      </c>
      <c r="K403" s="1" t="str">
        <f t="shared" si="62"/>
        <v>Untreated Water</v>
      </c>
      <c r="L403">
        <v>23</v>
      </c>
      <c r="M403" t="s">
        <v>87</v>
      </c>
      <c r="N403">
        <v>402</v>
      </c>
      <c r="O403" t="s">
        <v>295</v>
      </c>
      <c r="P403" t="s">
        <v>1251</v>
      </c>
      <c r="Q403" t="s">
        <v>1961</v>
      </c>
    </row>
    <row r="404" spans="1:17" x14ac:dyDescent="0.3">
      <c r="A404" t="s">
        <v>1962</v>
      </c>
      <c r="B404" t="s">
        <v>1963</v>
      </c>
      <c r="C404" s="1" t="str">
        <f t="shared" si="63"/>
        <v>21:0231</v>
      </c>
      <c r="D404" s="1" t="str">
        <f t="shared" si="60"/>
        <v>21:0378</v>
      </c>
      <c r="E404" t="s">
        <v>1964</v>
      </c>
      <c r="F404" t="s">
        <v>1965</v>
      </c>
      <c r="H404">
        <v>64.940184000000002</v>
      </c>
      <c r="I404">
        <v>-133.9433219</v>
      </c>
      <c r="J404" s="1" t="str">
        <f t="shared" si="61"/>
        <v>Fluid (stream)</v>
      </c>
      <c r="K404" s="1" t="str">
        <f t="shared" si="62"/>
        <v>Untreated Water</v>
      </c>
      <c r="L404">
        <v>23</v>
      </c>
      <c r="M404" t="s">
        <v>160</v>
      </c>
      <c r="N404">
        <v>403</v>
      </c>
      <c r="O404" t="s">
        <v>1911</v>
      </c>
      <c r="P404" t="s">
        <v>1251</v>
      </c>
      <c r="Q404" t="s">
        <v>1354</v>
      </c>
    </row>
    <row r="405" spans="1:17" x14ac:dyDescent="0.3">
      <c r="A405" t="s">
        <v>1966</v>
      </c>
      <c r="B405" t="s">
        <v>1967</v>
      </c>
      <c r="C405" s="1" t="str">
        <f t="shared" si="63"/>
        <v>21:0231</v>
      </c>
      <c r="D405" s="1" t="str">
        <f t="shared" si="60"/>
        <v>21:0378</v>
      </c>
      <c r="E405" t="s">
        <v>1968</v>
      </c>
      <c r="F405" t="s">
        <v>1969</v>
      </c>
      <c r="H405">
        <v>64.943781400000006</v>
      </c>
      <c r="I405">
        <v>-133.94444999999999</v>
      </c>
      <c r="J405" s="1" t="str">
        <f t="shared" si="61"/>
        <v>Fluid (stream)</v>
      </c>
      <c r="K405" s="1" t="str">
        <f t="shared" si="62"/>
        <v>Untreated Water</v>
      </c>
      <c r="L405">
        <v>23</v>
      </c>
      <c r="M405" t="s">
        <v>166</v>
      </c>
      <c r="N405">
        <v>404</v>
      </c>
      <c r="O405" t="s">
        <v>1911</v>
      </c>
      <c r="P405" t="s">
        <v>1257</v>
      </c>
      <c r="Q405" t="s">
        <v>1706</v>
      </c>
    </row>
    <row r="406" spans="1:17" x14ac:dyDescent="0.3">
      <c r="A406" t="s">
        <v>1970</v>
      </c>
      <c r="B406" t="s">
        <v>1971</v>
      </c>
      <c r="C406" s="1" t="str">
        <f t="shared" si="63"/>
        <v>21:0231</v>
      </c>
      <c r="D406" s="1" t="str">
        <f t="shared" si="60"/>
        <v>21:0378</v>
      </c>
      <c r="E406" t="s">
        <v>1972</v>
      </c>
      <c r="F406" t="s">
        <v>1973</v>
      </c>
      <c r="H406">
        <v>64.947821399999995</v>
      </c>
      <c r="I406">
        <v>-133.94471440000001</v>
      </c>
      <c r="J406" s="1" t="str">
        <f t="shared" si="61"/>
        <v>Fluid (stream)</v>
      </c>
      <c r="K406" s="1" t="str">
        <f t="shared" si="62"/>
        <v>Untreated Water</v>
      </c>
      <c r="L406">
        <v>23</v>
      </c>
      <c r="M406" t="s">
        <v>174</v>
      </c>
      <c r="N406">
        <v>405</v>
      </c>
      <c r="O406" t="s">
        <v>1911</v>
      </c>
      <c r="P406" t="s">
        <v>1251</v>
      </c>
      <c r="Q406" t="s">
        <v>1134</v>
      </c>
    </row>
    <row r="407" spans="1:17" x14ac:dyDescent="0.3">
      <c r="A407" t="s">
        <v>1974</v>
      </c>
      <c r="B407" t="s">
        <v>1975</v>
      </c>
      <c r="C407" s="1" t="str">
        <f t="shared" si="63"/>
        <v>21:0231</v>
      </c>
      <c r="D407" s="1" t="str">
        <f t="shared" si="60"/>
        <v>21:0378</v>
      </c>
      <c r="E407" t="s">
        <v>1976</v>
      </c>
      <c r="F407" t="s">
        <v>1977</v>
      </c>
      <c r="H407">
        <v>64.951063000000005</v>
      </c>
      <c r="I407">
        <v>-133.94628040000001</v>
      </c>
      <c r="J407" s="1" t="str">
        <f t="shared" si="61"/>
        <v>Fluid (stream)</v>
      </c>
      <c r="K407" s="1" t="str">
        <f t="shared" si="62"/>
        <v>Untreated Water</v>
      </c>
      <c r="L407">
        <v>23</v>
      </c>
      <c r="M407" t="s">
        <v>181</v>
      </c>
      <c r="N407">
        <v>406</v>
      </c>
      <c r="O407" t="s">
        <v>175</v>
      </c>
      <c r="P407" t="s">
        <v>129</v>
      </c>
      <c r="Q407" t="s">
        <v>580</v>
      </c>
    </row>
    <row r="408" spans="1:17" x14ac:dyDescent="0.3">
      <c r="A408" t="s">
        <v>1978</v>
      </c>
      <c r="B408" t="s">
        <v>1979</v>
      </c>
      <c r="C408" s="1" t="str">
        <f t="shared" si="63"/>
        <v>21:0231</v>
      </c>
      <c r="D408" s="1" t="str">
        <f>HYPERLINK("http://geochem.nrcan.gc.ca/cdogs/content/svy/svy_e.htm", "")</f>
        <v/>
      </c>
      <c r="G408" s="1" t="str">
        <f>HYPERLINK("http://geochem.nrcan.gc.ca/cdogs/content/cr_/cr_00031_e.htm", "31")</f>
        <v>31</v>
      </c>
      <c r="J408" t="s">
        <v>106</v>
      </c>
      <c r="K408" t="s">
        <v>107</v>
      </c>
      <c r="L408">
        <v>23</v>
      </c>
      <c r="M408" t="s">
        <v>108</v>
      </c>
      <c r="N408">
        <v>407</v>
      </c>
      <c r="O408" t="s">
        <v>968</v>
      </c>
      <c r="P408" t="s">
        <v>37</v>
      </c>
      <c r="Q408" t="s">
        <v>1371</v>
      </c>
    </row>
    <row r="409" spans="1:17" x14ac:dyDescent="0.3">
      <c r="A409" t="s">
        <v>1980</v>
      </c>
      <c r="B409" t="s">
        <v>1981</v>
      </c>
      <c r="C409" s="1" t="str">
        <f t="shared" si="63"/>
        <v>21:0231</v>
      </c>
      <c r="D409" s="1" t="str">
        <f t="shared" ref="D409:D419" si="64">HYPERLINK("http://geochem.nrcan.gc.ca/cdogs/content/svy/svy210378_e.htm", "21:0378")</f>
        <v>21:0378</v>
      </c>
      <c r="E409" t="s">
        <v>1982</v>
      </c>
      <c r="F409" t="s">
        <v>1983</v>
      </c>
      <c r="H409">
        <v>64.954466100000005</v>
      </c>
      <c r="I409">
        <v>-133.94529979999999</v>
      </c>
      <c r="J409" s="1" t="str">
        <f t="shared" ref="J409:J419" si="65">HYPERLINK("http://geochem.nrcan.gc.ca/cdogs/content/kwd/kwd020018_e.htm", "Fluid (stream)")</f>
        <v>Fluid (stream)</v>
      </c>
      <c r="K409" s="1" t="str">
        <f t="shared" ref="K409:K419" si="66">HYPERLINK("http://geochem.nrcan.gc.ca/cdogs/content/kwd/kwd080007_e.htm", "Untreated Water")</f>
        <v>Untreated Water</v>
      </c>
      <c r="L409">
        <v>23</v>
      </c>
      <c r="M409" t="s">
        <v>188</v>
      </c>
      <c r="N409">
        <v>408</v>
      </c>
      <c r="O409" t="s">
        <v>1911</v>
      </c>
      <c r="P409" t="s">
        <v>176</v>
      </c>
      <c r="Q409" t="s">
        <v>781</v>
      </c>
    </row>
    <row r="410" spans="1:17" x14ac:dyDescent="0.3">
      <c r="A410" t="s">
        <v>1984</v>
      </c>
      <c r="B410" t="s">
        <v>1985</v>
      </c>
      <c r="C410" s="1" t="str">
        <f t="shared" si="63"/>
        <v>21:0231</v>
      </c>
      <c r="D410" s="1" t="str">
        <f t="shared" si="64"/>
        <v>21:0378</v>
      </c>
      <c r="E410" t="s">
        <v>1986</v>
      </c>
      <c r="F410" t="s">
        <v>1987</v>
      </c>
      <c r="H410">
        <v>64.957085599999999</v>
      </c>
      <c r="I410">
        <v>-133.9401149</v>
      </c>
      <c r="J410" s="1" t="str">
        <f t="shared" si="65"/>
        <v>Fluid (stream)</v>
      </c>
      <c r="K410" s="1" t="str">
        <f t="shared" si="66"/>
        <v>Untreated Water</v>
      </c>
      <c r="L410">
        <v>23</v>
      </c>
      <c r="M410" t="s">
        <v>215</v>
      </c>
      <c r="N410">
        <v>409</v>
      </c>
      <c r="O410" t="s">
        <v>175</v>
      </c>
      <c r="P410" t="s">
        <v>129</v>
      </c>
      <c r="Q410" t="s">
        <v>781</v>
      </c>
    </row>
    <row r="411" spans="1:17" x14ac:dyDescent="0.3">
      <c r="A411" t="s">
        <v>1988</v>
      </c>
      <c r="B411" t="s">
        <v>1989</v>
      </c>
      <c r="C411" s="1" t="str">
        <f t="shared" si="63"/>
        <v>21:0231</v>
      </c>
      <c r="D411" s="1" t="str">
        <f t="shared" si="64"/>
        <v>21:0378</v>
      </c>
      <c r="E411" t="s">
        <v>1990</v>
      </c>
      <c r="F411" t="s">
        <v>1991</v>
      </c>
      <c r="H411">
        <v>64.625897199999997</v>
      </c>
      <c r="I411">
        <v>-134.85697390000001</v>
      </c>
      <c r="J411" s="1" t="str">
        <f t="shared" si="65"/>
        <v>Fluid (stream)</v>
      </c>
      <c r="K411" s="1" t="str">
        <f t="shared" si="66"/>
        <v>Untreated Water</v>
      </c>
      <c r="L411">
        <v>24</v>
      </c>
      <c r="M411" t="s">
        <v>21</v>
      </c>
      <c r="N411">
        <v>410</v>
      </c>
      <c r="O411" t="s">
        <v>175</v>
      </c>
      <c r="P411" t="s">
        <v>81</v>
      </c>
      <c r="Q411" t="s">
        <v>580</v>
      </c>
    </row>
    <row r="412" spans="1:17" x14ac:dyDescent="0.3">
      <c r="A412" t="s">
        <v>1992</v>
      </c>
      <c r="B412" t="s">
        <v>1993</v>
      </c>
      <c r="C412" s="1" t="str">
        <f t="shared" si="63"/>
        <v>21:0231</v>
      </c>
      <c r="D412" s="1" t="str">
        <f t="shared" si="64"/>
        <v>21:0378</v>
      </c>
      <c r="E412" t="s">
        <v>1994</v>
      </c>
      <c r="F412" t="s">
        <v>1995</v>
      </c>
      <c r="H412">
        <v>64.620540300000002</v>
      </c>
      <c r="I412">
        <v>-134.83943780000001</v>
      </c>
      <c r="J412" s="1" t="str">
        <f t="shared" si="65"/>
        <v>Fluid (stream)</v>
      </c>
      <c r="K412" s="1" t="str">
        <f t="shared" si="66"/>
        <v>Untreated Water</v>
      </c>
      <c r="L412">
        <v>24</v>
      </c>
      <c r="M412" t="s">
        <v>27</v>
      </c>
      <c r="N412">
        <v>411</v>
      </c>
      <c r="O412" t="s">
        <v>436</v>
      </c>
      <c r="P412" t="s">
        <v>1257</v>
      </c>
      <c r="Q412" t="s">
        <v>1134</v>
      </c>
    </row>
    <row r="413" spans="1:17" x14ac:dyDescent="0.3">
      <c r="A413" t="s">
        <v>1996</v>
      </c>
      <c r="B413" t="s">
        <v>1997</v>
      </c>
      <c r="C413" s="1" t="str">
        <f t="shared" si="63"/>
        <v>21:0231</v>
      </c>
      <c r="D413" s="1" t="str">
        <f t="shared" si="64"/>
        <v>21:0378</v>
      </c>
      <c r="E413" t="s">
        <v>1998</v>
      </c>
      <c r="F413" t="s">
        <v>1999</v>
      </c>
      <c r="H413">
        <v>64.619754799999995</v>
      </c>
      <c r="I413">
        <v>-134.84339420000001</v>
      </c>
      <c r="J413" s="1" t="str">
        <f t="shared" si="65"/>
        <v>Fluid (stream)</v>
      </c>
      <c r="K413" s="1" t="str">
        <f t="shared" si="66"/>
        <v>Untreated Water</v>
      </c>
      <c r="L413">
        <v>24</v>
      </c>
      <c r="M413" t="s">
        <v>35</v>
      </c>
      <c r="N413">
        <v>412</v>
      </c>
      <c r="O413" t="s">
        <v>1000</v>
      </c>
      <c r="P413" t="s">
        <v>1462</v>
      </c>
      <c r="Q413" t="s">
        <v>1098</v>
      </c>
    </row>
    <row r="414" spans="1:17" x14ac:dyDescent="0.3">
      <c r="A414" t="s">
        <v>2000</v>
      </c>
      <c r="B414" t="s">
        <v>2001</v>
      </c>
      <c r="C414" s="1" t="str">
        <f t="shared" si="63"/>
        <v>21:0231</v>
      </c>
      <c r="D414" s="1" t="str">
        <f t="shared" si="64"/>
        <v>21:0378</v>
      </c>
      <c r="E414" t="s">
        <v>2002</v>
      </c>
      <c r="F414" t="s">
        <v>2003</v>
      </c>
      <c r="H414">
        <v>64.620262299999993</v>
      </c>
      <c r="I414">
        <v>-134.84822130000001</v>
      </c>
      <c r="J414" s="1" t="str">
        <f t="shared" si="65"/>
        <v>Fluid (stream)</v>
      </c>
      <c r="K414" s="1" t="str">
        <f t="shared" si="66"/>
        <v>Untreated Water</v>
      </c>
      <c r="L414">
        <v>24</v>
      </c>
      <c r="M414" t="s">
        <v>43</v>
      </c>
      <c r="N414">
        <v>413</v>
      </c>
      <c r="O414" t="s">
        <v>968</v>
      </c>
      <c r="P414" t="s">
        <v>1462</v>
      </c>
      <c r="Q414" t="s">
        <v>380</v>
      </c>
    </row>
    <row r="415" spans="1:17" x14ac:dyDescent="0.3">
      <c r="A415" t="s">
        <v>2004</v>
      </c>
      <c r="B415" t="s">
        <v>2005</v>
      </c>
      <c r="C415" s="1" t="str">
        <f t="shared" si="63"/>
        <v>21:0231</v>
      </c>
      <c r="D415" s="1" t="str">
        <f t="shared" si="64"/>
        <v>21:0378</v>
      </c>
      <c r="E415" t="s">
        <v>2006</v>
      </c>
      <c r="F415" t="s">
        <v>2007</v>
      </c>
      <c r="H415">
        <v>64.621596800000006</v>
      </c>
      <c r="I415">
        <v>-134.84572560000001</v>
      </c>
      <c r="J415" s="1" t="str">
        <f t="shared" si="65"/>
        <v>Fluid (stream)</v>
      </c>
      <c r="K415" s="1" t="str">
        <f t="shared" si="66"/>
        <v>Untreated Water</v>
      </c>
      <c r="L415">
        <v>24</v>
      </c>
      <c r="M415" t="s">
        <v>50</v>
      </c>
      <c r="N415">
        <v>414</v>
      </c>
      <c r="O415" t="s">
        <v>968</v>
      </c>
      <c r="P415" t="s">
        <v>1488</v>
      </c>
      <c r="Q415" t="s">
        <v>142</v>
      </c>
    </row>
    <row r="416" spans="1:17" x14ac:dyDescent="0.3">
      <c r="A416" t="s">
        <v>2008</v>
      </c>
      <c r="B416" t="s">
        <v>2009</v>
      </c>
      <c r="C416" s="1" t="str">
        <f t="shared" si="63"/>
        <v>21:0231</v>
      </c>
      <c r="D416" s="1" t="str">
        <f t="shared" si="64"/>
        <v>21:0378</v>
      </c>
      <c r="E416" t="s">
        <v>2010</v>
      </c>
      <c r="F416" t="s">
        <v>2011</v>
      </c>
      <c r="H416">
        <v>64.621837999999997</v>
      </c>
      <c r="I416">
        <v>-134.85354480000001</v>
      </c>
      <c r="J416" s="1" t="str">
        <f t="shared" si="65"/>
        <v>Fluid (stream)</v>
      </c>
      <c r="K416" s="1" t="str">
        <f t="shared" si="66"/>
        <v>Untreated Water</v>
      </c>
      <c r="L416">
        <v>24</v>
      </c>
      <c r="M416" t="s">
        <v>57</v>
      </c>
      <c r="N416">
        <v>415</v>
      </c>
      <c r="O416" t="s">
        <v>933</v>
      </c>
      <c r="P416" t="s">
        <v>1734</v>
      </c>
      <c r="Q416" t="s">
        <v>1739</v>
      </c>
    </row>
    <row r="417" spans="1:17" x14ac:dyDescent="0.3">
      <c r="A417" t="s">
        <v>2012</v>
      </c>
      <c r="B417" t="s">
        <v>2013</v>
      </c>
      <c r="C417" s="1" t="str">
        <f t="shared" si="63"/>
        <v>21:0231</v>
      </c>
      <c r="D417" s="1" t="str">
        <f t="shared" si="64"/>
        <v>21:0378</v>
      </c>
      <c r="E417" t="s">
        <v>2014</v>
      </c>
      <c r="F417" t="s">
        <v>2015</v>
      </c>
      <c r="H417">
        <v>64.623646800000003</v>
      </c>
      <c r="I417">
        <v>-134.849771</v>
      </c>
      <c r="J417" s="1" t="str">
        <f t="shared" si="65"/>
        <v>Fluid (stream)</v>
      </c>
      <c r="K417" s="1" t="str">
        <f t="shared" si="66"/>
        <v>Untreated Water</v>
      </c>
      <c r="L417">
        <v>24</v>
      </c>
      <c r="M417" t="s">
        <v>65</v>
      </c>
      <c r="N417">
        <v>416</v>
      </c>
      <c r="O417" t="s">
        <v>933</v>
      </c>
      <c r="P417" t="s">
        <v>1462</v>
      </c>
      <c r="Q417" t="s">
        <v>1139</v>
      </c>
    </row>
    <row r="418" spans="1:17" x14ac:dyDescent="0.3">
      <c r="A418" t="s">
        <v>2016</v>
      </c>
      <c r="B418" t="s">
        <v>2017</v>
      </c>
      <c r="C418" s="1" t="str">
        <f t="shared" si="63"/>
        <v>21:0231</v>
      </c>
      <c r="D418" s="1" t="str">
        <f t="shared" si="64"/>
        <v>21:0378</v>
      </c>
      <c r="E418" t="s">
        <v>2018</v>
      </c>
      <c r="F418" t="s">
        <v>2019</v>
      </c>
      <c r="H418">
        <v>64.624889800000005</v>
      </c>
      <c r="I418">
        <v>-134.8544905</v>
      </c>
      <c r="J418" s="1" t="str">
        <f t="shared" si="65"/>
        <v>Fluid (stream)</v>
      </c>
      <c r="K418" s="1" t="str">
        <f t="shared" si="66"/>
        <v>Untreated Water</v>
      </c>
      <c r="L418">
        <v>24</v>
      </c>
      <c r="M418" t="s">
        <v>72</v>
      </c>
      <c r="N418">
        <v>417</v>
      </c>
      <c r="O418" t="s">
        <v>968</v>
      </c>
      <c r="P418" t="s">
        <v>1273</v>
      </c>
      <c r="Q418" t="s">
        <v>1739</v>
      </c>
    </row>
    <row r="419" spans="1:17" x14ac:dyDescent="0.3">
      <c r="A419" t="s">
        <v>2020</v>
      </c>
      <c r="B419" t="s">
        <v>2021</v>
      </c>
      <c r="C419" s="1" t="str">
        <f t="shared" si="63"/>
        <v>21:0231</v>
      </c>
      <c r="D419" s="1" t="str">
        <f t="shared" si="64"/>
        <v>21:0378</v>
      </c>
      <c r="E419" t="s">
        <v>2022</v>
      </c>
      <c r="F419" t="s">
        <v>2023</v>
      </c>
      <c r="H419">
        <v>64.6237122</v>
      </c>
      <c r="I419">
        <v>-134.86169050000001</v>
      </c>
      <c r="J419" s="1" t="str">
        <f t="shared" si="65"/>
        <v>Fluid (stream)</v>
      </c>
      <c r="K419" s="1" t="str">
        <f t="shared" si="66"/>
        <v>Untreated Water</v>
      </c>
      <c r="L419">
        <v>24</v>
      </c>
      <c r="M419" t="s">
        <v>87</v>
      </c>
      <c r="N419">
        <v>418</v>
      </c>
      <c r="O419" t="s">
        <v>968</v>
      </c>
      <c r="P419" t="s">
        <v>1462</v>
      </c>
      <c r="Q419" t="s">
        <v>953</v>
      </c>
    </row>
    <row r="420" spans="1:17" x14ac:dyDescent="0.3">
      <c r="A420" t="s">
        <v>2024</v>
      </c>
      <c r="B420" t="s">
        <v>2025</v>
      </c>
      <c r="C420" s="1" t="str">
        <f t="shared" si="63"/>
        <v>21:0231</v>
      </c>
      <c r="D420" s="1" t="str">
        <f>HYPERLINK("http://geochem.nrcan.gc.ca/cdogs/content/svy/svy_e.htm", "")</f>
        <v/>
      </c>
      <c r="G420" s="1" t="str">
        <f>HYPERLINK("http://geochem.nrcan.gc.ca/cdogs/content/cr_/cr_00032_e.htm", "32")</f>
        <v>32</v>
      </c>
      <c r="J420" t="s">
        <v>106</v>
      </c>
      <c r="K420" t="s">
        <v>107</v>
      </c>
      <c r="L420">
        <v>24</v>
      </c>
      <c r="M420" t="s">
        <v>108</v>
      </c>
      <c r="N420">
        <v>419</v>
      </c>
      <c r="O420" t="s">
        <v>436</v>
      </c>
      <c r="P420" t="s">
        <v>148</v>
      </c>
      <c r="Q420" t="s">
        <v>850</v>
      </c>
    </row>
    <row r="421" spans="1:17" x14ac:dyDescent="0.3">
      <c r="A421" t="s">
        <v>2026</v>
      </c>
      <c r="B421" t="s">
        <v>2027</v>
      </c>
      <c r="C421" s="1" t="str">
        <f t="shared" si="63"/>
        <v>21:0231</v>
      </c>
      <c r="D421" s="1" t="str">
        <f t="shared" ref="D421:D454" si="67">HYPERLINK("http://geochem.nrcan.gc.ca/cdogs/content/svy/svy210378_e.htm", "21:0378")</f>
        <v>21:0378</v>
      </c>
      <c r="E421" t="s">
        <v>1990</v>
      </c>
      <c r="F421" t="s">
        <v>2028</v>
      </c>
      <c r="H421">
        <v>64.625897199999997</v>
      </c>
      <c r="I421">
        <v>-134.85697390000001</v>
      </c>
      <c r="J421" s="1" t="str">
        <f t="shared" ref="J421:J454" si="68">HYPERLINK("http://geochem.nrcan.gc.ca/cdogs/content/kwd/kwd020018_e.htm", "Fluid (stream)")</f>
        <v>Fluid (stream)</v>
      </c>
      <c r="K421" s="1" t="str">
        <f t="shared" ref="K421:K454" si="69">HYPERLINK("http://geochem.nrcan.gc.ca/cdogs/content/kwd/kwd080007_e.htm", "Untreated Water")</f>
        <v>Untreated Water</v>
      </c>
      <c r="L421">
        <v>24</v>
      </c>
      <c r="M421" t="s">
        <v>79</v>
      </c>
      <c r="N421">
        <v>420</v>
      </c>
      <c r="O421" t="s">
        <v>436</v>
      </c>
      <c r="P421" t="s">
        <v>22</v>
      </c>
      <c r="Q421" t="s">
        <v>844</v>
      </c>
    </row>
    <row r="422" spans="1:17" x14ac:dyDescent="0.3">
      <c r="A422" t="s">
        <v>2029</v>
      </c>
      <c r="B422" t="s">
        <v>2030</v>
      </c>
      <c r="C422" s="1" t="str">
        <f t="shared" si="63"/>
        <v>21:0231</v>
      </c>
      <c r="D422" s="1" t="str">
        <f t="shared" si="67"/>
        <v>21:0378</v>
      </c>
      <c r="E422" t="s">
        <v>2031</v>
      </c>
      <c r="F422" t="s">
        <v>2032</v>
      </c>
      <c r="H422">
        <v>64.6282432</v>
      </c>
      <c r="I422">
        <v>-134.85190009999999</v>
      </c>
      <c r="J422" s="1" t="str">
        <f t="shared" si="68"/>
        <v>Fluid (stream)</v>
      </c>
      <c r="K422" s="1" t="str">
        <f t="shared" si="69"/>
        <v>Untreated Water</v>
      </c>
      <c r="L422">
        <v>24</v>
      </c>
      <c r="M422" t="s">
        <v>160</v>
      </c>
      <c r="N422">
        <v>421</v>
      </c>
      <c r="O422" t="s">
        <v>436</v>
      </c>
      <c r="P422" t="s">
        <v>1622</v>
      </c>
      <c r="Q422" t="s">
        <v>994</v>
      </c>
    </row>
    <row r="423" spans="1:17" x14ac:dyDescent="0.3">
      <c r="A423" t="s">
        <v>2033</v>
      </c>
      <c r="B423" t="s">
        <v>2034</v>
      </c>
      <c r="C423" s="1" t="str">
        <f t="shared" si="63"/>
        <v>21:0231</v>
      </c>
      <c r="D423" s="1" t="str">
        <f t="shared" si="67"/>
        <v>21:0378</v>
      </c>
      <c r="E423" t="s">
        <v>2035</v>
      </c>
      <c r="F423" t="s">
        <v>2036</v>
      </c>
      <c r="H423">
        <v>64.630793600000004</v>
      </c>
      <c r="I423">
        <v>-134.85397800000001</v>
      </c>
      <c r="J423" s="1" t="str">
        <f t="shared" si="68"/>
        <v>Fluid (stream)</v>
      </c>
      <c r="K423" s="1" t="str">
        <f t="shared" si="69"/>
        <v>Untreated Water</v>
      </c>
      <c r="L423">
        <v>24</v>
      </c>
      <c r="M423" t="s">
        <v>166</v>
      </c>
      <c r="N423">
        <v>422</v>
      </c>
      <c r="O423" t="s">
        <v>933</v>
      </c>
      <c r="P423" t="s">
        <v>1268</v>
      </c>
      <c r="Q423" t="s">
        <v>373</v>
      </c>
    </row>
    <row r="424" spans="1:17" x14ac:dyDescent="0.3">
      <c r="A424" t="s">
        <v>2037</v>
      </c>
      <c r="B424" t="s">
        <v>2038</v>
      </c>
      <c r="C424" s="1" t="str">
        <f t="shared" si="63"/>
        <v>21:0231</v>
      </c>
      <c r="D424" s="1" t="str">
        <f t="shared" si="67"/>
        <v>21:0378</v>
      </c>
      <c r="E424" t="s">
        <v>2039</v>
      </c>
      <c r="F424" t="s">
        <v>2040</v>
      </c>
      <c r="H424">
        <v>64.632779900000003</v>
      </c>
      <c r="I424">
        <v>-134.85725170000001</v>
      </c>
      <c r="J424" s="1" t="str">
        <f t="shared" si="68"/>
        <v>Fluid (stream)</v>
      </c>
      <c r="K424" s="1" t="str">
        <f t="shared" si="69"/>
        <v>Untreated Water</v>
      </c>
      <c r="L424">
        <v>24</v>
      </c>
      <c r="M424" t="s">
        <v>174</v>
      </c>
      <c r="N424">
        <v>423</v>
      </c>
      <c r="O424" t="s">
        <v>320</v>
      </c>
      <c r="P424" t="s">
        <v>1268</v>
      </c>
      <c r="Q424" t="s">
        <v>844</v>
      </c>
    </row>
    <row r="425" spans="1:17" x14ac:dyDescent="0.3">
      <c r="A425" t="s">
        <v>2041</v>
      </c>
      <c r="B425" t="s">
        <v>2042</v>
      </c>
      <c r="C425" s="1" t="str">
        <f t="shared" si="63"/>
        <v>21:0231</v>
      </c>
      <c r="D425" s="1" t="str">
        <f t="shared" si="67"/>
        <v>21:0378</v>
      </c>
      <c r="E425" t="s">
        <v>2043</v>
      </c>
      <c r="F425" t="s">
        <v>2044</v>
      </c>
      <c r="H425">
        <v>64.636113699999996</v>
      </c>
      <c r="I425">
        <v>-134.8623183</v>
      </c>
      <c r="J425" s="1" t="str">
        <f t="shared" si="68"/>
        <v>Fluid (stream)</v>
      </c>
      <c r="K425" s="1" t="str">
        <f t="shared" si="69"/>
        <v>Untreated Water</v>
      </c>
      <c r="L425">
        <v>24</v>
      </c>
      <c r="M425" t="s">
        <v>195</v>
      </c>
      <c r="N425">
        <v>424</v>
      </c>
      <c r="O425" t="s">
        <v>1599</v>
      </c>
      <c r="P425" t="s">
        <v>1622</v>
      </c>
      <c r="Q425" t="s">
        <v>1139</v>
      </c>
    </row>
    <row r="426" spans="1:17" x14ac:dyDescent="0.3">
      <c r="A426" t="s">
        <v>2045</v>
      </c>
      <c r="B426" t="s">
        <v>2046</v>
      </c>
      <c r="C426" s="1" t="str">
        <f t="shared" si="63"/>
        <v>21:0231</v>
      </c>
      <c r="D426" s="1" t="str">
        <f t="shared" si="67"/>
        <v>21:0378</v>
      </c>
      <c r="E426" t="s">
        <v>2043</v>
      </c>
      <c r="F426" t="s">
        <v>2047</v>
      </c>
      <c r="H426">
        <v>64.636113699999996</v>
      </c>
      <c r="I426">
        <v>-134.8623183</v>
      </c>
      <c r="J426" s="1" t="str">
        <f t="shared" si="68"/>
        <v>Fluid (stream)</v>
      </c>
      <c r="K426" s="1" t="str">
        <f t="shared" si="69"/>
        <v>Untreated Water</v>
      </c>
      <c r="L426">
        <v>24</v>
      </c>
      <c r="M426" t="s">
        <v>202</v>
      </c>
      <c r="N426">
        <v>425</v>
      </c>
      <c r="O426" t="s">
        <v>1414</v>
      </c>
      <c r="P426" t="s">
        <v>1622</v>
      </c>
      <c r="Q426" t="s">
        <v>360</v>
      </c>
    </row>
    <row r="427" spans="1:17" x14ac:dyDescent="0.3">
      <c r="A427" t="s">
        <v>2048</v>
      </c>
      <c r="B427" t="s">
        <v>2049</v>
      </c>
      <c r="C427" s="1" t="str">
        <f t="shared" si="63"/>
        <v>21:0231</v>
      </c>
      <c r="D427" s="1" t="str">
        <f t="shared" si="67"/>
        <v>21:0378</v>
      </c>
      <c r="E427" t="s">
        <v>2050</v>
      </c>
      <c r="F427" t="s">
        <v>2051</v>
      </c>
      <c r="H427">
        <v>64.636133900000004</v>
      </c>
      <c r="I427">
        <v>-134.8648287</v>
      </c>
      <c r="J427" s="1" t="str">
        <f t="shared" si="68"/>
        <v>Fluid (stream)</v>
      </c>
      <c r="K427" s="1" t="str">
        <f t="shared" si="69"/>
        <v>Untreated Water</v>
      </c>
      <c r="L427">
        <v>24</v>
      </c>
      <c r="M427" t="s">
        <v>181</v>
      </c>
      <c r="N427">
        <v>426</v>
      </c>
      <c r="O427" t="s">
        <v>320</v>
      </c>
      <c r="P427" t="s">
        <v>1462</v>
      </c>
      <c r="Q427" t="s">
        <v>2052</v>
      </c>
    </row>
    <row r="428" spans="1:17" x14ac:dyDescent="0.3">
      <c r="A428" t="s">
        <v>2053</v>
      </c>
      <c r="B428" t="s">
        <v>2054</v>
      </c>
      <c r="C428" s="1" t="str">
        <f t="shared" si="63"/>
        <v>21:0231</v>
      </c>
      <c r="D428" s="1" t="str">
        <f t="shared" si="67"/>
        <v>21:0378</v>
      </c>
      <c r="E428" t="s">
        <v>2055</v>
      </c>
      <c r="F428" t="s">
        <v>2056</v>
      </c>
      <c r="H428">
        <v>64.639411499999994</v>
      </c>
      <c r="I428">
        <v>-134.86744899999999</v>
      </c>
      <c r="J428" s="1" t="str">
        <f t="shared" si="68"/>
        <v>Fluid (stream)</v>
      </c>
      <c r="K428" s="1" t="str">
        <f t="shared" si="69"/>
        <v>Untreated Water</v>
      </c>
      <c r="L428">
        <v>24</v>
      </c>
      <c r="M428" t="s">
        <v>188</v>
      </c>
      <c r="N428">
        <v>427</v>
      </c>
      <c r="O428" t="s">
        <v>358</v>
      </c>
      <c r="P428" t="s">
        <v>1268</v>
      </c>
      <c r="Q428" t="s">
        <v>2057</v>
      </c>
    </row>
    <row r="429" spans="1:17" x14ac:dyDescent="0.3">
      <c r="A429" t="s">
        <v>2058</v>
      </c>
      <c r="B429" t="s">
        <v>2059</v>
      </c>
      <c r="C429" s="1" t="str">
        <f t="shared" si="63"/>
        <v>21:0231</v>
      </c>
      <c r="D429" s="1" t="str">
        <f t="shared" si="67"/>
        <v>21:0378</v>
      </c>
      <c r="E429" t="s">
        <v>2060</v>
      </c>
      <c r="F429" t="s">
        <v>2061</v>
      </c>
      <c r="H429">
        <v>64.641515900000002</v>
      </c>
      <c r="I429">
        <v>-134.8728376</v>
      </c>
      <c r="J429" s="1" t="str">
        <f t="shared" si="68"/>
        <v>Fluid (stream)</v>
      </c>
      <c r="K429" s="1" t="str">
        <f t="shared" si="69"/>
        <v>Untreated Water</v>
      </c>
      <c r="L429">
        <v>24</v>
      </c>
      <c r="M429" t="s">
        <v>215</v>
      </c>
      <c r="N429">
        <v>428</v>
      </c>
      <c r="O429" t="s">
        <v>1550</v>
      </c>
      <c r="P429" t="s">
        <v>1268</v>
      </c>
      <c r="Q429" t="s">
        <v>301</v>
      </c>
    </row>
    <row r="430" spans="1:17" x14ac:dyDescent="0.3">
      <c r="A430" t="s">
        <v>2062</v>
      </c>
      <c r="B430" t="s">
        <v>2063</v>
      </c>
      <c r="C430" s="1" t="str">
        <f t="shared" si="63"/>
        <v>21:0231</v>
      </c>
      <c r="D430" s="1" t="str">
        <f t="shared" si="67"/>
        <v>21:0378</v>
      </c>
      <c r="E430" t="s">
        <v>2064</v>
      </c>
      <c r="F430" t="s">
        <v>2065</v>
      </c>
      <c r="H430">
        <v>64.642798099999993</v>
      </c>
      <c r="I430">
        <v>-134.8717226</v>
      </c>
      <c r="J430" s="1" t="str">
        <f t="shared" si="68"/>
        <v>Fluid (stream)</v>
      </c>
      <c r="K430" s="1" t="str">
        <f t="shared" si="69"/>
        <v>Untreated Water</v>
      </c>
      <c r="L430">
        <v>24</v>
      </c>
      <c r="M430" t="s">
        <v>223</v>
      </c>
      <c r="N430">
        <v>429</v>
      </c>
      <c r="O430" t="s">
        <v>973</v>
      </c>
      <c r="P430" t="s">
        <v>1268</v>
      </c>
      <c r="Q430" t="s">
        <v>22</v>
      </c>
    </row>
    <row r="431" spans="1:17" x14ac:dyDescent="0.3">
      <c r="A431" t="s">
        <v>2066</v>
      </c>
      <c r="B431" t="s">
        <v>2067</v>
      </c>
      <c r="C431" s="1" t="str">
        <f t="shared" si="63"/>
        <v>21:0231</v>
      </c>
      <c r="D431" s="1" t="str">
        <f t="shared" si="67"/>
        <v>21:0378</v>
      </c>
      <c r="E431" t="s">
        <v>2068</v>
      </c>
      <c r="F431" t="s">
        <v>2069</v>
      </c>
      <c r="H431">
        <v>64.644792600000002</v>
      </c>
      <c r="I431">
        <v>-134.8745385</v>
      </c>
      <c r="J431" s="1" t="str">
        <f t="shared" si="68"/>
        <v>Fluid (stream)</v>
      </c>
      <c r="K431" s="1" t="str">
        <f t="shared" si="69"/>
        <v>Untreated Water</v>
      </c>
      <c r="L431">
        <v>25</v>
      </c>
      <c r="M431" t="s">
        <v>21</v>
      </c>
      <c r="N431">
        <v>430</v>
      </c>
      <c r="O431" t="s">
        <v>432</v>
      </c>
      <c r="P431" t="s">
        <v>1622</v>
      </c>
      <c r="Q431" t="s">
        <v>22</v>
      </c>
    </row>
    <row r="432" spans="1:17" x14ac:dyDescent="0.3">
      <c r="A432" t="s">
        <v>2070</v>
      </c>
      <c r="B432" t="s">
        <v>2071</v>
      </c>
      <c r="C432" s="1" t="str">
        <f t="shared" si="63"/>
        <v>21:0231</v>
      </c>
      <c r="D432" s="1" t="str">
        <f t="shared" si="67"/>
        <v>21:0378</v>
      </c>
      <c r="E432" t="s">
        <v>2068</v>
      </c>
      <c r="F432" t="s">
        <v>2072</v>
      </c>
      <c r="H432">
        <v>64.644792600000002</v>
      </c>
      <c r="I432">
        <v>-134.8745385</v>
      </c>
      <c r="J432" s="1" t="str">
        <f t="shared" si="68"/>
        <v>Fluid (stream)</v>
      </c>
      <c r="K432" s="1" t="str">
        <f t="shared" si="69"/>
        <v>Untreated Water</v>
      </c>
      <c r="L432">
        <v>25</v>
      </c>
      <c r="M432" t="s">
        <v>79</v>
      </c>
      <c r="N432">
        <v>431</v>
      </c>
      <c r="O432" t="s">
        <v>44</v>
      </c>
      <c r="P432" t="s">
        <v>1306</v>
      </c>
      <c r="Q432" t="s">
        <v>22</v>
      </c>
    </row>
    <row r="433" spans="1:17" x14ac:dyDescent="0.3">
      <c r="A433" t="s">
        <v>2073</v>
      </c>
      <c r="B433" t="s">
        <v>2074</v>
      </c>
      <c r="C433" s="1" t="str">
        <f t="shared" si="63"/>
        <v>21:0231</v>
      </c>
      <c r="D433" s="1" t="str">
        <f t="shared" si="67"/>
        <v>21:0378</v>
      </c>
      <c r="E433" t="s">
        <v>2075</v>
      </c>
      <c r="F433" t="s">
        <v>2076</v>
      </c>
      <c r="H433">
        <v>64.648700700000006</v>
      </c>
      <c r="I433">
        <v>-134.88046510000001</v>
      </c>
      <c r="J433" s="1" t="str">
        <f t="shared" si="68"/>
        <v>Fluid (stream)</v>
      </c>
      <c r="K433" s="1" t="str">
        <f t="shared" si="69"/>
        <v>Untreated Water</v>
      </c>
      <c r="L433">
        <v>25</v>
      </c>
      <c r="M433" t="s">
        <v>27</v>
      </c>
      <c r="N433">
        <v>432</v>
      </c>
      <c r="O433" t="s">
        <v>1581</v>
      </c>
      <c r="P433" t="s">
        <v>1306</v>
      </c>
      <c r="Q433" t="s">
        <v>373</v>
      </c>
    </row>
    <row r="434" spans="1:17" x14ac:dyDescent="0.3">
      <c r="A434" t="s">
        <v>2077</v>
      </c>
      <c r="B434" t="s">
        <v>2078</v>
      </c>
      <c r="C434" s="1" t="str">
        <f t="shared" si="63"/>
        <v>21:0231</v>
      </c>
      <c r="D434" s="1" t="str">
        <f t="shared" si="67"/>
        <v>21:0378</v>
      </c>
      <c r="E434" t="s">
        <v>2079</v>
      </c>
      <c r="F434" t="s">
        <v>2080</v>
      </c>
      <c r="H434">
        <v>64.652474600000005</v>
      </c>
      <c r="I434">
        <v>-134.88706379999999</v>
      </c>
      <c r="J434" s="1" t="str">
        <f t="shared" si="68"/>
        <v>Fluid (stream)</v>
      </c>
      <c r="K434" s="1" t="str">
        <f t="shared" si="69"/>
        <v>Untreated Water</v>
      </c>
      <c r="L434">
        <v>25</v>
      </c>
      <c r="M434" t="s">
        <v>35</v>
      </c>
      <c r="N434">
        <v>433</v>
      </c>
      <c r="O434" t="s">
        <v>1262</v>
      </c>
      <c r="P434" t="s">
        <v>1622</v>
      </c>
      <c r="Q434" t="s">
        <v>373</v>
      </c>
    </row>
    <row r="435" spans="1:17" x14ac:dyDescent="0.3">
      <c r="A435" t="s">
        <v>2081</v>
      </c>
      <c r="B435" t="s">
        <v>2082</v>
      </c>
      <c r="C435" s="1" t="str">
        <f t="shared" si="63"/>
        <v>21:0231</v>
      </c>
      <c r="D435" s="1" t="str">
        <f t="shared" si="67"/>
        <v>21:0378</v>
      </c>
      <c r="E435" t="s">
        <v>2083</v>
      </c>
      <c r="F435" t="s">
        <v>2084</v>
      </c>
      <c r="H435">
        <v>64.655027599999997</v>
      </c>
      <c r="I435">
        <v>-134.89331319999999</v>
      </c>
      <c r="J435" s="1" t="str">
        <f t="shared" si="68"/>
        <v>Fluid (stream)</v>
      </c>
      <c r="K435" s="1" t="str">
        <f t="shared" si="69"/>
        <v>Untreated Water</v>
      </c>
      <c r="L435">
        <v>25</v>
      </c>
      <c r="M435" t="s">
        <v>43</v>
      </c>
      <c r="N435">
        <v>434</v>
      </c>
      <c r="O435" t="s">
        <v>1262</v>
      </c>
      <c r="P435" t="s">
        <v>1306</v>
      </c>
      <c r="Q435" t="s">
        <v>994</v>
      </c>
    </row>
    <row r="436" spans="1:17" x14ac:dyDescent="0.3">
      <c r="A436" t="s">
        <v>2085</v>
      </c>
      <c r="B436" t="s">
        <v>2086</v>
      </c>
      <c r="C436" s="1" t="str">
        <f t="shared" si="63"/>
        <v>21:0231</v>
      </c>
      <c r="D436" s="1" t="str">
        <f t="shared" si="67"/>
        <v>21:0378</v>
      </c>
      <c r="E436" t="s">
        <v>2087</v>
      </c>
      <c r="F436" t="s">
        <v>2088</v>
      </c>
      <c r="H436">
        <v>64.656561999999994</v>
      </c>
      <c r="I436">
        <v>-134.89330720000001</v>
      </c>
      <c r="J436" s="1" t="str">
        <f t="shared" si="68"/>
        <v>Fluid (stream)</v>
      </c>
      <c r="K436" s="1" t="str">
        <f t="shared" si="69"/>
        <v>Untreated Water</v>
      </c>
      <c r="L436">
        <v>25</v>
      </c>
      <c r="M436" t="s">
        <v>50</v>
      </c>
      <c r="N436">
        <v>435</v>
      </c>
      <c r="O436" t="s">
        <v>339</v>
      </c>
      <c r="P436" t="s">
        <v>1257</v>
      </c>
      <c r="Q436" t="s">
        <v>373</v>
      </c>
    </row>
    <row r="437" spans="1:17" x14ac:dyDescent="0.3">
      <c r="A437" t="s">
        <v>2089</v>
      </c>
      <c r="B437" t="s">
        <v>2090</v>
      </c>
      <c r="C437" s="1" t="str">
        <f t="shared" si="63"/>
        <v>21:0231</v>
      </c>
      <c r="D437" s="1" t="str">
        <f t="shared" si="67"/>
        <v>21:0378</v>
      </c>
      <c r="E437" t="s">
        <v>2091</v>
      </c>
      <c r="F437" t="s">
        <v>2092</v>
      </c>
      <c r="H437">
        <v>64.657606799999996</v>
      </c>
      <c r="I437">
        <v>-134.89891460000001</v>
      </c>
      <c r="J437" s="1" t="str">
        <f t="shared" si="68"/>
        <v>Fluid (stream)</v>
      </c>
      <c r="K437" s="1" t="str">
        <f t="shared" si="69"/>
        <v>Untreated Water</v>
      </c>
      <c r="L437">
        <v>25</v>
      </c>
      <c r="M437" t="s">
        <v>57</v>
      </c>
      <c r="N437">
        <v>436</v>
      </c>
      <c r="O437" t="s">
        <v>1581</v>
      </c>
      <c r="P437" t="s">
        <v>1273</v>
      </c>
      <c r="Q437" t="s">
        <v>96</v>
      </c>
    </row>
    <row r="438" spans="1:17" x14ac:dyDescent="0.3">
      <c r="A438" t="s">
        <v>2093</v>
      </c>
      <c r="B438" t="s">
        <v>2094</v>
      </c>
      <c r="C438" s="1" t="str">
        <f t="shared" si="63"/>
        <v>21:0231</v>
      </c>
      <c r="D438" s="1" t="str">
        <f t="shared" si="67"/>
        <v>21:0378</v>
      </c>
      <c r="E438" t="s">
        <v>2095</v>
      </c>
      <c r="F438" t="s">
        <v>2096</v>
      </c>
      <c r="H438">
        <v>64.660187500000006</v>
      </c>
      <c r="I438">
        <v>-134.90738579999999</v>
      </c>
      <c r="J438" s="1" t="str">
        <f t="shared" si="68"/>
        <v>Fluid (stream)</v>
      </c>
      <c r="K438" s="1" t="str">
        <f t="shared" si="69"/>
        <v>Untreated Water</v>
      </c>
      <c r="L438">
        <v>25</v>
      </c>
      <c r="M438" t="s">
        <v>65</v>
      </c>
      <c r="N438">
        <v>437</v>
      </c>
      <c r="O438" t="s">
        <v>80</v>
      </c>
      <c r="P438" t="s">
        <v>1306</v>
      </c>
      <c r="Q438" t="s">
        <v>709</v>
      </c>
    </row>
    <row r="439" spans="1:17" x14ac:dyDescent="0.3">
      <c r="A439" t="s">
        <v>2097</v>
      </c>
      <c r="B439" t="s">
        <v>2098</v>
      </c>
      <c r="C439" s="1" t="str">
        <f t="shared" si="63"/>
        <v>21:0231</v>
      </c>
      <c r="D439" s="1" t="str">
        <f t="shared" si="67"/>
        <v>21:0378</v>
      </c>
      <c r="E439" t="s">
        <v>2099</v>
      </c>
      <c r="F439" t="s">
        <v>2100</v>
      </c>
      <c r="H439">
        <v>64.663726199999999</v>
      </c>
      <c r="I439">
        <v>-134.91290280000001</v>
      </c>
      <c r="J439" s="1" t="str">
        <f t="shared" si="68"/>
        <v>Fluid (stream)</v>
      </c>
      <c r="K439" s="1" t="str">
        <f t="shared" si="69"/>
        <v>Untreated Water</v>
      </c>
      <c r="L439">
        <v>25</v>
      </c>
      <c r="M439" t="s">
        <v>72</v>
      </c>
      <c r="N439">
        <v>438</v>
      </c>
      <c r="O439" t="s">
        <v>400</v>
      </c>
      <c r="P439" t="s">
        <v>1306</v>
      </c>
      <c r="Q439" t="s">
        <v>373</v>
      </c>
    </row>
    <row r="440" spans="1:17" x14ac:dyDescent="0.3">
      <c r="A440" t="s">
        <v>2101</v>
      </c>
      <c r="B440" t="s">
        <v>2102</v>
      </c>
      <c r="C440" s="1" t="str">
        <f t="shared" si="63"/>
        <v>21:0231</v>
      </c>
      <c r="D440" s="1" t="str">
        <f t="shared" si="67"/>
        <v>21:0378</v>
      </c>
      <c r="E440" t="s">
        <v>2103</v>
      </c>
      <c r="F440" t="s">
        <v>2104</v>
      </c>
      <c r="H440">
        <v>64.666492899999994</v>
      </c>
      <c r="I440">
        <v>-134.91808829999999</v>
      </c>
      <c r="J440" s="1" t="str">
        <f t="shared" si="68"/>
        <v>Fluid (stream)</v>
      </c>
      <c r="K440" s="1" t="str">
        <f t="shared" si="69"/>
        <v>Untreated Water</v>
      </c>
      <c r="L440">
        <v>25</v>
      </c>
      <c r="M440" t="s">
        <v>87</v>
      </c>
      <c r="N440">
        <v>439</v>
      </c>
      <c r="O440" t="s">
        <v>121</v>
      </c>
      <c r="P440" t="s">
        <v>1306</v>
      </c>
      <c r="Q440" t="s">
        <v>205</v>
      </c>
    </row>
    <row r="441" spans="1:17" x14ac:dyDescent="0.3">
      <c r="A441" t="s">
        <v>2105</v>
      </c>
      <c r="B441" t="s">
        <v>2106</v>
      </c>
      <c r="C441" s="1" t="str">
        <f t="shared" si="63"/>
        <v>21:0231</v>
      </c>
      <c r="D441" s="1" t="str">
        <f t="shared" si="67"/>
        <v>21:0378</v>
      </c>
      <c r="E441" t="s">
        <v>2107</v>
      </c>
      <c r="F441" t="s">
        <v>2108</v>
      </c>
      <c r="H441">
        <v>64.669258400000004</v>
      </c>
      <c r="I441">
        <v>-134.92157829999999</v>
      </c>
      <c r="J441" s="1" t="str">
        <f t="shared" si="68"/>
        <v>Fluid (stream)</v>
      </c>
      <c r="K441" s="1" t="str">
        <f t="shared" si="69"/>
        <v>Untreated Water</v>
      </c>
      <c r="L441">
        <v>25</v>
      </c>
      <c r="M441" t="s">
        <v>160</v>
      </c>
      <c r="N441">
        <v>440</v>
      </c>
      <c r="O441" t="s">
        <v>421</v>
      </c>
      <c r="P441" t="s">
        <v>1257</v>
      </c>
      <c r="Q441" t="s">
        <v>380</v>
      </c>
    </row>
    <row r="442" spans="1:17" x14ac:dyDescent="0.3">
      <c r="A442" t="s">
        <v>2109</v>
      </c>
      <c r="B442" t="s">
        <v>2110</v>
      </c>
      <c r="C442" s="1" t="str">
        <f t="shared" si="63"/>
        <v>21:0231</v>
      </c>
      <c r="D442" s="1" t="str">
        <f t="shared" si="67"/>
        <v>21:0378</v>
      </c>
      <c r="E442" t="s">
        <v>2111</v>
      </c>
      <c r="F442" t="s">
        <v>2112</v>
      </c>
      <c r="H442">
        <v>64.649481499999993</v>
      </c>
      <c r="I442">
        <v>-134.92121599999999</v>
      </c>
      <c r="J442" s="1" t="str">
        <f t="shared" si="68"/>
        <v>Fluid (stream)</v>
      </c>
      <c r="K442" s="1" t="str">
        <f t="shared" si="69"/>
        <v>Untreated Water</v>
      </c>
      <c r="L442">
        <v>26</v>
      </c>
      <c r="M442" t="s">
        <v>642</v>
      </c>
      <c r="N442">
        <v>441</v>
      </c>
      <c r="O442" t="s">
        <v>1342</v>
      </c>
      <c r="P442" t="s">
        <v>224</v>
      </c>
      <c r="Q442" t="s">
        <v>844</v>
      </c>
    </row>
    <row r="443" spans="1:17" x14ac:dyDescent="0.3">
      <c r="A443" t="s">
        <v>2113</v>
      </c>
      <c r="B443" t="s">
        <v>2114</v>
      </c>
      <c r="C443" s="1" t="str">
        <f t="shared" si="63"/>
        <v>21:0231</v>
      </c>
      <c r="D443" s="1" t="str">
        <f t="shared" si="67"/>
        <v>21:0378</v>
      </c>
      <c r="E443" t="s">
        <v>2115</v>
      </c>
      <c r="F443" t="s">
        <v>2116</v>
      </c>
      <c r="H443">
        <v>64.618226000000007</v>
      </c>
      <c r="I443">
        <v>-134.9174793</v>
      </c>
      <c r="J443" s="1" t="str">
        <f t="shared" si="68"/>
        <v>Fluid (stream)</v>
      </c>
      <c r="K443" s="1" t="str">
        <f t="shared" si="69"/>
        <v>Untreated Water</v>
      </c>
      <c r="L443">
        <v>26</v>
      </c>
      <c r="M443" t="s">
        <v>27</v>
      </c>
      <c r="N443">
        <v>442</v>
      </c>
      <c r="O443" t="s">
        <v>1467</v>
      </c>
      <c r="P443" t="s">
        <v>1257</v>
      </c>
      <c r="Q443" t="s">
        <v>463</v>
      </c>
    </row>
    <row r="444" spans="1:17" x14ac:dyDescent="0.3">
      <c r="A444" t="s">
        <v>2117</v>
      </c>
      <c r="B444" t="s">
        <v>2118</v>
      </c>
      <c r="C444" s="1" t="str">
        <f t="shared" si="63"/>
        <v>21:0231</v>
      </c>
      <c r="D444" s="1" t="str">
        <f t="shared" si="67"/>
        <v>21:0378</v>
      </c>
      <c r="E444" t="s">
        <v>2119</v>
      </c>
      <c r="F444" t="s">
        <v>2120</v>
      </c>
      <c r="H444">
        <v>64.621322500000005</v>
      </c>
      <c r="I444">
        <v>-134.9189337</v>
      </c>
      <c r="J444" s="1" t="str">
        <f t="shared" si="68"/>
        <v>Fluid (stream)</v>
      </c>
      <c r="K444" s="1" t="str">
        <f t="shared" si="69"/>
        <v>Untreated Water</v>
      </c>
      <c r="L444">
        <v>26</v>
      </c>
      <c r="M444" t="s">
        <v>35</v>
      </c>
      <c r="N444">
        <v>443</v>
      </c>
      <c r="O444" t="s">
        <v>1563</v>
      </c>
      <c r="P444" t="s">
        <v>570</v>
      </c>
      <c r="Q444" t="s">
        <v>463</v>
      </c>
    </row>
    <row r="445" spans="1:17" x14ac:dyDescent="0.3">
      <c r="A445" t="s">
        <v>2121</v>
      </c>
      <c r="B445" t="s">
        <v>2122</v>
      </c>
      <c r="C445" s="1" t="str">
        <f t="shared" si="63"/>
        <v>21:0231</v>
      </c>
      <c r="D445" s="1" t="str">
        <f t="shared" si="67"/>
        <v>21:0378</v>
      </c>
      <c r="E445" t="s">
        <v>2123</v>
      </c>
      <c r="F445" t="s">
        <v>2124</v>
      </c>
      <c r="H445">
        <v>64.622787799999998</v>
      </c>
      <c r="I445">
        <v>-134.92411540000001</v>
      </c>
      <c r="J445" s="1" t="str">
        <f t="shared" si="68"/>
        <v>Fluid (stream)</v>
      </c>
      <c r="K445" s="1" t="str">
        <f t="shared" si="69"/>
        <v>Untreated Water</v>
      </c>
      <c r="L445">
        <v>26</v>
      </c>
      <c r="M445" t="s">
        <v>43</v>
      </c>
      <c r="N445">
        <v>444</v>
      </c>
      <c r="O445" t="s">
        <v>1291</v>
      </c>
      <c r="P445" t="s">
        <v>801</v>
      </c>
      <c r="Q445" t="s">
        <v>218</v>
      </c>
    </row>
    <row r="446" spans="1:17" x14ac:dyDescent="0.3">
      <c r="A446" t="s">
        <v>2125</v>
      </c>
      <c r="B446" t="s">
        <v>2126</v>
      </c>
      <c r="C446" s="1" t="str">
        <f t="shared" si="63"/>
        <v>21:0231</v>
      </c>
      <c r="D446" s="1" t="str">
        <f t="shared" si="67"/>
        <v>21:0378</v>
      </c>
      <c r="E446" t="s">
        <v>2127</v>
      </c>
      <c r="F446" t="s">
        <v>2128</v>
      </c>
      <c r="H446">
        <v>64.623903600000006</v>
      </c>
      <c r="I446">
        <v>-134.93036509999999</v>
      </c>
      <c r="J446" s="1" t="str">
        <f t="shared" si="68"/>
        <v>Fluid (stream)</v>
      </c>
      <c r="K446" s="1" t="str">
        <f t="shared" si="69"/>
        <v>Untreated Water</v>
      </c>
      <c r="L446">
        <v>26</v>
      </c>
      <c r="M446" t="s">
        <v>50</v>
      </c>
      <c r="N446">
        <v>445</v>
      </c>
      <c r="O446" t="s">
        <v>1291</v>
      </c>
      <c r="P446" t="s">
        <v>1353</v>
      </c>
      <c r="Q446" t="s">
        <v>953</v>
      </c>
    </row>
    <row r="447" spans="1:17" x14ac:dyDescent="0.3">
      <c r="A447" t="s">
        <v>2129</v>
      </c>
      <c r="B447" t="s">
        <v>2130</v>
      </c>
      <c r="C447" s="1" t="str">
        <f t="shared" si="63"/>
        <v>21:0231</v>
      </c>
      <c r="D447" s="1" t="str">
        <f t="shared" si="67"/>
        <v>21:0378</v>
      </c>
      <c r="E447" t="s">
        <v>2131</v>
      </c>
      <c r="F447" t="s">
        <v>2132</v>
      </c>
      <c r="H447">
        <v>64.623231399999995</v>
      </c>
      <c r="I447">
        <v>-134.93212339999999</v>
      </c>
      <c r="J447" s="1" t="str">
        <f t="shared" si="68"/>
        <v>Fluid (stream)</v>
      </c>
      <c r="K447" s="1" t="str">
        <f t="shared" si="69"/>
        <v>Untreated Water</v>
      </c>
      <c r="L447">
        <v>26</v>
      </c>
      <c r="M447" t="s">
        <v>57</v>
      </c>
      <c r="N447">
        <v>446</v>
      </c>
      <c r="O447" t="s">
        <v>1563</v>
      </c>
      <c r="P447" t="s">
        <v>1622</v>
      </c>
      <c r="Q447" t="s">
        <v>554</v>
      </c>
    </row>
    <row r="448" spans="1:17" x14ac:dyDescent="0.3">
      <c r="A448" t="s">
        <v>2133</v>
      </c>
      <c r="B448" t="s">
        <v>2134</v>
      </c>
      <c r="C448" s="1" t="str">
        <f t="shared" si="63"/>
        <v>21:0231</v>
      </c>
      <c r="D448" s="1" t="str">
        <f t="shared" si="67"/>
        <v>21:0378</v>
      </c>
      <c r="E448" t="s">
        <v>2135</v>
      </c>
      <c r="F448" t="s">
        <v>2136</v>
      </c>
      <c r="H448">
        <v>64.625824300000005</v>
      </c>
      <c r="I448">
        <v>-134.93146859999999</v>
      </c>
      <c r="J448" s="1" t="str">
        <f t="shared" si="68"/>
        <v>Fluid (stream)</v>
      </c>
      <c r="K448" s="1" t="str">
        <f t="shared" si="69"/>
        <v>Untreated Water</v>
      </c>
      <c r="L448">
        <v>26</v>
      </c>
      <c r="M448" t="s">
        <v>65</v>
      </c>
      <c r="N448">
        <v>447</v>
      </c>
      <c r="O448" t="s">
        <v>1563</v>
      </c>
      <c r="P448" t="s">
        <v>1306</v>
      </c>
      <c r="Q448" t="s">
        <v>1429</v>
      </c>
    </row>
    <row r="449" spans="1:17" x14ac:dyDescent="0.3">
      <c r="A449" t="s">
        <v>2137</v>
      </c>
      <c r="B449" t="s">
        <v>2138</v>
      </c>
      <c r="C449" s="1" t="str">
        <f t="shared" si="63"/>
        <v>21:0231</v>
      </c>
      <c r="D449" s="1" t="str">
        <f t="shared" si="67"/>
        <v>21:0378</v>
      </c>
      <c r="E449" t="s">
        <v>2139</v>
      </c>
      <c r="F449" t="s">
        <v>2140</v>
      </c>
      <c r="H449">
        <v>64.6279696</v>
      </c>
      <c r="I449">
        <v>-134.93311560000001</v>
      </c>
      <c r="J449" s="1" t="str">
        <f t="shared" si="68"/>
        <v>Fluid (stream)</v>
      </c>
      <c r="K449" s="1" t="str">
        <f t="shared" si="69"/>
        <v>Untreated Water</v>
      </c>
      <c r="L449">
        <v>26</v>
      </c>
      <c r="M449" t="s">
        <v>72</v>
      </c>
      <c r="N449">
        <v>448</v>
      </c>
      <c r="O449" t="s">
        <v>1291</v>
      </c>
      <c r="P449" t="s">
        <v>812</v>
      </c>
      <c r="Q449" t="s">
        <v>243</v>
      </c>
    </row>
    <row r="450" spans="1:17" x14ac:dyDescent="0.3">
      <c r="A450" t="s">
        <v>2141</v>
      </c>
      <c r="B450" t="s">
        <v>2142</v>
      </c>
      <c r="C450" s="1" t="str">
        <f t="shared" ref="C450:C513" si="70">HYPERLINK("http://geochem.nrcan.gc.ca/cdogs/content/bdl/bdl210231_e.htm", "21:0231")</f>
        <v>21:0231</v>
      </c>
      <c r="D450" s="1" t="str">
        <f t="shared" si="67"/>
        <v>21:0378</v>
      </c>
      <c r="E450" t="s">
        <v>2143</v>
      </c>
      <c r="F450" t="s">
        <v>2144</v>
      </c>
      <c r="H450">
        <v>64.628509100000002</v>
      </c>
      <c r="I450">
        <v>-134.93551959999999</v>
      </c>
      <c r="J450" s="1" t="str">
        <f t="shared" si="68"/>
        <v>Fluid (stream)</v>
      </c>
      <c r="K450" s="1" t="str">
        <f t="shared" si="69"/>
        <v>Untreated Water</v>
      </c>
      <c r="L450">
        <v>26</v>
      </c>
      <c r="M450" t="s">
        <v>87</v>
      </c>
      <c r="N450">
        <v>449</v>
      </c>
      <c r="O450" t="s">
        <v>1599</v>
      </c>
      <c r="P450" t="s">
        <v>1311</v>
      </c>
      <c r="Q450" t="s">
        <v>1045</v>
      </c>
    </row>
    <row r="451" spans="1:17" x14ac:dyDescent="0.3">
      <c r="A451" t="s">
        <v>2145</v>
      </c>
      <c r="B451" t="s">
        <v>2146</v>
      </c>
      <c r="C451" s="1" t="str">
        <f t="shared" si="70"/>
        <v>21:0231</v>
      </c>
      <c r="D451" s="1" t="str">
        <f t="shared" si="67"/>
        <v>21:0378</v>
      </c>
      <c r="E451" t="s">
        <v>2147</v>
      </c>
      <c r="F451" t="s">
        <v>2148</v>
      </c>
      <c r="H451">
        <v>64.635999400000003</v>
      </c>
      <c r="I451">
        <v>-134.93033449999999</v>
      </c>
      <c r="J451" s="1" t="str">
        <f t="shared" si="68"/>
        <v>Fluid (stream)</v>
      </c>
      <c r="K451" s="1" t="str">
        <f t="shared" si="69"/>
        <v>Untreated Water</v>
      </c>
      <c r="L451">
        <v>26</v>
      </c>
      <c r="M451" t="s">
        <v>160</v>
      </c>
      <c r="N451">
        <v>450</v>
      </c>
      <c r="O451" t="s">
        <v>1467</v>
      </c>
      <c r="P451" t="s">
        <v>1306</v>
      </c>
      <c r="Q451" t="s">
        <v>1827</v>
      </c>
    </row>
    <row r="452" spans="1:17" x14ac:dyDescent="0.3">
      <c r="A452" t="s">
        <v>2149</v>
      </c>
      <c r="B452" t="s">
        <v>2150</v>
      </c>
      <c r="C452" s="1" t="str">
        <f t="shared" si="70"/>
        <v>21:0231</v>
      </c>
      <c r="D452" s="1" t="str">
        <f t="shared" si="67"/>
        <v>21:0378</v>
      </c>
      <c r="E452" t="s">
        <v>2151</v>
      </c>
      <c r="F452" t="s">
        <v>2152</v>
      </c>
      <c r="H452">
        <v>64.640727100000007</v>
      </c>
      <c r="I452">
        <v>-134.9279162</v>
      </c>
      <c r="J452" s="1" t="str">
        <f t="shared" si="68"/>
        <v>Fluid (stream)</v>
      </c>
      <c r="K452" s="1" t="str">
        <f t="shared" si="69"/>
        <v>Untreated Water</v>
      </c>
      <c r="L452">
        <v>26</v>
      </c>
      <c r="M452" t="s">
        <v>166</v>
      </c>
      <c r="N452">
        <v>451</v>
      </c>
      <c r="O452" t="s">
        <v>849</v>
      </c>
      <c r="P452" t="s">
        <v>1306</v>
      </c>
      <c r="Q452" t="s">
        <v>1827</v>
      </c>
    </row>
    <row r="453" spans="1:17" x14ac:dyDescent="0.3">
      <c r="A453" t="s">
        <v>2153</v>
      </c>
      <c r="B453" t="s">
        <v>2154</v>
      </c>
      <c r="C453" s="1" t="str">
        <f t="shared" si="70"/>
        <v>21:0231</v>
      </c>
      <c r="D453" s="1" t="str">
        <f t="shared" si="67"/>
        <v>21:0378</v>
      </c>
      <c r="E453" t="s">
        <v>2155</v>
      </c>
      <c r="F453" t="s">
        <v>2156</v>
      </c>
      <c r="H453">
        <v>64.640069600000004</v>
      </c>
      <c r="I453">
        <v>-134.90722349999999</v>
      </c>
      <c r="J453" s="1" t="str">
        <f t="shared" si="68"/>
        <v>Fluid (stream)</v>
      </c>
      <c r="K453" s="1" t="str">
        <f t="shared" si="69"/>
        <v>Untreated Water</v>
      </c>
      <c r="L453">
        <v>26</v>
      </c>
      <c r="M453" t="s">
        <v>174</v>
      </c>
      <c r="N453">
        <v>452</v>
      </c>
      <c r="O453" t="s">
        <v>95</v>
      </c>
      <c r="P453" t="s">
        <v>1311</v>
      </c>
      <c r="Q453" t="s">
        <v>60</v>
      </c>
    </row>
    <row r="454" spans="1:17" x14ac:dyDescent="0.3">
      <c r="A454" t="s">
        <v>2157</v>
      </c>
      <c r="B454" t="s">
        <v>2158</v>
      </c>
      <c r="C454" s="1" t="str">
        <f t="shared" si="70"/>
        <v>21:0231</v>
      </c>
      <c r="D454" s="1" t="str">
        <f t="shared" si="67"/>
        <v>21:0378</v>
      </c>
      <c r="E454" t="s">
        <v>2159</v>
      </c>
      <c r="F454" t="s">
        <v>2160</v>
      </c>
      <c r="H454">
        <v>64.643499500000004</v>
      </c>
      <c r="I454">
        <v>-134.91070669999999</v>
      </c>
      <c r="J454" s="1" t="str">
        <f t="shared" si="68"/>
        <v>Fluid (stream)</v>
      </c>
      <c r="K454" s="1" t="str">
        <f t="shared" si="69"/>
        <v>Untreated Water</v>
      </c>
      <c r="L454">
        <v>26</v>
      </c>
      <c r="M454" t="s">
        <v>181</v>
      </c>
      <c r="N454">
        <v>453</v>
      </c>
      <c r="O454" t="s">
        <v>358</v>
      </c>
      <c r="P454" t="s">
        <v>1353</v>
      </c>
      <c r="Q454" t="s">
        <v>1134</v>
      </c>
    </row>
    <row r="455" spans="1:17" x14ac:dyDescent="0.3">
      <c r="A455" t="s">
        <v>2161</v>
      </c>
      <c r="B455" t="s">
        <v>2162</v>
      </c>
      <c r="C455" s="1" t="str">
        <f t="shared" si="70"/>
        <v>21:0231</v>
      </c>
      <c r="D455" s="1" t="str">
        <f>HYPERLINK("http://geochem.nrcan.gc.ca/cdogs/content/svy/svy_e.htm", "")</f>
        <v/>
      </c>
      <c r="G455" s="1" t="str">
        <f>HYPERLINK("http://geochem.nrcan.gc.ca/cdogs/content/cr_/cr_00030_e.htm", "30")</f>
        <v>30</v>
      </c>
      <c r="J455" t="s">
        <v>106</v>
      </c>
      <c r="K455" t="s">
        <v>107</v>
      </c>
      <c r="L455">
        <v>26</v>
      </c>
      <c r="M455" t="s">
        <v>108</v>
      </c>
      <c r="N455">
        <v>454</v>
      </c>
      <c r="O455" t="s">
        <v>849</v>
      </c>
      <c r="P455" t="s">
        <v>2163</v>
      </c>
      <c r="Q455" t="s">
        <v>243</v>
      </c>
    </row>
    <row r="456" spans="1:17" x14ac:dyDescent="0.3">
      <c r="A456" t="s">
        <v>2164</v>
      </c>
      <c r="B456" t="s">
        <v>2165</v>
      </c>
      <c r="C456" s="1" t="str">
        <f t="shared" si="70"/>
        <v>21:0231</v>
      </c>
      <c r="D456" s="1" t="str">
        <f t="shared" ref="D456:D473" si="71">HYPERLINK("http://geochem.nrcan.gc.ca/cdogs/content/svy/svy210378_e.htm", "21:0378")</f>
        <v>21:0378</v>
      </c>
      <c r="E456" t="s">
        <v>2166</v>
      </c>
      <c r="F456" t="s">
        <v>2167</v>
      </c>
      <c r="H456">
        <v>64.645394699999997</v>
      </c>
      <c r="I456">
        <v>-134.91394450000001</v>
      </c>
      <c r="J456" s="1" t="str">
        <f t="shared" ref="J456:J473" si="72">HYPERLINK("http://geochem.nrcan.gc.ca/cdogs/content/kwd/kwd020018_e.htm", "Fluid (stream)")</f>
        <v>Fluid (stream)</v>
      </c>
      <c r="K456" s="1" t="str">
        <f t="shared" ref="K456:K473" si="73">HYPERLINK("http://geochem.nrcan.gc.ca/cdogs/content/kwd/kwd080007_e.htm", "Untreated Water")</f>
        <v>Untreated Water</v>
      </c>
      <c r="L456">
        <v>26</v>
      </c>
      <c r="M456" t="s">
        <v>188</v>
      </c>
      <c r="N456">
        <v>455</v>
      </c>
      <c r="O456" t="s">
        <v>1599</v>
      </c>
      <c r="P456" t="s">
        <v>1263</v>
      </c>
      <c r="Q456" t="s">
        <v>1045</v>
      </c>
    </row>
    <row r="457" spans="1:17" x14ac:dyDescent="0.3">
      <c r="A457" t="s">
        <v>2168</v>
      </c>
      <c r="B457" t="s">
        <v>2169</v>
      </c>
      <c r="C457" s="1" t="str">
        <f t="shared" si="70"/>
        <v>21:0231</v>
      </c>
      <c r="D457" s="1" t="str">
        <f t="shared" si="71"/>
        <v>21:0378</v>
      </c>
      <c r="E457" t="s">
        <v>2170</v>
      </c>
      <c r="F457" t="s">
        <v>2171</v>
      </c>
      <c r="H457">
        <v>64.647378399999994</v>
      </c>
      <c r="I457">
        <v>-134.91492199999999</v>
      </c>
      <c r="J457" s="1" t="str">
        <f t="shared" si="72"/>
        <v>Fluid (stream)</v>
      </c>
      <c r="K457" s="1" t="str">
        <f t="shared" si="73"/>
        <v>Untreated Water</v>
      </c>
      <c r="L457">
        <v>26</v>
      </c>
      <c r="M457" t="s">
        <v>215</v>
      </c>
      <c r="N457">
        <v>456</v>
      </c>
      <c r="O457" t="s">
        <v>1000</v>
      </c>
      <c r="P457" t="s">
        <v>1257</v>
      </c>
      <c r="Q457" t="s">
        <v>1045</v>
      </c>
    </row>
    <row r="458" spans="1:17" x14ac:dyDescent="0.3">
      <c r="A458" t="s">
        <v>2172</v>
      </c>
      <c r="B458" t="s">
        <v>2173</v>
      </c>
      <c r="C458" s="1" t="str">
        <f t="shared" si="70"/>
        <v>21:0231</v>
      </c>
      <c r="D458" s="1" t="str">
        <f t="shared" si="71"/>
        <v>21:0378</v>
      </c>
      <c r="E458" t="s">
        <v>2174</v>
      </c>
      <c r="F458" t="s">
        <v>2175</v>
      </c>
      <c r="H458">
        <v>64.649749200000002</v>
      </c>
      <c r="I458">
        <v>-134.91845219999999</v>
      </c>
      <c r="J458" s="1" t="str">
        <f t="shared" si="72"/>
        <v>Fluid (stream)</v>
      </c>
      <c r="K458" s="1" t="str">
        <f t="shared" si="73"/>
        <v>Untreated Water</v>
      </c>
      <c r="L458">
        <v>26</v>
      </c>
      <c r="M458" t="s">
        <v>223</v>
      </c>
      <c r="N458">
        <v>457</v>
      </c>
      <c r="O458" t="s">
        <v>973</v>
      </c>
      <c r="P458" t="s">
        <v>1734</v>
      </c>
      <c r="Q458" t="s">
        <v>75</v>
      </c>
    </row>
    <row r="459" spans="1:17" x14ac:dyDescent="0.3">
      <c r="A459" t="s">
        <v>2176</v>
      </c>
      <c r="B459" t="s">
        <v>2177</v>
      </c>
      <c r="C459" s="1" t="str">
        <f t="shared" si="70"/>
        <v>21:0231</v>
      </c>
      <c r="D459" s="1" t="str">
        <f t="shared" si="71"/>
        <v>21:0378</v>
      </c>
      <c r="E459" t="s">
        <v>2111</v>
      </c>
      <c r="F459" t="s">
        <v>2178</v>
      </c>
      <c r="H459">
        <v>64.649481499999993</v>
      </c>
      <c r="I459">
        <v>-134.92121599999999</v>
      </c>
      <c r="J459" s="1" t="str">
        <f t="shared" si="72"/>
        <v>Fluid (stream)</v>
      </c>
      <c r="K459" s="1" t="str">
        <f t="shared" si="73"/>
        <v>Untreated Water</v>
      </c>
      <c r="L459">
        <v>26</v>
      </c>
      <c r="M459" t="s">
        <v>673</v>
      </c>
      <c r="N459">
        <v>458</v>
      </c>
      <c r="O459" t="s">
        <v>101</v>
      </c>
      <c r="P459" t="s">
        <v>1622</v>
      </c>
      <c r="Q459" t="s">
        <v>67</v>
      </c>
    </row>
    <row r="460" spans="1:17" x14ac:dyDescent="0.3">
      <c r="A460" t="s">
        <v>2179</v>
      </c>
      <c r="B460" t="s">
        <v>2180</v>
      </c>
      <c r="C460" s="1" t="str">
        <f t="shared" si="70"/>
        <v>21:0231</v>
      </c>
      <c r="D460" s="1" t="str">
        <f t="shared" si="71"/>
        <v>21:0378</v>
      </c>
      <c r="E460" t="s">
        <v>2111</v>
      </c>
      <c r="F460" t="s">
        <v>2181</v>
      </c>
      <c r="H460">
        <v>64.649481499999993</v>
      </c>
      <c r="I460">
        <v>-134.92121599999999</v>
      </c>
      <c r="J460" s="1" t="str">
        <f t="shared" si="72"/>
        <v>Fluid (stream)</v>
      </c>
      <c r="K460" s="1" t="str">
        <f t="shared" si="73"/>
        <v>Untreated Water</v>
      </c>
      <c r="L460">
        <v>26</v>
      </c>
      <c r="M460" t="s">
        <v>678</v>
      </c>
      <c r="N460">
        <v>459</v>
      </c>
      <c r="O460" t="s">
        <v>750</v>
      </c>
      <c r="P460" t="s">
        <v>1734</v>
      </c>
      <c r="Q460" t="s">
        <v>123</v>
      </c>
    </row>
    <row r="461" spans="1:17" x14ac:dyDescent="0.3">
      <c r="A461" t="s">
        <v>2182</v>
      </c>
      <c r="B461" t="s">
        <v>2183</v>
      </c>
      <c r="C461" s="1" t="str">
        <f t="shared" si="70"/>
        <v>21:0231</v>
      </c>
      <c r="D461" s="1" t="str">
        <f t="shared" si="71"/>
        <v>21:0378</v>
      </c>
      <c r="E461" t="s">
        <v>2184</v>
      </c>
      <c r="F461" t="s">
        <v>2185</v>
      </c>
      <c r="H461">
        <v>64.653231700000006</v>
      </c>
      <c r="I461">
        <v>-134.92007480000001</v>
      </c>
      <c r="J461" s="1" t="str">
        <f t="shared" si="72"/>
        <v>Fluid (stream)</v>
      </c>
      <c r="K461" s="1" t="str">
        <f t="shared" si="73"/>
        <v>Untreated Water</v>
      </c>
      <c r="L461">
        <v>26</v>
      </c>
      <c r="M461" t="s">
        <v>740</v>
      </c>
      <c r="N461">
        <v>460</v>
      </c>
      <c r="O461" t="s">
        <v>189</v>
      </c>
      <c r="P461" t="s">
        <v>1268</v>
      </c>
      <c r="Q461" t="s">
        <v>1139</v>
      </c>
    </row>
    <row r="462" spans="1:17" x14ac:dyDescent="0.3">
      <c r="A462" t="s">
        <v>2186</v>
      </c>
      <c r="B462" t="s">
        <v>2187</v>
      </c>
      <c r="C462" s="1" t="str">
        <f t="shared" si="70"/>
        <v>21:0231</v>
      </c>
      <c r="D462" s="1" t="str">
        <f t="shared" si="71"/>
        <v>21:0378</v>
      </c>
      <c r="E462" t="s">
        <v>2188</v>
      </c>
      <c r="F462" t="s">
        <v>2189</v>
      </c>
      <c r="H462">
        <v>64.663031200000006</v>
      </c>
      <c r="I462">
        <v>-134.92165879999999</v>
      </c>
      <c r="J462" s="1" t="str">
        <f t="shared" si="72"/>
        <v>Fluid (stream)</v>
      </c>
      <c r="K462" s="1" t="str">
        <f t="shared" si="73"/>
        <v>Untreated Water</v>
      </c>
      <c r="L462">
        <v>27</v>
      </c>
      <c r="M462" t="s">
        <v>21</v>
      </c>
      <c r="N462">
        <v>461</v>
      </c>
      <c r="O462" t="s">
        <v>22</v>
      </c>
      <c r="P462" t="s">
        <v>1284</v>
      </c>
      <c r="Q462" t="s">
        <v>1739</v>
      </c>
    </row>
    <row r="463" spans="1:17" x14ac:dyDescent="0.3">
      <c r="A463" t="s">
        <v>2190</v>
      </c>
      <c r="B463" t="s">
        <v>2191</v>
      </c>
      <c r="C463" s="1" t="str">
        <f t="shared" si="70"/>
        <v>21:0231</v>
      </c>
      <c r="D463" s="1" t="str">
        <f t="shared" si="71"/>
        <v>21:0378</v>
      </c>
      <c r="E463" t="s">
        <v>2192</v>
      </c>
      <c r="F463" t="s">
        <v>2193</v>
      </c>
      <c r="H463">
        <v>64.657422100000005</v>
      </c>
      <c r="I463">
        <v>-134.92010450000001</v>
      </c>
      <c r="J463" s="1" t="str">
        <f t="shared" si="72"/>
        <v>Fluid (stream)</v>
      </c>
      <c r="K463" s="1" t="str">
        <f t="shared" si="73"/>
        <v>Untreated Water</v>
      </c>
      <c r="L463">
        <v>27</v>
      </c>
      <c r="M463" t="s">
        <v>27</v>
      </c>
      <c r="N463">
        <v>462</v>
      </c>
      <c r="O463" t="s">
        <v>216</v>
      </c>
      <c r="P463" t="s">
        <v>1622</v>
      </c>
      <c r="Q463" t="s">
        <v>360</v>
      </c>
    </row>
    <row r="464" spans="1:17" x14ac:dyDescent="0.3">
      <c r="A464" t="s">
        <v>2194</v>
      </c>
      <c r="B464" t="s">
        <v>2195</v>
      </c>
      <c r="C464" s="1" t="str">
        <f t="shared" si="70"/>
        <v>21:0231</v>
      </c>
      <c r="D464" s="1" t="str">
        <f t="shared" si="71"/>
        <v>21:0378</v>
      </c>
      <c r="E464" t="s">
        <v>2188</v>
      </c>
      <c r="F464" t="s">
        <v>2196</v>
      </c>
      <c r="H464">
        <v>64.663031200000006</v>
      </c>
      <c r="I464">
        <v>-134.92165879999999</v>
      </c>
      <c r="J464" s="1" t="str">
        <f t="shared" si="72"/>
        <v>Fluid (stream)</v>
      </c>
      <c r="K464" s="1" t="str">
        <f t="shared" si="73"/>
        <v>Untreated Water</v>
      </c>
      <c r="L464">
        <v>27</v>
      </c>
      <c r="M464" t="s">
        <v>79</v>
      </c>
      <c r="N464">
        <v>463</v>
      </c>
      <c r="O464" t="s">
        <v>147</v>
      </c>
      <c r="P464" t="s">
        <v>1956</v>
      </c>
      <c r="Q464" t="s">
        <v>360</v>
      </c>
    </row>
    <row r="465" spans="1:17" x14ac:dyDescent="0.3">
      <c r="A465" t="s">
        <v>2197</v>
      </c>
      <c r="B465" t="s">
        <v>2198</v>
      </c>
      <c r="C465" s="1" t="str">
        <f t="shared" si="70"/>
        <v>21:0231</v>
      </c>
      <c r="D465" s="1" t="str">
        <f t="shared" si="71"/>
        <v>21:0378</v>
      </c>
      <c r="E465" t="s">
        <v>2199</v>
      </c>
      <c r="F465" t="s">
        <v>2200</v>
      </c>
      <c r="H465">
        <v>64.669375099999996</v>
      </c>
      <c r="I465">
        <v>-134.92168269999999</v>
      </c>
      <c r="J465" s="1" t="str">
        <f t="shared" si="72"/>
        <v>Fluid (stream)</v>
      </c>
      <c r="K465" s="1" t="str">
        <f t="shared" si="73"/>
        <v>Untreated Water</v>
      </c>
      <c r="L465">
        <v>27</v>
      </c>
      <c r="M465" t="s">
        <v>35</v>
      </c>
      <c r="N465">
        <v>464</v>
      </c>
      <c r="O465" t="s">
        <v>1860</v>
      </c>
      <c r="P465" t="s">
        <v>1257</v>
      </c>
      <c r="Q465" t="s">
        <v>1354</v>
      </c>
    </row>
    <row r="466" spans="1:17" x14ac:dyDescent="0.3">
      <c r="A466" t="s">
        <v>2201</v>
      </c>
      <c r="B466" t="s">
        <v>2202</v>
      </c>
      <c r="C466" s="1" t="str">
        <f t="shared" si="70"/>
        <v>21:0231</v>
      </c>
      <c r="D466" s="1" t="str">
        <f t="shared" si="71"/>
        <v>21:0378</v>
      </c>
      <c r="E466" t="s">
        <v>2203</v>
      </c>
      <c r="F466" t="s">
        <v>2204</v>
      </c>
      <c r="H466">
        <v>64.671007399999993</v>
      </c>
      <c r="I466">
        <v>-134.92021170000001</v>
      </c>
      <c r="J466" s="1" t="str">
        <f t="shared" si="72"/>
        <v>Fluid (stream)</v>
      </c>
      <c r="K466" s="1" t="str">
        <f t="shared" si="73"/>
        <v>Untreated Water</v>
      </c>
      <c r="L466">
        <v>27</v>
      </c>
      <c r="M466" t="s">
        <v>43</v>
      </c>
      <c r="N466">
        <v>465</v>
      </c>
      <c r="O466" t="s">
        <v>1920</v>
      </c>
      <c r="P466" t="s">
        <v>1956</v>
      </c>
      <c r="Q466" t="s">
        <v>452</v>
      </c>
    </row>
    <row r="467" spans="1:17" x14ac:dyDescent="0.3">
      <c r="A467" t="s">
        <v>2205</v>
      </c>
      <c r="B467" t="s">
        <v>2206</v>
      </c>
      <c r="C467" s="1" t="str">
        <f t="shared" si="70"/>
        <v>21:0231</v>
      </c>
      <c r="D467" s="1" t="str">
        <f t="shared" si="71"/>
        <v>21:0378</v>
      </c>
      <c r="E467" t="s">
        <v>2207</v>
      </c>
      <c r="F467" t="s">
        <v>2208</v>
      </c>
      <c r="H467">
        <v>64.660685700000002</v>
      </c>
      <c r="I467">
        <v>-134.74323140000001</v>
      </c>
      <c r="J467" s="1" t="str">
        <f t="shared" si="72"/>
        <v>Fluid (stream)</v>
      </c>
      <c r="K467" s="1" t="str">
        <f t="shared" si="73"/>
        <v>Untreated Water</v>
      </c>
      <c r="L467">
        <v>27</v>
      </c>
      <c r="M467" t="s">
        <v>50</v>
      </c>
      <c r="N467">
        <v>466</v>
      </c>
      <c r="O467" t="s">
        <v>1291</v>
      </c>
      <c r="P467" t="s">
        <v>1488</v>
      </c>
      <c r="Q467" t="s">
        <v>2209</v>
      </c>
    </row>
    <row r="468" spans="1:17" x14ac:dyDescent="0.3">
      <c r="A468" t="s">
        <v>2210</v>
      </c>
      <c r="B468" t="s">
        <v>2211</v>
      </c>
      <c r="C468" s="1" t="str">
        <f t="shared" si="70"/>
        <v>21:0231</v>
      </c>
      <c r="D468" s="1" t="str">
        <f t="shared" si="71"/>
        <v>21:0378</v>
      </c>
      <c r="E468" t="s">
        <v>2212</v>
      </c>
      <c r="F468" t="s">
        <v>2213</v>
      </c>
      <c r="H468">
        <v>64.662492599999993</v>
      </c>
      <c r="I468">
        <v>-134.74514110000001</v>
      </c>
      <c r="J468" s="1" t="str">
        <f t="shared" si="72"/>
        <v>Fluid (stream)</v>
      </c>
      <c r="K468" s="1" t="str">
        <f t="shared" si="73"/>
        <v>Untreated Water</v>
      </c>
      <c r="L468">
        <v>27</v>
      </c>
      <c r="M468" t="s">
        <v>57</v>
      </c>
      <c r="N468">
        <v>467</v>
      </c>
      <c r="O468" t="s">
        <v>1291</v>
      </c>
      <c r="P468" t="s">
        <v>1734</v>
      </c>
      <c r="Q468" t="s">
        <v>1296</v>
      </c>
    </row>
    <row r="469" spans="1:17" x14ac:dyDescent="0.3">
      <c r="A469" t="s">
        <v>2214</v>
      </c>
      <c r="B469" t="s">
        <v>2215</v>
      </c>
      <c r="C469" s="1" t="str">
        <f t="shared" si="70"/>
        <v>21:0231</v>
      </c>
      <c r="D469" s="1" t="str">
        <f t="shared" si="71"/>
        <v>21:0378</v>
      </c>
      <c r="E469" t="s">
        <v>2216</v>
      </c>
      <c r="F469" t="s">
        <v>2217</v>
      </c>
      <c r="H469">
        <v>64.665611100000007</v>
      </c>
      <c r="I469">
        <v>-134.74798129999999</v>
      </c>
      <c r="J469" s="1" t="str">
        <f t="shared" si="72"/>
        <v>Fluid (stream)</v>
      </c>
      <c r="K469" s="1" t="str">
        <f t="shared" si="73"/>
        <v>Untreated Water</v>
      </c>
      <c r="L469">
        <v>27</v>
      </c>
      <c r="M469" t="s">
        <v>65</v>
      </c>
      <c r="N469">
        <v>468</v>
      </c>
      <c r="O469" t="s">
        <v>320</v>
      </c>
      <c r="P469" t="s">
        <v>1734</v>
      </c>
      <c r="Q469" t="s">
        <v>1600</v>
      </c>
    </row>
    <row r="470" spans="1:17" x14ac:dyDescent="0.3">
      <c r="A470" t="s">
        <v>2218</v>
      </c>
      <c r="B470" t="s">
        <v>2219</v>
      </c>
      <c r="C470" s="1" t="str">
        <f t="shared" si="70"/>
        <v>21:0231</v>
      </c>
      <c r="D470" s="1" t="str">
        <f t="shared" si="71"/>
        <v>21:0378</v>
      </c>
      <c r="E470" t="s">
        <v>2220</v>
      </c>
      <c r="F470" t="s">
        <v>2221</v>
      </c>
      <c r="H470">
        <v>64.668840700000004</v>
      </c>
      <c r="I470">
        <v>-134.75832020000001</v>
      </c>
      <c r="J470" s="1" t="str">
        <f t="shared" si="72"/>
        <v>Fluid (stream)</v>
      </c>
      <c r="K470" s="1" t="str">
        <f t="shared" si="73"/>
        <v>Untreated Water</v>
      </c>
      <c r="L470">
        <v>27</v>
      </c>
      <c r="M470" t="s">
        <v>72</v>
      </c>
      <c r="N470">
        <v>469</v>
      </c>
      <c r="O470" t="s">
        <v>436</v>
      </c>
      <c r="P470" t="s">
        <v>1268</v>
      </c>
      <c r="Q470" t="s">
        <v>1054</v>
      </c>
    </row>
    <row r="471" spans="1:17" x14ac:dyDescent="0.3">
      <c r="A471" t="s">
        <v>2222</v>
      </c>
      <c r="B471" t="s">
        <v>2223</v>
      </c>
      <c r="C471" s="1" t="str">
        <f t="shared" si="70"/>
        <v>21:0231</v>
      </c>
      <c r="D471" s="1" t="str">
        <f t="shared" si="71"/>
        <v>21:0378</v>
      </c>
      <c r="E471" t="s">
        <v>2224</v>
      </c>
      <c r="F471" t="s">
        <v>2225</v>
      </c>
      <c r="H471">
        <v>64.668205700000001</v>
      </c>
      <c r="I471">
        <v>-134.7652172</v>
      </c>
      <c r="J471" s="1" t="str">
        <f t="shared" si="72"/>
        <v>Fluid (stream)</v>
      </c>
      <c r="K471" s="1" t="str">
        <f t="shared" si="73"/>
        <v>Untreated Water</v>
      </c>
      <c r="L471">
        <v>27</v>
      </c>
      <c r="M471" t="s">
        <v>87</v>
      </c>
      <c r="N471">
        <v>470</v>
      </c>
      <c r="O471" t="s">
        <v>457</v>
      </c>
      <c r="P471" t="s">
        <v>1488</v>
      </c>
      <c r="Q471" t="s">
        <v>249</v>
      </c>
    </row>
    <row r="472" spans="1:17" x14ac:dyDescent="0.3">
      <c r="A472" t="s">
        <v>2226</v>
      </c>
      <c r="B472" t="s">
        <v>2227</v>
      </c>
      <c r="C472" s="1" t="str">
        <f t="shared" si="70"/>
        <v>21:0231</v>
      </c>
      <c r="D472" s="1" t="str">
        <f t="shared" si="71"/>
        <v>21:0378</v>
      </c>
      <c r="E472" t="s">
        <v>2228</v>
      </c>
      <c r="F472" t="s">
        <v>2229</v>
      </c>
      <c r="H472">
        <v>64.663289399999996</v>
      </c>
      <c r="I472">
        <v>-134.7658668</v>
      </c>
      <c r="J472" s="1" t="str">
        <f t="shared" si="72"/>
        <v>Fluid (stream)</v>
      </c>
      <c r="K472" s="1" t="str">
        <f t="shared" si="73"/>
        <v>Untreated Water</v>
      </c>
      <c r="L472">
        <v>27</v>
      </c>
      <c r="M472" t="s">
        <v>160</v>
      </c>
      <c r="N472">
        <v>471</v>
      </c>
      <c r="O472" t="s">
        <v>734</v>
      </c>
      <c r="P472" t="s">
        <v>1257</v>
      </c>
      <c r="Q472" t="s">
        <v>709</v>
      </c>
    </row>
    <row r="473" spans="1:17" x14ac:dyDescent="0.3">
      <c r="A473" t="s">
        <v>2230</v>
      </c>
      <c r="B473" t="s">
        <v>2231</v>
      </c>
      <c r="C473" s="1" t="str">
        <f t="shared" si="70"/>
        <v>21:0231</v>
      </c>
      <c r="D473" s="1" t="str">
        <f t="shared" si="71"/>
        <v>21:0378</v>
      </c>
      <c r="E473" t="s">
        <v>2232</v>
      </c>
      <c r="F473" t="s">
        <v>2233</v>
      </c>
      <c r="H473">
        <v>64.666492000000005</v>
      </c>
      <c r="I473">
        <v>-134.77107549999999</v>
      </c>
      <c r="J473" s="1" t="str">
        <f t="shared" si="72"/>
        <v>Fluid (stream)</v>
      </c>
      <c r="K473" s="1" t="str">
        <f t="shared" si="73"/>
        <v>Untreated Water</v>
      </c>
      <c r="L473">
        <v>27</v>
      </c>
      <c r="M473" t="s">
        <v>166</v>
      </c>
      <c r="N473">
        <v>472</v>
      </c>
      <c r="O473" t="s">
        <v>1342</v>
      </c>
      <c r="P473" t="s">
        <v>1257</v>
      </c>
      <c r="Q473" t="s">
        <v>385</v>
      </c>
    </row>
    <row r="474" spans="1:17" x14ac:dyDescent="0.3">
      <c r="A474" t="s">
        <v>2234</v>
      </c>
      <c r="B474" t="s">
        <v>2235</v>
      </c>
      <c r="C474" s="1" t="str">
        <f t="shared" si="70"/>
        <v>21:0231</v>
      </c>
      <c r="D474" s="1" t="str">
        <f>HYPERLINK("http://geochem.nrcan.gc.ca/cdogs/content/svy/svy_e.htm", "")</f>
        <v/>
      </c>
      <c r="G474" s="1" t="str">
        <f>HYPERLINK("http://geochem.nrcan.gc.ca/cdogs/content/cr_/cr_00032_e.htm", "32")</f>
        <v>32</v>
      </c>
      <c r="J474" t="s">
        <v>106</v>
      </c>
      <c r="K474" t="s">
        <v>107</v>
      </c>
      <c r="L474">
        <v>27</v>
      </c>
      <c r="M474" t="s">
        <v>108</v>
      </c>
      <c r="N474">
        <v>473</v>
      </c>
      <c r="O474" t="s">
        <v>1291</v>
      </c>
      <c r="P474" t="s">
        <v>22</v>
      </c>
      <c r="Q474" t="s">
        <v>218</v>
      </c>
    </row>
    <row r="475" spans="1:17" x14ac:dyDescent="0.3">
      <c r="A475" t="s">
        <v>2236</v>
      </c>
      <c r="B475" t="s">
        <v>2237</v>
      </c>
      <c r="C475" s="1" t="str">
        <f t="shared" si="70"/>
        <v>21:0231</v>
      </c>
      <c r="D475" s="1" t="str">
        <f t="shared" ref="D475:D487" si="74">HYPERLINK("http://geochem.nrcan.gc.ca/cdogs/content/svy/svy210378_e.htm", "21:0378")</f>
        <v>21:0378</v>
      </c>
      <c r="E475" t="s">
        <v>2238</v>
      </c>
      <c r="F475" t="s">
        <v>2239</v>
      </c>
      <c r="H475">
        <v>64.667829100000006</v>
      </c>
      <c r="I475">
        <v>-134.7711481</v>
      </c>
      <c r="J475" s="1" t="str">
        <f t="shared" ref="J475:J487" si="75">HYPERLINK("http://geochem.nrcan.gc.ca/cdogs/content/kwd/kwd020018_e.htm", "Fluid (stream)")</f>
        <v>Fluid (stream)</v>
      </c>
      <c r="K475" s="1" t="str">
        <f t="shared" ref="K475:K487" si="76">HYPERLINK("http://geochem.nrcan.gc.ca/cdogs/content/kwd/kwd080007_e.htm", "Untreated Water")</f>
        <v>Untreated Water</v>
      </c>
      <c r="L475">
        <v>27</v>
      </c>
      <c r="M475" t="s">
        <v>174</v>
      </c>
      <c r="N475">
        <v>474</v>
      </c>
      <c r="O475" t="s">
        <v>968</v>
      </c>
      <c r="P475" t="s">
        <v>1273</v>
      </c>
      <c r="Q475" t="s">
        <v>1116</v>
      </c>
    </row>
    <row r="476" spans="1:17" x14ac:dyDescent="0.3">
      <c r="A476" t="s">
        <v>2240</v>
      </c>
      <c r="B476" t="s">
        <v>2241</v>
      </c>
      <c r="C476" s="1" t="str">
        <f t="shared" si="70"/>
        <v>21:0231</v>
      </c>
      <c r="D476" s="1" t="str">
        <f t="shared" si="74"/>
        <v>21:0378</v>
      </c>
      <c r="E476" t="s">
        <v>2242</v>
      </c>
      <c r="F476" t="s">
        <v>2243</v>
      </c>
      <c r="H476">
        <v>64.669453700000005</v>
      </c>
      <c r="I476">
        <v>-134.7773559</v>
      </c>
      <c r="J476" s="1" t="str">
        <f t="shared" si="75"/>
        <v>Fluid (stream)</v>
      </c>
      <c r="K476" s="1" t="str">
        <f t="shared" si="76"/>
        <v>Untreated Water</v>
      </c>
      <c r="L476">
        <v>27</v>
      </c>
      <c r="M476" t="s">
        <v>195</v>
      </c>
      <c r="N476">
        <v>475</v>
      </c>
      <c r="O476" t="s">
        <v>22</v>
      </c>
      <c r="P476" t="s">
        <v>1770</v>
      </c>
      <c r="Q476" t="s">
        <v>862</v>
      </c>
    </row>
    <row r="477" spans="1:17" x14ac:dyDescent="0.3">
      <c r="A477" t="s">
        <v>2244</v>
      </c>
      <c r="B477" t="s">
        <v>2245</v>
      </c>
      <c r="C477" s="1" t="str">
        <f t="shared" si="70"/>
        <v>21:0231</v>
      </c>
      <c r="D477" s="1" t="str">
        <f t="shared" si="74"/>
        <v>21:0378</v>
      </c>
      <c r="E477" t="s">
        <v>2242</v>
      </c>
      <c r="F477" t="s">
        <v>2246</v>
      </c>
      <c r="H477">
        <v>64.669453700000005</v>
      </c>
      <c r="I477">
        <v>-134.7773559</v>
      </c>
      <c r="J477" s="1" t="str">
        <f t="shared" si="75"/>
        <v>Fluid (stream)</v>
      </c>
      <c r="K477" s="1" t="str">
        <f t="shared" si="76"/>
        <v>Untreated Water</v>
      </c>
      <c r="L477">
        <v>27</v>
      </c>
      <c r="M477" t="s">
        <v>202</v>
      </c>
      <c r="N477">
        <v>476</v>
      </c>
      <c r="O477" t="s">
        <v>2247</v>
      </c>
      <c r="P477" t="s">
        <v>1397</v>
      </c>
      <c r="Q477" t="s">
        <v>290</v>
      </c>
    </row>
    <row r="478" spans="1:17" x14ac:dyDescent="0.3">
      <c r="A478" t="s">
        <v>2248</v>
      </c>
      <c r="B478" t="s">
        <v>2249</v>
      </c>
      <c r="C478" s="1" t="str">
        <f t="shared" si="70"/>
        <v>21:0231</v>
      </c>
      <c r="D478" s="1" t="str">
        <f t="shared" si="74"/>
        <v>21:0378</v>
      </c>
      <c r="E478" t="s">
        <v>2250</v>
      </c>
      <c r="F478" t="s">
        <v>2251</v>
      </c>
      <c r="H478">
        <v>64.671964299999999</v>
      </c>
      <c r="I478">
        <v>-134.78219569999999</v>
      </c>
      <c r="J478" s="1" t="str">
        <f t="shared" si="75"/>
        <v>Fluid (stream)</v>
      </c>
      <c r="K478" s="1" t="str">
        <f t="shared" si="76"/>
        <v>Untreated Water</v>
      </c>
      <c r="L478">
        <v>27</v>
      </c>
      <c r="M478" t="s">
        <v>181</v>
      </c>
      <c r="N478">
        <v>477</v>
      </c>
      <c r="O478" t="s">
        <v>432</v>
      </c>
      <c r="P478" t="s">
        <v>812</v>
      </c>
      <c r="Q478" t="s">
        <v>463</v>
      </c>
    </row>
    <row r="479" spans="1:17" x14ac:dyDescent="0.3">
      <c r="A479" t="s">
        <v>2252</v>
      </c>
      <c r="B479" t="s">
        <v>2253</v>
      </c>
      <c r="C479" s="1" t="str">
        <f t="shared" si="70"/>
        <v>21:0231</v>
      </c>
      <c r="D479" s="1" t="str">
        <f t="shared" si="74"/>
        <v>21:0378</v>
      </c>
      <c r="E479" t="s">
        <v>2254</v>
      </c>
      <c r="F479" t="s">
        <v>2255</v>
      </c>
      <c r="H479">
        <v>64.673688799999994</v>
      </c>
      <c r="I479">
        <v>-134.78959839999999</v>
      </c>
      <c r="J479" s="1" t="str">
        <f t="shared" si="75"/>
        <v>Fluid (stream)</v>
      </c>
      <c r="K479" s="1" t="str">
        <f t="shared" si="76"/>
        <v>Untreated Water</v>
      </c>
      <c r="L479">
        <v>27</v>
      </c>
      <c r="M479" t="s">
        <v>188</v>
      </c>
      <c r="N479">
        <v>478</v>
      </c>
      <c r="O479" t="s">
        <v>147</v>
      </c>
      <c r="P479" t="s">
        <v>1397</v>
      </c>
      <c r="Q479" t="s">
        <v>1429</v>
      </c>
    </row>
    <row r="480" spans="1:17" x14ac:dyDescent="0.3">
      <c r="A480" t="s">
        <v>2256</v>
      </c>
      <c r="B480" t="s">
        <v>2257</v>
      </c>
      <c r="C480" s="1" t="str">
        <f t="shared" si="70"/>
        <v>21:0231</v>
      </c>
      <c r="D480" s="1" t="str">
        <f t="shared" si="74"/>
        <v>21:0378</v>
      </c>
      <c r="E480" t="s">
        <v>2258</v>
      </c>
      <c r="F480" t="s">
        <v>2259</v>
      </c>
      <c r="H480">
        <v>64.676224500000004</v>
      </c>
      <c r="I480">
        <v>-134.79337129999999</v>
      </c>
      <c r="J480" s="1" t="str">
        <f t="shared" si="75"/>
        <v>Fluid (stream)</v>
      </c>
      <c r="K480" s="1" t="str">
        <f t="shared" si="76"/>
        <v>Untreated Water</v>
      </c>
      <c r="L480">
        <v>27</v>
      </c>
      <c r="M480" t="s">
        <v>215</v>
      </c>
      <c r="N480">
        <v>479</v>
      </c>
      <c r="O480" t="s">
        <v>849</v>
      </c>
      <c r="P480" t="s">
        <v>1397</v>
      </c>
      <c r="Q480" t="s">
        <v>554</v>
      </c>
    </row>
    <row r="481" spans="1:17" x14ac:dyDescent="0.3">
      <c r="A481" t="s">
        <v>2260</v>
      </c>
      <c r="B481" t="s">
        <v>2261</v>
      </c>
      <c r="C481" s="1" t="str">
        <f t="shared" si="70"/>
        <v>21:0231</v>
      </c>
      <c r="D481" s="1" t="str">
        <f t="shared" si="74"/>
        <v>21:0378</v>
      </c>
      <c r="E481" t="s">
        <v>2262</v>
      </c>
      <c r="F481" t="s">
        <v>2263</v>
      </c>
      <c r="H481">
        <v>64.674744799999999</v>
      </c>
      <c r="I481">
        <v>-134.80058969999999</v>
      </c>
      <c r="J481" s="1" t="str">
        <f t="shared" si="75"/>
        <v>Fluid (stream)</v>
      </c>
      <c r="K481" s="1" t="str">
        <f t="shared" si="76"/>
        <v>Untreated Water</v>
      </c>
      <c r="L481">
        <v>27</v>
      </c>
      <c r="M481" t="s">
        <v>223</v>
      </c>
      <c r="N481">
        <v>480</v>
      </c>
      <c r="O481" t="s">
        <v>800</v>
      </c>
      <c r="P481" t="s">
        <v>1397</v>
      </c>
      <c r="Q481" t="s">
        <v>380</v>
      </c>
    </row>
    <row r="482" spans="1:17" x14ac:dyDescent="0.3">
      <c r="A482" t="s">
        <v>2264</v>
      </c>
      <c r="B482" t="s">
        <v>2265</v>
      </c>
      <c r="C482" s="1" t="str">
        <f t="shared" si="70"/>
        <v>21:0231</v>
      </c>
      <c r="D482" s="1" t="str">
        <f t="shared" si="74"/>
        <v>21:0378</v>
      </c>
      <c r="E482" t="s">
        <v>2266</v>
      </c>
      <c r="F482" t="s">
        <v>2267</v>
      </c>
      <c r="H482">
        <v>64.733393599999999</v>
      </c>
      <c r="I482">
        <v>-135.33291610000001</v>
      </c>
      <c r="J482" s="1" t="str">
        <f t="shared" si="75"/>
        <v>Fluid (stream)</v>
      </c>
      <c r="K482" s="1" t="str">
        <f t="shared" si="76"/>
        <v>Untreated Water</v>
      </c>
      <c r="L482">
        <v>28</v>
      </c>
      <c r="M482" t="s">
        <v>21</v>
      </c>
      <c r="N482">
        <v>481</v>
      </c>
      <c r="O482" t="s">
        <v>295</v>
      </c>
      <c r="P482" t="s">
        <v>1734</v>
      </c>
      <c r="Q482" t="s">
        <v>1116</v>
      </c>
    </row>
    <row r="483" spans="1:17" x14ac:dyDescent="0.3">
      <c r="A483" t="s">
        <v>2268</v>
      </c>
      <c r="B483" t="s">
        <v>2269</v>
      </c>
      <c r="C483" s="1" t="str">
        <f t="shared" si="70"/>
        <v>21:0231</v>
      </c>
      <c r="D483" s="1" t="str">
        <f t="shared" si="74"/>
        <v>21:0378</v>
      </c>
      <c r="E483" t="s">
        <v>2270</v>
      </c>
      <c r="F483" t="s">
        <v>2271</v>
      </c>
      <c r="H483">
        <v>64.6761044</v>
      </c>
      <c r="I483">
        <v>-134.80407890000001</v>
      </c>
      <c r="J483" s="1" t="str">
        <f t="shared" si="75"/>
        <v>Fluid (stream)</v>
      </c>
      <c r="K483" s="1" t="str">
        <f t="shared" si="76"/>
        <v>Untreated Water</v>
      </c>
      <c r="L483">
        <v>28</v>
      </c>
      <c r="M483" t="s">
        <v>27</v>
      </c>
      <c r="N483">
        <v>482</v>
      </c>
      <c r="O483" t="s">
        <v>80</v>
      </c>
      <c r="P483" t="s">
        <v>1397</v>
      </c>
      <c r="Q483" t="s">
        <v>463</v>
      </c>
    </row>
    <row r="484" spans="1:17" x14ac:dyDescent="0.3">
      <c r="A484" t="s">
        <v>2272</v>
      </c>
      <c r="B484" t="s">
        <v>2273</v>
      </c>
      <c r="C484" s="1" t="str">
        <f t="shared" si="70"/>
        <v>21:0231</v>
      </c>
      <c r="D484" s="1" t="str">
        <f t="shared" si="74"/>
        <v>21:0378</v>
      </c>
      <c r="E484" t="s">
        <v>2274</v>
      </c>
      <c r="F484" t="s">
        <v>2275</v>
      </c>
      <c r="H484">
        <v>64.675825599999996</v>
      </c>
      <c r="I484">
        <v>-134.8176579</v>
      </c>
      <c r="J484" s="1" t="str">
        <f t="shared" si="75"/>
        <v>Fluid (stream)</v>
      </c>
      <c r="K484" s="1" t="str">
        <f t="shared" si="76"/>
        <v>Untreated Water</v>
      </c>
      <c r="L484">
        <v>28</v>
      </c>
      <c r="M484" t="s">
        <v>195</v>
      </c>
      <c r="N484">
        <v>483</v>
      </c>
      <c r="O484" t="s">
        <v>1557</v>
      </c>
      <c r="P484" t="s">
        <v>1397</v>
      </c>
      <c r="Q484" t="s">
        <v>1032</v>
      </c>
    </row>
    <row r="485" spans="1:17" x14ac:dyDescent="0.3">
      <c r="A485" t="s">
        <v>2276</v>
      </c>
      <c r="B485" t="s">
        <v>2277</v>
      </c>
      <c r="C485" s="1" t="str">
        <f t="shared" si="70"/>
        <v>21:0231</v>
      </c>
      <c r="D485" s="1" t="str">
        <f t="shared" si="74"/>
        <v>21:0378</v>
      </c>
      <c r="E485" t="s">
        <v>2274</v>
      </c>
      <c r="F485" t="s">
        <v>2278</v>
      </c>
      <c r="H485">
        <v>64.675825599999996</v>
      </c>
      <c r="I485">
        <v>-134.8176579</v>
      </c>
      <c r="J485" s="1" t="str">
        <f t="shared" si="75"/>
        <v>Fluid (stream)</v>
      </c>
      <c r="K485" s="1" t="str">
        <f t="shared" si="76"/>
        <v>Untreated Water</v>
      </c>
      <c r="L485">
        <v>28</v>
      </c>
      <c r="M485" t="s">
        <v>202</v>
      </c>
      <c r="N485">
        <v>484</v>
      </c>
      <c r="O485" t="s">
        <v>421</v>
      </c>
      <c r="P485" t="s">
        <v>1397</v>
      </c>
      <c r="Q485" t="s">
        <v>1139</v>
      </c>
    </row>
    <row r="486" spans="1:17" x14ac:dyDescent="0.3">
      <c r="A486" t="s">
        <v>2279</v>
      </c>
      <c r="B486" t="s">
        <v>2280</v>
      </c>
      <c r="C486" s="1" t="str">
        <f t="shared" si="70"/>
        <v>21:0231</v>
      </c>
      <c r="D486" s="1" t="str">
        <f t="shared" si="74"/>
        <v>21:0378</v>
      </c>
      <c r="E486" t="s">
        <v>2281</v>
      </c>
      <c r="F486" t="s">
        <v>2282</v>
      </c>
      <c r="H486">
        <v>64.757502400000007</v>
      </c>
      <c r="I486">
        <v>-135.2824603</v>
      </c>
      <c r="J486" s="1" t="str">
        <f t="shared" si="75"/>
        <v>Fluid (stream)</v>
      </c>
      <c r="K486" s="1" t="str">
        <f t="shared" si="76"/>
        <v>Untreated Water</v>
      </c>
      <c r="L486">
        <v>28</v>
      </c>
      <c r="M486" t="s">
        <v>35</v>
      </c>
      <c r="N486">
        <v>485</v>
      </c>
      <c r="O486" t="s">
        <v>636</v>
      </c>
      <c r="P486" t="s">
        <v>1622</v>
      </c>
      <c r="Q486" t="s">
        <v>373</v>
      </c>
    </row>
    <row r="487" spans="1:17" x14ac:dyDescent="0.3">
      <c r="A487" t="s">
        <v>2283</v>
      </c>
      <c r="B487" t="s">
        <v>2284</v>
      </c>
      <c r="C487" s="1" t="str">
        <f t="shared" si="70"/>
        <v>21:0231</v>
      </c>
      <c r="D487" s="1" t="str">
        <f t="shared" si="74"/>
        <v>21:0378</v>
      </c>
      <c r="E487" t="s">
        <v>2285</v>
      </c>
      <c r="F487" t="s">
        <v>2286</v>
      </c>
      <c r="H487">
        <v>64.753683499999994</v>
      </c>
      <c r="I487">
        <v>-135.285257</v>
      </c>
      <c r="J487" s="1" t="str">
        <f t="shared" si="75"/>
        <v>Fluid (stream)</v>
      </c>
      <c r="K487" s="1" t="str">
        <f t="shared" si="76"/>
        <v>Untreated Water</v>
      </c>
      <c r="L487">
        <v>28</v>
      </c>
      <c r="M487" t="s">
        <v>43</v>
      </c>
      <c r="N487">
        <v>486</v>
      </c>
      <c r="O487" t="s">
        <v>22</v>
      </c>
      <c r="P487" t="s">
        <v>22</v>
      </c>
      <c r="Q487" t="s">
        <v>22</v>
      </c>
    </row>
    <row r="488" spans="1:17" x14ac:dyDescent="0.3">
      <c r="A488" t="s">
        <v>2287</v>
      </c>
      <c r="B488" t="s">
        <v>2288</v>
      </c>
      <c r="C488" s="1" t="str">
        <f t="shared" si="70"/>
        <v>21:0231</v>
      </c>
      <c r="D488" s="1" t="str">
        <f>HYPERLINK("http://geochem.nrcan.gc.ca/cdogs/content/svy/svy_e.htm", "")</f>
        <v/>
      </c>
      <c r="G488" s="1" t="str">
        <f>HYPERLINK("http://geochem.nrcan.gc.ca/cdogs/content/cr_/cr_00032_e.htm", "32")</f>
        <v>32</v>
      </c>
      <c r="J488" t="s">
        <v>106</v>
      </c>
      <c r="K488" t="s">
        <v>107</v>
      </c>
      <c r="L488">
        <v>28</v>
      </c>
      <c r="M488" t="s">
        <v>108</v>
      </c>
      <c r="N488">
        <v>487</v>
      </c>
      <c r="O488" t="s">
        <v>1467</v>
      </c>
      <c r="P488" t="s">
        <v>2289</v>
      </c>
      <c r="Q488" t="s">
        <v>1252</v>
      </c>
    </row>
    <row r="489" spans="1:17" x14ac:dyDescent="0.3">
      <c r="A489" t="s">
        <v>2290</v>
      </c>
      <c r="B489" t="s">
        <v>2291</v>
      </c>
      <c r="C489" s="1" t="str">
        <f t="shared" si="70"/>
        <v>21:0231</v>
      </c>
      <c r="D489" s="1" t="str">
        <f t="shared" ref="D489:D513" si="77">HYPERLINK("http://geochem.nrcan.gc.ca/cdogs/content/svy/svy210378_e.htm", "21:0378")</f>
        <v>21:0378</v>
      </c>
      <c r="E489" t="s">
        <v>2292</v>
      </c>
      <c r="F489" t="s">
        <v>2293</v>
      </c>
      <c r="H489">
        <v>64.750452499999994</v>
      </c>
      <c r="I489">
        <v>-135.28564299999999</v>
      </c>
      <c r="J489" s="1" t="str">
        <f t="shared" ref="J489:J513" si="78">HYPERLINK("http://geochem.nrcan.gc.ca/cdogs/content/kwd/kwd020018_e.htm", "Fluid (stream)")</f>
        <v>Fluid (stream)</v>
      </c>
      <c r="K489" s="1" t="str">
        <f t="shared" ref="K489:K513" si="79">HYPERLINK("http://geochem.nrcan.gc.ca/cdogs/content/kwd/kwd080007_e.htm", "Untreated Water")</f>
        <v>Untreated Water</v>
      </c>
      <c r="L489">
        <v>28</v>
      </c>
      <c r="M489" t="s">
        <v>50</v>
      </c>
      <c r="N489">
        <v>488</v>
      </c>
      <c r="O489" t="s">
        <v>2294</v>
      </c>
      <c r="P489" t="s">
        <v>1397</v>
      </c>
      <c r="Q489" t="s">
        <v>1139</v>
      </c>
    </row>
    <row r="490" spans="1:17" x14ac:dyDescent="0.3">
      <c r="A490" t="s">
        <v>2295</v>
      </c>
      <c r="B490" t="s">
        <v>2296</v>
      </c>
      <c r="C490" s="1" t="str">
        <f t="shared" si="70"/>
        <v>21:0231</v>
      </c>
      <c r="D490" s="1" t="str">
        <f t="shared" si="77"/>
        <v>21:0378</v>
      </c>
      <c r="E490" t="s">
        <v>2297</v>
      </c>
      <c r="F490" t="s">
        <v>2298</v>
      </c>
      <c r="H490">
        <v>64.750004099999998</v>
      </c>
      <c r="I490">
        <v>-135.30759380000001</v>
      </c>
      <c r="J490" s="1" t="str">
        <f t="shared" si="78"/>
        <v>Fluid (stream)</v>
      </c>
      <c r="K490" s="1" t="str">
        <f t="shared" si="79"/>
        <v>Untreated Water</v>
      </c>
      <c r="L490">
        <v>28</v>
      </c>
      <c r="M490" t="s">
        <v>57</v>
      </c>
      <c r="N490">
        <v>489</v>
      </c>
      <c r="O490" t="s">
        <v>1467</v>
      </c>
      <c r="P490" t="s">
        <v>168</v>
      </c>
      <c r="Q490" t="s">
        <v>2299</v>
      </c>
    </row>
    <row r="491" spans="1:17" x14ac:dyDescent="0.3">
      <c r="A491" t="s">
        <v>2300</v>
      </c>
      <c r="B491" t="s">
        <v>2301</v>
      </c>
      <c r="C491" s="1" t="str">
        <f t="shared" si="70"/>
        <v>21:0231</v>
      </c>
      <c r="D491" s="1" t="str">
        <f t="shared" si="77"/>
        <v>21:0378</v>
      </c>
      <c r="E491" t="s">
        <v>2302</v>
      </c>
      <c r="F491" t="s">
        <v>2303</v>
      </c>
      <c r="H491">
        <v>64.747981300000006</v>
      </c>
      <c r="I491">
        <v>-135.3094615</v>
      </c>
      <c r="J491" s="1" t="str">
        <f t="shared" si="78"/>
        <v>Fluid (stream)</v>
      </c>
      <c r="K491" s="1" t="str">
        <f t="shared" si="79"/>
        <v>Untreated Water</v>
      </c>
      <c r="L491">
        <v>28</v>
      </c>
      <c r="M491" t="s">
        <v>65</v>
      </c>
      <c r="N491">
        <v>490</v>
      </c>
      <c r="O491" t="s">
        <v>2304</v>
      </c>
      <c r="P491" t="s">
        <v>265</v>
      </c>
      <c r="Q491" t="s">
        <v>1296</v>
      </c>
    </row>
    <row r="492" spans="1:17" x14ac:dyDescent="0.3">
      <c r="A492" t="s">
        <v>2305</v>
      </c>
      <c r="B492" t="s">
        <v>2306</v>
      </c>
      <c r="C492" s="1" t="str">
        <f t="shared" si="70"/>
        <v>21:0231</v>
      </c>
      <c r="D492" s="1" t="str">
        <f t="shared" si="77"/>
        <v>21:0378</v>
      </c>
      <c r="E492" t="s">
        <v>2307</v>
      </c>
      <c r="F492" t="s">
        <v>2308</v>
      </c>
      <c r="H492">
        <v>64.744692999999998</v>
      </c>
      <c r="I492">
        <v>-135.31562049999999</v>
      </c>
      <c r="J492" s="1" t="str">
        <f t="shared" si="78"/>
        <v>Fluid (stream)</v>
      </c>
      <c r="K492" s="1" t="str">
        <f t="shared" si="79"/>
        <v>Untreated Water</v>
      </c>
      <c r="L492">
        <v>28</v>
      </c>
      <c r="M492" t="s">
        <v>999</v>
      </c>
      <c r="N492">
        <v>491</v>
      </c>
      <c r="O492" t="s">
        <v>2309</v>
      </c>
      <c r="P492" t="s">
        <v>2310</v>
      </c>
      <c r="Q492" t="s">
        <v>1347</v>
      </c>
    </row>
    <row r="493" spans="1:17" x14ac:dyDescent="0.3">
      <c r="A493" t="s">
        <v>2311</v>
      </c>
      <c r="B493" t="s">
        <v>2312</v>
      </c>
      <c r="C493" s="1" t="str">
        <f t="shared" si="70"/>
        <v>21:0231</v>
      </c>
      <c r="D493" s="1" t="str">
        <f t="shared" si="77"/>
        <v>21:0378</v>
      </c>
      <c r="E493" t="s">
        <v>2307</v>
      </c>
      <c r="F493" t="s">
        <v>2313</v>
      </c>
      <c r="H493">
        <v>64.744692999999998</v>
      </c>
      <c r="I493">
        <v>-135.31562049999999</v>
      </c>
      <c r="J493" s="1" t="str">
        <f t="shared" si="78"/>
        <v>Fluid (stream)</v>
      </c>
      <c r="K493" s="1" t="str">
        <f t="shared" si="79"/>
        <v>Untreated Water</v>
      </c>
      <c r="L493">
        <v>28</v>
      </c>
      <c r="M493" t="s">
        <v>1004</v>
      </c>
      <c r="N493">
        <v>492</v>
      </c>
      <c r="O493" t="s">
        <v>66</v>
      </c>
      <c r="P493" t="s">
        <v>2314</v>
      </c>
      <c r="Q493" t="s">
        <v>1398</v>
      </c>
    </row>
    <row r="494" spans="1:17" x14ac:dyDescent="0.3">
      <c r="A494" t="s">
        <v>2315</v>
      </c>
      <c r="B494" t="s">
        <v>2316</v>
      </c>
      <c r="C494" s="1" t="str">
        <f t="shared" si="70"/>
        <v>21:0231</v>
      </c>
      <c r="D494" s="1" t="str">
        <f t="shared" si="77"/>
        <v>21:0378</v>
      </c>
      <c r="E494" t="s">
        <v>2317</v>
      </c>
      <c r="F494" t="s">
        <v>2318</v>
      </c>
      <c r="H494">
        <v>64.741007100000004</v>
      </c>
      <c r="I494">
        <v>-135.31883289999999</v>
      </c>
      <c r="J494" s="1" t="str">
        <f t="shared" si="78"/>
        <v>Fluid (stream)</v>
      </c>
      <c r="K494" s="1" t="str">
        <f t="shared" si="79"/>
        <v>Untreated Water</v>
      </c>
      <c r="L494">
        <v>28</v>
      </c>
      <c r="M494" t="s">
        <v>72</v>
      </c>
      <c r="N494">
        <v>493</v>
      </c>
      <c r="O494" t="s">
        <v>1920</v>
      </c>
      <c r="P494" t="s">
        <v>637</v>
      </c>
      <c r="Q494" t="s">
        <v>1074</v>
      </c>
    </row>
    <row r="495" spans="1:17" x14ac:dyDescent="0.3">
      <c r="A495" t="s">
        <v>2319</v>
      </c>
      <c r="B495" t="s">
        <v>2320</v>
      </c>
      <c r="C495" s="1" t="str">
        <f t="shared" si="70"/>
        <v>21:0231</v>
      </c>
      <c r="D495" s="1" t="str">
        <f t="shared" si="77"/>
        <v>21:0378</v>
      </c>
      <c r="E495" t="s">
        <v>2321</v>
      </c>
      <c r="F495" t="s">
        <v>2322</v>
      </c>
      <c r="H495">
        <v>64.739023399999994</v>
      </c>
      <c r="I495">
        <v>-135.3232198</v>
      </c>
      <c r="J495" s="1" t="str">
        <f t="shared" si="78"/>
        <v>Fluid (stream)</v>
      </c>
      <c r="K495" s="1" t="str">
        <f t="shared" si="79"/>
        <v>Untreated Water</v>
      </c>
      <c r="L495">
        <v>28</v>
      </c>
      <c r="M495" t="s">
        <v>87</v>
      </c>
      <c r="N495">
        <v>494</v>
      </c>
      <c r="O495" t="s">
        <v>750</v>
      </c>
      <c r="P495" t="s">
        <v>2310</v>
      </c>
      <c r="Q495" t="s">
        <v>644</v>
      </c>
    </row>
    <row r="496" spans="1:17" x14ac:dyDescent="0.3">
      <c r="A496" t="s">
        <v>2323</v>
      </c>
      <c r="B496" t="s">
        <v>2324</v>
      </c>
      <c r="C496" s="1" t="str">
        <f t="shared" si="70"/>
        <v>21:0231</v>
      </c>
      <c r="D496" s="1" t="str">
        <f t="shared" si="77"/>
        <v>21:0378</v>
      </c>
      <c r="E496" t="s">
        <v>2325</v>
      </c>
      <c r="F496" t="s">
        <v>2326</v>
      </c>
      <c r="H496">
        <v>64.746600200000003</v>
      </c>
      <c r="I496">
        <v>-135.32562150000001</v>
      </c>
      <c r="J496" s="1" t="str">
        <f t="shared" si="78"/>
        <v>Fluid (stream)</v>
      </c>
      <c r="K496" s="1" t="str">
        <f t="shared" si="79"/>
        <v>Untreated Water</v>
      </c>
      <c r="L496">
        <v>28</v>
      </c>
      <c r="M496" t="s">
        <v>160</v>
      </c>
      <c r="N496">
        <v>495</v>
      </c>
      <c r="O496" t="s">
        <v>22</v>
      </c>
      <c r="P496" t="s">
        <v>22</v>
      </c>
      <c r="Q496" t="s">
        <v>22</v>
      </c>
    </row>
    <row r="497" spans="1:17" x14ac:dyDescent="0.3">
      <c r="A497" t="s">
        <v>2327</v>
      </c>
      <c r="B497" t="s">
        <v>2328</v>
      </c>
      <c r="C497" s="1" t="str">
        <f t="shared" si="70"/>
        <v>21:0231</v>
      </c>
      <c r="D497" s="1" t="str">
        <f t="shared" si="77"/>
        <v>21:0378</v>
      </c>
      <c r="E497" t="s">
        <v>2329</v>
      </c>
      <c r="F497" t="s">
        <v>2330</v>
      </c>
      <c r="H497">
        <v>64.7496486</v>
      </c>
      <c r="I497">
        <v>-135.32670880000001</v>
      </c>
      <c r="J497" s="1" t="str">
        <f t="shared" si="78"/>
        <v>Fluid (stream)</v>
      </c>
      <c r="K497" s="1" t="str">
        <f t="shared" si="79"/>
        <v>Untreated Water</v>
      </c>
      <c r="L497">
        <v>28</v>
      </c>
      <c r="M497" t="s">
        <v>166</v>
      </c>
      <c r="N497">
        <v>496</v>
      </c>
      <c r="O497" t="s">
        <v>22</v>
      </c>
      <c r="P497" t="s">
        <v>22</v>
      </c>
      <c r="Q497" t="s">
        <v>22</v>
      </c>
    </row>
    <row r="498" spans="1:17" x14ac:dyDescent="0.3">
      <c r="A498" t="s">
        <v>2331</v>
      </c>
      <c r="B498" t="s">
        <v>2332</v>
      </c>
      <c r="C498" s="1" t="str">
        <f t="shared" si="70"/>
        <v>21:0231</v>
      </c>
      <c r="D498" s="1" t="str">
        <f t="shared" si="77"/>
        <v>21:0378</v>
      </c>
      <c r="E498" t="s">
        <v>2333</v>
      </c>
      <c r="F498" t="s">
        <v>2334</v>
      </c>
      <c r="H498">
        <v>64.742383500000003</v>
      </c>
      <c r="I498">
        <v>-135.32536049999999</v>
      </c>
      <c r="J498" s="1" t="str">
        <f t="shared" si="78"/>
        <v>Fluid (stream)</v>
      </c>
      <c r="K498" s="1" t="str">
        <f t="shared" si="79"/>
        <v>Untreated Water</v>
      </c>
      <c r="L498">
        <v>28</v>
      </c>
      <c r="M498" t="s">
        <v>174</v>
      </c>
      <c r="N498">
        <v>497</v>
      </c>
      <c r="O498" t="s">
        <v>22</v>
      </c>
      <c r="P498" t="s">
        <v>22</v>
      </c>
      <c r="Q498" t="s">
        <v>22</v>
      </c>
    </row>
    <row r="499" spans="1:17" x14ac:dyDescent="0.3">
      <c r="A499" t="s">
        <v>2335</v>
      </c>
      <c r="B499" t="s">
        <v>2336</v>
      </c>
      <c r="C499" s="1" t="str">
        <f t="shared" si="70"/>
        <v>21:0231</v>
      </c>
      <c r="D499" s="1" t="str">
        <f t="shared" si="77"/>
        <v>21:0378</v>
      </c>
      <c r="E499" t="s">
        <v>2337</v>
      </c>
      <c r="F499" t="s">
        <v>2338</v>
      </c>
      <c r="H499">
        <v>64.739783299999999</v>
      </c>
      <c r="I499">
        <v>-135.32448909999999</v>
      </c>
      <c r="J499" s="1" t="str">
        <f t="shared" si="78"/>
        <v>Fluid (stream)</v>
      </c>
      <c r="K499" s="1" t="str">
        <f t="shared" si="79"/>
        <v>Untreated Water</v>
      </c>
      <c r="L499">
        <v>28</v>
      </c>
      <c r="M499" t="s">
        <v>181</v>
      </c>
      <c r="N499">
        <v>498</v>
      </c>
      <c r="O499" t="s">
        <v>22</v>
      </c>
      <c r="P499" t="s">
        <v>22</v>
      </c>
      <c r="Q499" t="s">
        <v>22</v>
      </c>
    </row>
    <row r="500" spans="1:17" x14ac:dyDescent="0.3">
      <c r="A500" t="s">
        <v>2339</v>
      </c>
      <c r="B500" t="s">
        <v>2340</v>
      </c>
      <c r="C500" s="1" t="str">
        <f t="shared" si="70"/>
        <v>21:0231</v>
      </c>
      <c r="D500" s="1" t="str">
        <f t="shared" si="77"/>
        <v>21:0378</v>
      </c>
      <c r="E500" t="s">
        <v>2341</v>
      </c>
      <c r="F500" t="s">
        <v>2342</v>
      </c>
      <c r="H500">
        <v>64.732170800000006</v>
      </c>
      <c r="I500">
        <v>-135.3178886</v>
      </c>
      <c r="J500" s="1" t="str">
        <f t="shared" si="78"/>
        <v>Fluid (stream)</v>
      </c>
      <c r="K500" s="1" t="str">
        <f t="shared" si="79"/>
        <v>Untreated Water</v>
      </c>
      <c r="L500">
        <v>28</v>
      </c>
      <c r="M500" t="s">
        <v>188</v>
      </c>
      <c r="N500">
        <v>499</v>
      </c>
      <c r="O500" t="s">
        <v>121</v>
      </c>
      <c r="P500" t="s">
        <v>2343</v>
      </c>
      <c r="Q500" t="s">
        <v>1429</v>
      </c>
    </row>
    <row r="501" spans="1:17" x14ac:dyDescent="0.3">
      <c r="A501" t="s">
        <v>2344</v>
      </c>
      <c r="B501" t="s">
        <v>2345</v>
      </c>
      <c r="C501" s="1" t="str">
        <f t="shared" si="70"/>
        <v>21:0231</v>
      </c>
      <c r="D501" s="1" t="str">
        <f t="shared" si="77"/>
        <v>21:0378</v>
      </c>
      <c r="E501" t="s">
        <v>2266</v>
      </c>
      <c r="F501" t="s">
        <v>2346</v>
      </c>
      <c r="H501">
        <v>64.733393599999999</v>
      </c>
      <c r="I501">
        <v>-135.33291610000001</v>
      </c>
      <c r="J501" s="1" t="str">
        <f t="shared" si="78"/>
        <v>Fluid (stream)</v>
      </c>
      <c r="K501" s="1" t="str">
        <f t="shared" si="79"/>
        <v>Untreated Water</v>
      </c>
      <c r="L501">
        <v>28</v>
      </c>
      <c r="M501" t="s">
        <v>79</v>
      </c>
      <c r="N501">
        <v>500</v>
      </c>
      <c r="O501" t="s">
        <v>121</v>
      </c>
      <c r="P501" t="s">
        <v>2347</v>
      </c>
      <c r="Q501" t="s">
        <v>1202</v>
      </c>
    </row>
    <row r="502" spans="1:17" x14ac:dyDescent="0.3">
      <c r="A502" t="s">
        <v>2348</v>
      </c>
      <c r="B502" t="s">
        <v>2349</v>
      </c>
      <c r="C502" s="1" t="str">
        <f t="shared" si="70"/>
        <v>21:0231</v>
      </c>
      <c r="D502" s="1" t="str">
        <f t="shared" si="77"/>
        <v>21:0378</v>
      </c>
      <c r="E502" t="s">
        <v>2350</v>
      </c>
      <c r="F502" t="s">
        <v>2351</v>
      </c>
      <c r="H502">
        <v>64.717707200000007</v>
      </c>
      <c r="I502">
        <v>-135.3638856</v>
      </c>
      <c r="J502" s="1" t="str">
        <f t="shared" si="78"/>
        <v>Fluid (stream)</v>
      </c>
      <c r="K502" s="1" t="str">
        <f t="shared" si="79"/>
        <v>Untreated Water</v>
      </c>
      <c r="L502">
        <v>29</v>
      </c>
      <c r="M502" t="s">
        <v>642</v>
      </c>
      <c r="N502">
        <v>501</v>
      </c>
      <c r="O502" t="s">
        <v>1522</v>
      </c>
      <c r="P502" t="s">
        <v>1725</v>
      </c>
      <c r="Q502" t="s">
        <v>1429</v>
      </c>
    </row>
    <row r="503" spans="1:17" x14ac:dyDescent="0.3">
      <c r="A503" t="s">
        <v>2352</v>
      </c>
      <c r="B503" t="s">
        <v>2353</v>
      </c>
      <c r="C503" s="1" t="str">
        <f t="shared" si="70"/>
        <v>21:0231</v>
      </c>
      <c r="D503" s="1" t="str">
        <f t="shared" si="77"/>
        <v>21:0378</v>
      </c>
      <c r="E503" t="s">
        <v>2354</v>
      </c>
      <c r="F503" t="s">
        <v>2355</v>
      </c>
      <c r="H503">
        <v>64.731868000000006</v>
      </c>
      <c r="I503">
        <v>-135.3330023</v>
      </c>
      <c r="J503" s="1" t="str">
        <f t="shared" si="78"/>
        <v>Fluid (stream)</v>
      </c>
      <c r="K503" s="1" t="str">
        <f t="shared" si="79"/>
        <v>Untreated Water</v>
      </c>
      <c r="L503">
        <v>29</v>
      </c>
      <c r="M503" t="s">
        <v>27</v>
      </c>
      <c r="N503">
        <v>502</v>
      </c>
      <c r="O503" t="s">
        <v>22</v>
      </c>
      <c r="P503" t="s">
        <v>22</v>
      </c>
      <c r="Q503" t="s">
        <v>22</v>
      </c>
    </row>
    <row r="504" spans="1:17" x14ac:dyDescent="0.3">
      <c r="A504" t="s">
        <v>2356</v>
      </c>
      <c r="B504" t="s">
        <v>2357</v>
      </c>
      <c r="C504" s="1" t="str">
        <f t="shared" si="70"/>
        <v>21:0231</v>
      </c>
      <c r="D504" s="1" t="str">
        <f t="shared" si="77"/>
        <v>21:0378</v>
      </c>
      <c r="E504" t="s">
        <v>2358</v>
      </c>
      <c r="F504" t="s">
        <v>2359</v>
      </c>
      <c r="H504">
        <v>64.730603200000004</v>
      </c>
      <c r="I504">
        <v>-135.33676579999999</v>
      </c>
      <c r="J504" s="1" t="str">
        <f t="shared" si="78"/>
        <v>Fluid (stream)</v>
      </c>
      <c r="K504" s="1" t="str">
        <f t="shared" si="79"/>
        <v>Untreated Water</v>
      </c>
      <c r="L504">
        <v>29</v>
      </c>
      <c r="M504" t="s">
        <v>35</v>
      </c>
      <c r="N504">
        <v>503</v>
      </c>
      <c r="O504" t="s">
        <v>1845</v>
      </c>
      <c r="P504" t="s">
        <v>265</v>
      </c>
      <c r="Q504" t="s">
        <v>38</v>
      </c>
    </row>
    <row r="505" spans="1:17" x14ac:dyDescent="0.3">
      <c r="A505" t="s">
        <v>2360</v>
      </c>
      <c r="B505" t="s">
        <v>2361</v>
      </c>
      <c r="C505" s="1" t="str">
        <f t="shared" si="70"/>
        <v>21:0231</v>
      </c>
      <c r="D505" s="1" t="str">
        <f t="shared" si="77"/>
        <v>21:0378</v>
      </c>
      <c r="E505" t="s">
        <v>2362</v>
      </c>
      <c r="F505" t="s">
        <v>2363</v>
      </c>
      <c r="H505">
        <v>64.736659099999997</v>
      </c>
      <c r="I505">
        <v>-135.3561612</v>
      </c>
      <c r="J505" s="1" t="str">
        <f t="shared" si="78"/>
        <v>Fluid (stream)</v>
      </c>
      <c r="K505" s="1" t="str">
        <f t="shared" si="79"/>
        <v>Untreated Water</v>
      </c>
      <c r="L505">
        <v>29</v>
      </c>
      <c r="M505" t="s">
        <v>43</v>
      </c>
      <c r="N505">
        <v>504</v>
      </c>
      <c r="O505" t="s">
        <v>22</v>
      </c>
      <c r="P505" t="s">
        <v>22</v>
      </c>
      <c r="Q505" t="s">
        <v>22</v>
      </c>
    </row>
    <row r="506" spans="1:17" x14ac:dyDescent="0.3">
      <c r="A506" t="s">
        <v>2364</v>
      </c>
      <c r="B506" t="s">
        <v>2365</v>
      </c>
      <c r="C506" s="1" t="str">
        <f t="shared" si="70"/>
        <v>21:0231</v>
      </c>
      <c r="D506" s="1" t="str">
        <f t="shared" si="77"/>
        <v>21:0378</v>
      </c>
      <c r="E506" t="s">
        <v>2366</v>
      </c>
      <c r="F506" t="s">
        <v>2367</v>
      </c>
      <c r="H506">
        <v>64.727943600000003</v>
      </c>
      <c r="I506">
        <v>-135.3421908</v>
      </c>
      <c r="J506" s="1" t="str">
        <f t="shared" si="78"/>
        <v>Fluid (stream)</v>
      </c>
      <c r="K506" s="1" t="str">
        <f t="shared" si="79"/>
        <v>Untreated Water</v>
      </c>
      <c r="L506">
        <v>29</v>
      </c>
      <c r="M506" t="s">
        <v>50</v>
      </c>
      <c r="N506">
        <v>505</v>
      </c>
      <c r="O506" t="s">
        <v>1342</v>
      </c>
      <c r="P506" t="s">
        <v>265</v>
      </c>
      <c r="Q506" t="s">
        <v>1312</v>
      </c>
    </row>
    <row r="507" spans="1:17" x14ac:dyDescent="0.3">
      <c r="A507" t="s">
        <v>2368</v>
      </c>
      <c r="B507" t="s">
        <v>2369</v>
      </c>
      <c r="C507" s="1" t="str">
        <f t="shared" si="70"/>
        <v>21:0231</v>
      </c>
      <c r="D507" s="1" t="str">
        <f t="shared" si="77"/>
        <v>21:0378</v>
      </c>
      <c r="E507" t="s">
        <v>2370</v>
      </c>
      <c r="F507" t="s">
        <v>2371</v>
      </c>
      <c r="H507">
        <v>64.724706600000005</v>
      </c>
      <c r="I507">
        <v>-135.34508840000001</v>
      </c>
      <c r="J507" s="1" t="str">
        <f t="shared" si="78"/>
        <v>Fluid (stream)</v>
      </c>
      <c r="K507" s="1" t="str">
        <f t="shared" si="79"/>
        <v>Untreated Water</v>
      </c>
      <c r="L507">
        <v>29</v>
      </c>
      <c r="M507" t="s">
        <v>57</v>
      </c>
      <c r="N507">
        <v>506</v>
      </c>
      <c r="O507" t="s">
        <v>2372</v>
      </c>
      <c r="P507" t="s">
        <v>141</v>
      </c>
      <c r="Q507" t="s">
        <v>60</v>
      </c>
    </row>
    <row r="508" spans="1:17" x14ac:dyDescent="0.3">
      <c r="A508" t="s">
        <v>2373</v>
      </c>
      <c r="B508" t="s">
        <v>2374</v>
      </c>
      <c r="C508" s="1" t="str">
        <f t="shared" si="70"/>
        <v>21:0231</v>
      </c>
      <c r="D508" s="1" t="str">
        <f t="shared" si="77"/>
        <v>21:0378</v>
      </c>
      <c r="E508" t="s">
        <v>2375</v>
      </c>
      <c r="F508" t="s">
        <v>2376</v>
      </c>
      <c r="H508">
        <v>64.719655799999998</v>
      </c>
      <c r="I508">
        <v>-135.35593689999999</v>
      </c>
      <c r="J508" s="1" t="str">
        <f t="shared" si="78"/>
        <v>Fluid (stream)</v>
      </c>
      <c r="K508" s="1" t="str">
        <f t="shared" si="79"/>
        <v>Untreated Water</v>
      </c>
      <c r="L508">
        <v>29</v>
      </c>
      <c r="M508" t="s">
        <v>65</v>
      </c>
      <c r="N508">
        <v>507</v>
      </c>
      <c r="O508" t="s">
        <v>276</v>
      </c>
      <c r="P508" t="s">
        <v>141</v>
      </c>
      <c r="Q508" t="s">
        <v>2377</v>
      </c>
    </row>
    <row r="509" spans="1:17" x14ac:dyDescent="0.3">
      <c r="A509" t="s">
        <v>2378</v>
      </c>
      <c r="B509" t="s">
        <v>2379</v>
      </c>
      <c r="C509" s="1" t="str">
        <f t="shared" si="70"/>
        <v>21:0231</v>
      </c>
      <c r="D509" s="1" t="str">
        <f t="shared" si="77"/>
        <v>21:0378</v>
      </c>
      <c r="E509" t="s">
        <v>2350</v>
      </c>
      <c r="F509" t="s">
        <v>2380</v>
      </c>
      <c r="H509">
        <v>64.717707200000007</v>
      </c>
      <c r="I509">
        <v>-135.3638856</v>
      </c>
      <c r="J509" s="1" t="str">
        <f t="shared" si="78"/>
        <v>Fluid (stream)</v>
      </c>
      <c r="K509" s="1" t="str">
        <f t="shared" si="79"/>
        <v>Untreated Water</v>
      </c>
      <c r="L509">
        <v>29</v>
      </c>
      <c r="M509" t="s">
        <v>678</v>
      </c>
      <c r="N509">
        <v>508</v>
      </c>
      <c r="O509" t="s">
        <v>295</v>
      </c>
      <c r="P509" t="s">
        <v>168</v>
      </c>
      <c r="Q509" t="s">
        <v>218</v>
      </c>
    </row>
    <row r="510" spans="1:17" x14ac:dyDescent="0.3">
      <c r="A510" t="s">
        <v>2381</v>
      </c>
      <c r="B510" t="s">
        <v>2382</v>
      </c>
      <c r="C510" s="1" t="str">
        <f t="shared" si="70"/>
        <v>21:0231</v>
      </c>
      <c r="D510" s="1" t="str">
        <f t="shared" si="77"/>
        <v>21:0378</v>
      </c>
      <c r="E510" t="s">
        <v>2350</v>
      </c>
      <c r="F510" t="s">
        <v>2383</v>
      </c>
      <c r="H510">
        <v>64.717707200000007</v>
      </c>
      <c r="I510">
        <v>-135.3638856</v>
      </c>
      <c r="J510" s="1" t="str">
        <f t="shared" si="78"/>
        <v>Fluid (stream)</v>
      </c>
      <c r="K510" s="1" t="str">
        <f t="shared" si="79"/>
        <v>Untreated Water</v>
      </c>
      <c r="L510">
        <v>29</v>
      </c>
      <c r="M510" t="s">
        <v>673</v>
      </c>
      <c r="N510">
        <v>509</v>
      </c>
      <c r="O510" t="s">
        <v>1911</v>
      </c>
      <c r="P510" t="s">
        <v>141</v>
      </c>
      <c r="Q510" t="s">
        <v>301</v>
      </c>
    </row>
    <row r="511" spans="1:17" x14ac:dyDescent="0.3">
      <c r="A511" t="s">
        <v>2384</v>
      </c>
      <c r="B511" t="s">
        <v>2385</v>
      </c>
      <c r="C511" s="1" t="str">
        <f t="shared" si="70"/>
        <v>21:0231</v>
      </c>
      <c r="D511" s="1" t="str">
        <f t="shared" si="77"/>
        <v>21:0378</v>
      </c>
      <c r="E511" t="s">
        <v>2386</v>
      </c>
      <c r="F511" t="s">
        <v>2387</v>
      </c>
      <c r="H511">
        <v>64.715946000000002</v>
      </c>
      <c r="I511">
        <v>-135.36847829999999</v>
      </c>
      <c r="J511" s="1" t="str">
        <f t="shared" si="78"/>
        <v>Fluid (stream)</v>
      </c>
      <c r="K511" s="1" t="str">
        <f t="shared" si="79"/>
        <v>Untreated Water</v>
      </c>
      <c r="L511">
        <v>29</v>
      </c>
      <c r="M511" t="s">
        <v>72</v>
      </c>
      <c r="N511">
        <v>510</v>
      </c>
      <c r="O511" t="s">
        <v>1305</v>
      </c>
      <c r="P511" t="s">
        <v>141</v>
      </c>
      <c r="Q511" t="s">
        <v>75</v>
      </c>
    </row>
    <row r="512" spans="1:17" x14ac:dyDescent="0.3">
      <c r="A512" t="s">
        <v>2388</v>
      </c>
      <c r="B512" t="s">
        <v>2389</v>
      </c>
      <c r="C512" s="1" t="str">
        <f t="shared" si="70"/>
        <v>21:0231</v>
      </c>
      <c r="D512" s="1" t="str">
        <f t="shared" si="77"/>
        <v>21:0378</v>
      </c>
      <c r="E512" t="s">
        <v>2390</v>
      </c>
      <c r="F512" t="s">
        <v>2391</v>
      </c>
      <c r="H512">
        <v>64.749249300000002</v>
      </c>
      <c r="I512">
        <v>-135.28142829999999</v>
      </c>
      <c r="J512" s="1" t="str">
        <f t="shared" si="78"/>
        <v>Fluid (stream)</v>
      </c>
      <c r="K512" s="1" t="str">
        <f t="shared" si="79"/>
        <v>Untreated Water</v>
      </c>
      <c r="L512">
        <v>29</v>
      </c>
      <c r="M512" t="s">
        <v>87</v>
      </c>
      <c r="N512">
        <v>511</v>
      </c>
      <c r="O512" t="s">
        <v>22</v>
      </c>
      <c r="P512" t="s">
        <v>22</v>
      </c>
      <c r="Q512" t="s">
        <v>22</v>
      </c>
    </row>
    <row r="513" spans="1:17" x14ac:dyDescent="0.3">
      <c r="A513" t="s">
        <v>2392</v>
      </c>
      <c r="B513" t="s">
        <v>2393</v>
      </c>
      <c r="C513" s="1" t="str">
        <f t="shared" si="70"/>
        <v>21:0231</v>
      </c>
      <c r="D513" s="1" t="str">
        <f t="shared" si="77"/>
        <v>21:0378</v>
      </c>
      <c r="E513" t="s">
        <v>2394</v>
      </c>
      <c r="F513" t="s">
        <v>2395</v>
      </c>
      <c r="H513">
        <v>64.742749900000007</v>
      </c>
      <c r="I513">
        <v>-135.2783148</v>
      </c>
      <c r="J513" s="1" t="str">
        <f t="shared" si="78"/>
        <v>Fluid (stream)</v>
      </c>
      <c r="K513" s="1" t="str">
        <f t="shared" si="79"/>
        <v>Untreated Water</v>
      </c>
      <c r="L513">
        <v>29</v>
      </c>
      <c r="M513" t="s">
        <v>160</v>
      </c>
      <c r="N513">
        <v>512</v>
      </c>
      <c r="O513" t="s">
        <v>1291</v>
      </c>
      <c r="P513" t="s">
        <v>2289</v>
      </c>
      <c r="Q513" t="s">
        <v>2396</v>
      </c>
    </row>
    <row r="514" spans="1:17" x14ac:dyDescent="0.3">
      <c r="A514" t="s">
        <v>2397</v>
      </c>
      <c r="B514" t="s">
        <v>2398</v>
      </c>
      <c r="C514" s="1" t="str">
        <f t="shared" ref="C514:C577" si="80">HYPERLINK("http://geochem.nrcan.gc.ca/cdogs/content/bdl/bdl210231_e.htm", "21:0231")</f>
        <v>21:0231</v>
      </c>
      <c r="D514" s="1" t="str">
        <f>HYPERLINK("http://geochem.nrcan.gc.ca/cdogs/content/svy/svy_e.htm", "")</f>
        <v/>
      </c>
      <c r="G514" s="1" t="str">
        <f>HYPERLINK("http://geochem.nrcan.gc.ca/cdogs/content/cr_/cr_00032_e.htm", "32")</f>
        <v>32</v>
      </c>
      <c r="J514" t="s">
        <v>106</v>
      </c>
      <c r="K514" t="s">
        <v>107</v>
      </c>
      <c r="L514">
        <v>29</v>
      </c>
      <c r="M514" t="s">
        <v>108</v>
      </c>
      <c r="N514">
        <v>513</v>
      </c>
      <c r="O514" t="s">
        <v>436</v>
      </c>
      <c r="P514" t="s">
        <v>1956</v>
      </c>
      <c r="Q514" t="s">
        <v>984</v>
      </c>
    </row>
    <row r="515" spans="1:17" x14ac:dyDescent="0.3">
      <c r="A515" t="s">
        <v>2399</v>
      </c>
      <c r="B515" t="s">
        <v>2400</v>
      </c>
      <c r="C515" s="1" t="str">
        <f t="shared" si="80"/>
        <v>21:0231</v>
      </c>
      <c r="D515" s="1" t="str">
        <f t="shared" ref="D515:D532" si="81">HYPERLINK("http://geochem.nrcan.gc.ca/cdogs/content/svy/svy210378_e.htm", "21:0378")</f>
        <v>21:0378</v>
      </c>
      <c r="E515" t="s">
        <v>2401</v>
      </c>
      <c r="F515" t="s">
        <v>2402</v>
      </c>
      <c r="H515">
        <v>64.744775000000004</v>
      </c>
      <c r="I515">
        <v>-135.27507969999999</v>
      </c>
      <c r="J515" s="1" t="str">
        <f t="shared" ref="J515:J532" si="82">HYPERLINK("http://geochem.nrcan.gc.ca/cdogs/content/kwd/kwd020018_e.htm", "Fluid (stream)")</f>
        <v>Fluid (stream)</v>
      </c>
      <c r="K515" s="1" t="str">
        <f t="shared" ref="K515:K532" si="83">HYPERLINK("http://geochem.nrcan.gc.ca/cdogs/content/kwd/kwd080007_e.htm", "Untreated Water")</f>
        <v>Untreated Water</v>
      </c>
      <c r="L515">
        <v>29</v>
      </c>
      <c r="M515" t="s">
        <v>166</v>
      </c>
      <c r="N515">
        <v>514</v>
      </c>
      <c r="O515" t="s">
        <v>1291</v>
      </c>
      <c r="P515" t="s">
        <v>1725</v>
      </c>
      <c r="Q515" t="s">
        <v>2403</v>
      </c>
    </row>
    <row r="516" spans="1:17" x14ac:dyDescent="0.3">
      <c r="A516" t="s">
        <v>2404</v>
      </c>
      <c r="B516" t="s">
        <v>2405</v>
      </c>
      <c r="C516" s="1" t="str">
        <f t="shared" si="80"/>
        <v>21:0231</v>
      </c>
      <c r="D516" s="1" t="str">
        <f t="shared" si="81"/>
        <v>21:0378</v>
      </c>
      <c r="E516" t="s">
        <v>2406</v>
      </c>
      <c r="F516" t="s">
        <v>2407</v>
      </c>
      <c r="H516">
        <v>64.745994999999994</v>
      </c>
      <c r="I516">
        <v>-135.27047060000001</v>
      </c>
      <c r="J516" s="1" t="str">
        <f t="shared" si="82"/>
        <v>Fluid (stream)</v>
      </c>
      <c r="K516" s="1" t="str">
        <f t="shared" si="83"/>
        <v>Untreated Water</v>
      </c>
      <c r="L516">
        <v>29</v>
      </c>
      <c r="M516" t="s">
        <v>174</v>
      </c>
      <c r="N516">
        <v>515</v>
      </c>
      <c r="O516" t="s">
        <v>539</v>
      </c>
      <c r="P516" t="s">
        <v>2408</v>
      </c>
      <c r="Q516" t="s">
        <v>2409</v>
      </c>
    </row>
    <row r="517" spans="1:17" x14ac:dyDescent="0.3">
      <c r="A517" t="s">
        <v>2410</v>
      </c>
      <c r="B517" t="s">
        <v>2411</v>
      </c>
      <c r="C517" s="1" t="str">
        <f t="shared" si="80"/>
        <v>21:0231</v>
      </c>
      <c r="D517" s="1" t="str">
        <f t="shared" si="81"/>
        <v>21:0378</v>
      </c>
      <c r="E517" t="s">
        <v>2412</v>
      </c>
      <c r="F517" t="s">
        <v>2413</v>
      </c>
      <c r="H517">
        <v>64.744883999999999</v>
      </c>
      <c r="I517">
        <v>-135.2646828</v>
      </c>
      <c r="J517" s="1" t="str">
        <f t="shared" si="82"/>
        <v>Fluid (stream)</v>
      </c>
      <c r="K517" s="1" t="str">
        <f t="shared" si="83"/>
        <v>Untreated Water</v>
      </c>
      <c r="L517">
        <v>29</v>
      </c>
      <c r="M517" t="s">
        <v>181</v>
      </c>
      <c r="N517">
        <v>516</v>
      </c>
      <c r="O517" t="s">
        <v>22</v>
      </c>
      <c r="P517" t="s">
        <v>22</v>
      </c>
      <c r="Q517" t="s">
        <v>22</v>
      </c>
    </row>
    <row r="518" spans="1:17" x14ac:dyDescent="0.3">
      <c r="A518" t="s">
        <v>2414</v>
      </c>
      <c r="B518" t="s">
        <v>2415</v>
      </c>
      <c r="C518" s="1" t="str">
        <f t="shared" si="80"/>
        <v>21:0231</v>
      </c>
      <c r="D518" s="1" t="str">
        <f t="shared" si="81"/>
        <v>21:0378</v>
      </c>
      <c r="E518" t="s">
        <v>2416</v>
      </c>
      <c r="F518" t="s">
        <v>2417</v>
      </c>
      <c r="H518">
        <v>64.743994099999995</v>
      </c>
      <c r="I518">
        <v>-135.26057800000001</v>
      </c>
      <c r="J518" s="1" t="str">
        <f t="shared" si="82"/>
        <v>Fluid (stream)</v>
      </c>
      <c r="K518" s="1" t="str">
        <f t="shared" si="83"/>
        <v>Untreated Water</v>
      </c>
      <c r="L518">
        <v>29</v>
      </c>
      <c r="M518" t="s">
        <v>188</v>
      </c>
      <c r="N518">
        <v>517</v>
      </c>
      <c r="O518" t="s">
        <v>135</v>
      </c>
      <c r="P518" t="s">
        <v>1770</v>
      </c>
      <c r="Q518" t="s">
        <v>2418</v>
      </c>
    </row>
    <row r="519" spans="1:17" x14ac:dyDescent="0.3">
      <c r="A519" t="s">
        <v>2419</v>
      </c>
      <c r="B519" t="s">
        <v>2420</v>
      </c>
      <c r="C519" s="1" t="str">
        <f t="shared" si="80"/>
        <v>21:0231</v>
      </c>
      <c r="D519" s="1" t="str">
        <f t="shared" si="81"/>
        <v>21:0378</v>
      </c>
      <c r="E519" t="s">
        <v>2421</v>
      </c>
      <c r="F519" t="s">
        <v>2422</v>
      </c>
      <c r="H519">
        <v>64.749517499999996</v>
      </c>
      <c r="I519">
        <v>-135.25769009999999</v>
      </c>
      <c r="J519" s="1" t="str">
        <f t="shared" si="82"/>
        <v>Fluid (stream)</v>
      </c>
      <c r="K519" s="1" t="str">
        <f t="shared" si="83"/>
        <v>Untreated Water</v>
      </c>
      <c r="L519">
        <v>29</v>
      </c>
      <c r="M519" t="s">
        <v>215</v>
      </c>
      <c r="N519">
        <v>518</v>
      </c>
      <c r="O519" t="s">
        <v>66</v>
      </c>
      <c r="P519" t="s">
        <v>1734</v>
      </c>
      <c r="Q519" t="s">
        <v>123</v>
      </c>
    </row>
    <row r="520" spans="1:17" x14ac:dyDescent="0.3">
      <c r="A520" t="s">
        <v>2423</v>
      </c>
      <c r="B520" t="s">
        <v>2424</v>
      </c>
      <c r="C520" s="1" t="str">
        <f t="shared" si="80"/>
        <v>21:0231</v>
      </c>
      <c r="D520" s="1" t="str">
        <f t="shared" si="81"/>
        <v>21:0378</v>
      </c>
      <c r="E520" t="s">
        <v>2425</v>
      </c>
      <c r="F520" t="s">
        <v>2426</v>
      </c>
      <c r="H520">
        <v>64.747773199999997</v>
      </c>
      <c r="I520">
        <v>-135.25462719999999</v>
      </c>
      <c r="J520" s="1" t="str">
        <f t="shared" si="82"/>
        <v>Fluid (stream)</v>
      </c>
      <c r="K520" s="1" t="str">
        <f t="shared" si="83"/>
        <v>Untreated Water</v>
      </c>
      <c r="L520">
        <v>29</v>
      </c>
      <c r="M520" t="s">
        <v>223</v>
      </c>
      <c r="N520">
        <v>519</v>
      </c>
      <c r="O520" t="s">
        <v>22</v>
      </c>
      <c r="P520" t="s">
        <v>22</v>
      </c>
      <c r="Q520" t="s">
        <v>22</v>
      </c>
    </row>
    <row r="521" spans="1:17" x14ac:dyDescent="0.3">
      <c r="A521" t="s">
        <v>2427</v>
      </c>
      <c r="B521" t="s">
        <v>2428</v>
      </c>
      <c r="C521" s="1" t="str">
        <f t="shared" si="80"/>
        <v>21:0231</v>
      </c>
      <c r="D521" s="1" t="str">
        <f t="shared" si="81"/>
        <v>21:0378</v>
      </c>
      <c r="E521" t="s">
        <v>2429</v>
      </c>
      <c r="F521" t="s">
        <v>2430</v>
      </c>
      <c r="H521">
        <v>64.744946799999994</v>
      </c>
      <c r="I521">
        <v>-135.25460039999999</v>
      </c>
      <c r="J521" s="1" t="str">
        <f t="shared" si="82"/>
        <v>Fluid (stream)</v>
      </c>
      <c r="K521" s="1" t="str">
        <f t="shared" si="83"/>
        <v>Untreated Water</v>
      </c>
      <c r="L521">
        <v>29</v>
      </c>
      <c r="M521" t="s">
        <v>740</v>
      </c>
      <c r="N521">
        <v>520</v>
      </c>
      <c r="O521" t="s">
        <v>2431</v>
      </c>
      <c r="P521" t="s">
        <v>2289</v>
      </c>
      <c r="Q521" t="s">
        <v>308</v>
      </c>
    </row>
    <row r="522" spans="1:17" x14ac:dyDescent="0.3">
      <c r="A522" t="s">
        <v>2432</v>
      </c>
      <c r="B522" t="s">
        <v>2433</v>
      </c>
      <c r="C522" s="1" t="str">
        <f t="shared" si="80"/>
        <v>21:0231</v>
      </c>
      <c r="D522" s="1" t="str">
        <f t="shared" si="81"/>
        <v>21:0378</v>
      </c>
      <c r="E522" t="s">
        <v>2434</v>
      </c>
      <c r="F522" t="s">
        <v>2435</v>
      </c>
      <c r="H522">
        <v>64.734209199999995</v>
      </c>
      <c r="I522">
        <v>-135.23686079999999</v>
      </c>
      <c r="J522" s="1" t="str">
        <f t="shared" si="82"/>
        <v>Fluid (stream)</v>
      </c>
      <c r="K522" s="1" t="str">
        <f t="shared" si="83"/>
        <v>Untreated Water</v>
      </c>
      <c r="L522">
        <v>30</v>
      </c>
      <c r="M522" t="s">
        <v>21</v>
      </c>
      <c r="N522">
        <v>521</v>
      </c>
      <c r="O522" t="s">
        <v>1756</v>
      </c>
      <c r="P522" t="s">
        <v>265</v>
      </c>
      <c r="Q522" t="s">
        <v>1098</v>
      </c>
    </row>
    <row r="523" spans="1:17" x14ac:dyDescent="0.3">
      <c r="A523" t="s">
        <v>2436</v>
      </c>
      <c r="B523" t="s">
        <v>2437</v>
      </c>
      <c r="C523" s="1" t="str">
        <f t="shared" si="80"/>
        <v>21:0231</v>
      </c>
      <c r="D523" s="1" t="str">
        <f t="shared" si="81"/>
        <v>21:0378</v>
      </c>
      <c r="E523" t="s">
        <v>2438</v>
      </c>
      <c r="F523" t="s">
        <v>2439</v>
      </c>
      <c r="H523">
        <v>64.742167100000003</v>
      </c>
      <c r="I523">
        <v>-135.253524</v>
      </c>
      <c r="J523" s="1" t="str">
        <f t="shared" si="82"/>
        <v>Fluid (stream)</v>
      </c>
      <c r="K523" s="1" t="str">
        <f t="shared" si="83"/>
        <v>Untreated Water</v>
      </c>
      <c r="L523">
        <v>30</v>
      </c>
      <c r="M523" t="s">
        <v>27</v>
      </c>
      <c r="N523">
        <v>522</v>
      </c>
      <c r="O523" t="s">
        <v>2440</v>
      </c>
      <c r="P523" t="s">
        <v>2289</v>
      </c>
      <c r="Q523" t="s">
        <v>953</v>
      </c>
    </row>
    <row r="524" spans="1:17" x14ac:dyDescent="0.3">
      <c r="A524" t="s">
        <v>2441</v>
      </c>
      <c r="B524" t="s">
        <v>2442</v>
      </c>
      <c r="C524" s="1" t="str">
        <f t="shared" si="80"/>
        <v>21:0231</v>
      </c>
      <c r="D524" s="1" t="str">
        <f t="shared" si="81"/>
        <v>21:0378</v>
      </c>
      <c r="E524" t="s">
        <v>2443</v>
      </c>
      <c r="F524" t="s">
        <v>2444</v>
      </c>
      <c r="H524">
        <v>64.740593000000004</v>
      </c>
      <c r="I524">
        <v>-135.25571450000001</v>
      </c>
      <c r="J524" s="1" t="str">
        <f t="shared" si="82"/>
        <v>Fluid (stream)</v>
      </c>
      <c r="K524" s="1" t="str">
        <f t="shared" si="83"/>
        <v>Untreated Water</v>
      </c>
      <c r="L524">
        <v>30</v>
      </c>
      <c r="M524" t="s">
        <v>35</v>
      </c>
      <c r="N524">
        <v>523</v>
      </c>
      <c r="O524" t="s">
        <v>22</v>
      </c>
      <c r="P524" t="s">
        <v>22</v>
      </c>
      <c r="Q524" t="s">
        <v>22</v>
      </c>
    </row>
    <row r="525" spans="1:17" x14ac:dyDescent="0.3">
      <c r="A525" t="s">
        <v>2445</v>
      </c>
      <c r="B525" t="s">
        <v>2446</v>
      </c>
      <c r="C525" s="1" t="str">
        <f t="shared" si="80"/>
        <v>21:0231</v>
      </c>
      <c r="D525" s="1" t="str">
        <f t="shared" si="81"/>
        <v>21:0378</v>
      </c>
      <c r="E525" t="s">
        <v>2447</v>
      </c>
      <c r="F525" t="s">
        <v>2448</v>
      </c>
      <c r="H525">
        <v>64.738941600000004</v>
      </c>
      <c r="I525">
        <v>-135.25076340000001</v>
      </c>
      <c r="J525" s="1" t="str">
        <f t="shared" si="82"/>
        <v>Fluid (stream)</v>
      </c>
      <c r="K525" s="1" t="str">
        <f t="shared" si="83"/>
        <v>Untreated Water</v>
      </c>
      <c r="L525">
        <v>30</v>
      </c>
      <c r="M525" t="s">
        <v>43</v>
      </c>
      <c r="N525">
        <v>524</v>
      </c>
      <c r="O525" t="s">
        <v>2449</v>
      </c>
      <c r="P525" t="s">
        <v>1397</v>
      </c>
      <c r="Q525" t="s">
        <v>2450</v>
      </c>
    </row>
    <row r="526" spans="1:17" x14ac:dyDescent="0.3">
      <c r="A526" t="s">
        <v>2451</v>
      </c>
      <c r="B526" t="s">
        <v>2452</v>
      </c>
      <c r="C526" s="1" t="str">
        <f t="shared" si="80"/>
        <v>21:0231</v>
      </c>
      <c r="D526" s="1" t="str">
        <f t="shared" si="81"/>
        <v>21:0378</v>
      </c>
      <c r="E526" t="s">
        <v>2453</v>
      </c>
      <c r="F526" t="s">
        <v>2454</v>
      </c>
      <c r="H526">
        <v>64.738455799999997</v>
      </c>
      <c r="I526">
        <v>-135.24624370000001</v>
      </c>
      <c r="J526" s="1" t="str">
        <f t="shared" si="82"/>
        <v>Fluid (stream)</v>
      </c>
      <c r="K526" s="1" t="str">
        <f t="shared" si="83"/>
        <v>Untreated Water</v>
      </c>
      <c r="L526">
        <v>30</v>
      </c>
      <c r="M526" t="s">
        <v>50</v>
      </c>
      <c r="N526">
        <v>525</v>
      </c>
      <c r="O526" t="s">
        <v>984</v>
      </c>
      <c r="P526" t="s">
        <v>176</v>
      </c>
      <c r="Q526" t="s">
        <v>1706</v>
      </c>
    </row>
    <row r="527" spans="1:17" x14ac:dyDescent="0.3">
      <c r="A527" t="s">
        <v>2455</v>
      </c>
      <c r="B527" t="s">
        <v>2456</v>
      </c>
      <c r="C527" s="1" t="str">
        <f t="shared" si="80"/>
        <v>21:0231</v>
      </c>
      <c r="D527" s="1" t="str">
        <f t="shared" si="81"/>
        <v>21:0378</v>
      </c>
      <c r="E527" t="s">
        <v>2457</v>
      </c>
      <c r="F527" t="s">
        <v>2458</v>
      </c>
      <c r="H527">
        <v>64.737998700000006</v>
      </c>
      <c r="I527">
        <v>-135.25117470000001</v>
      </c>
      <c r="J527" s="1" t="str">
        <f t="shared" si="82"/>
        <v>Fluid (stream)</v>
      </c>
      <c r="K527" s="1" t="str">
        <f t="shared" si="83"/>
        <v>Untreated Water</v>
      </c>
      <c r="L527">
        <v>30</v>
      </c>
      <c r="M527" t="s">
        <v>57</v>
      </c>
      <c r="N527">
        <v>526</v>
      </c>
      <c r="O527" t="s">
        <v>1210</v>
      </c>
      <c r="P527" t="s">
        <v>265</v>
      </c>
      <c r="Q527" t="s">
        <v>2459</v>
      </c>
    </row>
    <row r="528" spans="1:17" x14ac:dyDescent="0.3">
      <c r="A528" t="s">
        <v>2460</v>
      </c>
      <c r="B528" t="s">
        <v>2461</v>
      </c>
      <c r="C528" s="1" t="str">
        <f t="shared" si="80"/>
        <v>21:0231</v>
      </c>
      <c r="D528" s="1" t="str">
        <f t="shared" si="81"/>
        <v>21:0378</v>
      </c>
      <c r="E528" t="s">
        <v>2462</v>
      </c>
      <c r="F528" t="s">
        <v>2463</v>
      </c>
      <c r="H528">
        <v>64.735902300000006</v>
      </c>
      <c r="I528">
        <v>-135.24401539999999</v>
      </c>
      <c r="J528" s="1" t="str">
        <f t="shared" si="82"/>
        <v>Fluid (stream)</v>
      </c>
      <c r="K528" s="1" t="str">
        <f t="shared" si="83"/>
        <v>Untreated Water</v>
      </c>
      <c r="L528">
        <v>30</v>
      </c>
      <c r="M528" t="s">
        <v>65</v>
      </c>
      <c r="N528">
        <v>527</v>
      </c>
      <c r="O528" t="s">
        <v>1197</v>
      </c>
      <c r="P528" t="s">
        <v>168</v>
      </c>
      <c r="Q528" t="s">
        <v>1827</v>
      </c>
    </row>
    <row r="529" spans="1:17" x14ac:dyDescent="0.3">
      <c r="A529" t="s">
        <v>2464</v>
      </c>
      <c r="B529" t="s">
        <v>2465</v>
      </c>
      <c r="C529" s="1" t="str">
        <f t="shared" si="80"/>
        <v>21:0231</v>
      </c>
      <c r="D529" s="1" t="str">
        <f t="shared" si="81"/>
        <v>21:0378</v>
      </c>
      <c r="E529" t="s">
        <v>2434</v>
      </c>
      <c r="F529" t="s">
        <v>2466</v>
      </c>
      <c r="H529">
        <v>64.734209199999995</v>
      </c>
      <c r="I529">
        <v>-135.23686079999999</v>
      </c>
      <c r="J529" s="1" t="str">
        <f t="shared" si="82"/>
        <v>Fluid (stream)</v>
      </c>
      <c r="K529" s="1" t="str">
        <f t="shared" si="83"/>
        <v>Untreated Water</v>
      </c>
      <c r="L529">
        <v>30</v>
      </c>
      <c r="M529" t="s">
        <v>79</v>
      </c>
      <c r="N529">
        <v>528</v>
      </c>
      <c r="O529" t="s">
        <v>984</v>
      </c>
      <c r="P529" t="s">
        <v>913</v>
      </c>
      <c r="Q529" t="s">
        <v>1045</v>
      </c>
    </row>
    <row r="530" spans="1:17" x14ac:dyDescent="0.3">
      <c r="A530" t="s">
        <v>2467</v>
      </c>
      <c r="B530" t="s">
        <v>2468</v>
      </c>
      <c r="C530" s="1" t="str">
        <f t="shared" si="80"/>
        <v>21:0231</v>
      </c>
      <c r="D530" s="1" t="str">
        <f t="shared" si="81"/>
        <v>21:0378</v>
      </c>
      <c r="E530" t="s">
        <v>2469</v>
      </c>
      <c r="F530" t="s">
        <v>2470</v>
      </c>
      <c r="H530">
        <v>64.731251599999993</v>
      </c>
      <c r="I530">
        <v>-135.23473530000001</v>
      </c>
      <c r="J530" s="1" t="str">
        <f t="shared" si="82"/>
        <v>Fluid (stream)</v>
      </c>
      <c r="K530" s="1" t="str">
        <f t="shared" si="83"/>
        <v>Untreated Water</v>
      </c>
      <c r="L530">
        <v>30</v>
      </c>
      <c r="M530" t="s">
        <v>72</v>
      </c>
      <c r="N530">
        <v>529</v>
      </c>
      <c r="O530" t="s">
        <v>636</v>
      </c>
      <c r="P530" t="s">
        <v>1622</v>
      </c>
      <c r="Q530" t="s">
        <v>198</v>
      </c>
    </row>
    <row r="531" spans="1:17" x14ac:dyDescent="0.3">
      <c r="A531" t="s">
        <v>2471</v>
      </c>
      <c r="B531" t="s">
        <v>2472</v>
      </c>
      <c r="C531" s="1" t="str">
        <f t="shared" si="80"/>
        <v>21:0231</v>
      </c>
      <c r="D531" s="1" t="str">
        <f t="shared" si="81"/>
        <v>21:0378</v>
      </c>
      <c r="E531" t="s">
        <v>2473</v>
      </c>
      <c r="F531" t="s">
        <v>2474</v>
      </c>
      <c r="H531">
        <v>64.7337895</v>
      </c>
      <c r="I531">
        <v>-135.21837930000001</v>
      </c>
      <c r="J531" s="1" t="str">
        <f t="shared" si="82"/>
        <v>Fluid (stream)</v>
      </c>
      <c r="K531" s="1" t="str">
        <f t="shared" si="83"/>
        <v>Untreated Water</v>
      </c>
      <c r="L531">
        <v>30</v>
      </c>
      <c r="M531" t="s">
        <v>87</v>
      </c>
      <c r="N531">
        <v>530</v>
      </c>
      <c r="O531" t="s">
        <v>1305</v>
      </c>
      <c r="P531" t="s">
        <v>2475</v>
      </c>
      <c r="Q531" t="s">
        <v>90</v>
      </c>
    </row>
    <row r="532" spans="1:17" x14ac:dyDescent="0.3">
      <c r="A532" t="s">
        <v>2476</v>
      </c>
      <c r="B532" t="s">
        <v>2477</v>
      </c>
      <c r="C532" s="1" t="str">
        <f t="shared" si="80"/>
        <v>21:0231</v>
      </c>
      <c r="D532" s="1" t="str">
        <f t="shared" si="81"/>
        <v>21:0378</v>
      </c>
      <c r="E532" t="s">
        <v>2478</v>
      </c>
      <c r="F532" t="s">
        <v>2479</v>
      </c>
      <c r="H532">
        <v>64.732848599999997</v>
      </c>
      <c r="I532">
        <v>-135.21753179999999</v>
      </c>
      <c r="J532" s="1" t="str">
        <f t="shared" si="82"/>
        <v>Fluid (stream)</v>
      </c>
      <c r="K532" s="1" t="str">
        <f t="shared" si="83"/>
        <v>Untreated Water</v>
      </c>
      <c r="L532">
        <v>30</v>
      </c>
      <c r="M532" t="s">
        <v>160</v>
      </c>
      <c r="N532">
        <v>531</v>
      </c>
      <c r="O532" t="s">
        <v>1305</v>
      </c>
      <c r="P532" t="s">
        <v>1725</v>
      </c>
      <c r="Q532" t="s">
        <v>709</v>
      </c>
    </row>
    <row r="533" spans="1:17" x14ac:dyDescent="0.3">
      <c r="A533" t="s">
        <v>2480</v>
      </c>
      <c r="B533" t="s">
        <v>2481</v>
      </c>
      <c r="C533" s="1" t="str">
        <f t="shared" si="80"/>
        <v>21:0231</v>
      </c>
      <c r="D533" s="1" t="str">
        <f>HYPERLINK("http://geochem.nrcan.gc.ca/cdogs/content/svy/svy_e.htm", "")</f>
        <v/>
      </c>
      <c r="G533" s="1" t="str">
        <f>HYPERLINK("http://geochem.nrcan.gc.ca/cdogs/content/cr_/cr_00031_e.htm", "31")</f>
        <v>31</v>
      </c>
      <c r="J533" t="s">
        <v>106</v>
      </c>
      <c r="K533" t="s">
        <v>107</v>
      </c>
      <c r="L533">
        <v>30</v>
      </c>
      <c r="M533" t="s">
        <v>108</v>
      </c>
      <c r="N533">
        <v>532</v>
      </c>
      <c r="O533" t="s">
        <v>320</v>
      </c>
      <c r="P533" t="s">
        <v>2482</v>
      </c>
      <c r="Q533" t="s">
        <v>958</v>
      </c>
    </row>
    <row r="534" spans="1:17" x14ac:dyDescent="0.3">
      <c r="A534" t="s">
        <v>2483</v>
      </c>
      <c r="B534" t="s">
        <v>2484</v>
      </c>
      <c r="C534" s="1" t="str">
        <f t="shared" si="80"/>
        <v>21:0231</v>
      </c>
      <c r="D534" s="1" t="str">
        <f t="shared" ref="D534:D553" si="84">HYPERLINK("http://geochem.nrcan.gc.ca/cdogs/content/svy/svy210378_e.htm", "21:0378")</f>
        <v>21:0378</v>
      </c>
      <c r="E534" t="s">
        <v>2485</v>
      </c>
      <c r="F534" t="s">
        <v>2486</v>
      </c>
      <c r="H534">
        <v>64.730504300000007</v>
      </c>
      <c r="I534">
        <v>-135.22496609999999</v>
      </c>
      <c r="J534" s="1" t="str">
        <f t="shared" ref="J534:J553" si="85">HYPERLINK("http://geochem.nrcan.gc.ca/cdogs/content/kwd/kwd020018_e.htm", "Fluid (stream)")</f>
        <v>Fluid (stream)</v>
      </c>
      <c r="K534" s="1" t="str">
        <f t="shared" ref="K534:K553" si="86">HYPERLINK("http://geochem.nrcan.gc.ca/cdogs/content/kwd/kwd080007_e.htm", "Untreated Water")</f>
        <v>Untreated Water</v>
      </c>
      <c r="L534">
        <v>30</v>
      </c>
      <c r="M534" t="s">
        <v>166</v>
      </c>
      <c r="N534">
        <v>533</v>
      </c>
      <c r="O534" t="s">
        <v>2487</v>
      </c>
      <c r="P534" t="s">
        <v>1622</v>
      </c>
      <c r="Q534" t="s">
        <v>1827</v>
      </c>
    </row>
    <row r="535" spans="1:17" x14ac:dyDescent="0.3">
      <c r="A535" t="s">
        <v>2488</v>
      </c>
      <c r="B535" t="s">
        <v>2489</v>
      </c>
      <c r="C535" s="1" t="str">
        <f t="shared" si="80"/>
        <v>21:0231</v>
      </c>
      <c r="D535" s="1" t="str">
        <f t="shared" si="84"/>
        <v>21:0378</v>
      </c>
      <c r="E535" t="s">
        <v>2490</v>
      </c>
      <c r="F535" t="s">
        <v>2491</v>
      </c>
      <c r="H535">
        <v>64.726901600000005</v>
      </c>
      <c r="I535">
        <v>-135.23354280000001</v>
      </c>
      <c r="J535" s="1" t="str">
        <f t="shared" si="85"/>
        <v>Fluid (stream)</v>
      </c>
      <c r="K535" s="1" t="str">
        <f t="shared" si="86"/>
        <v>Untreated Water</v>
      </c>
      <c r="L535">
        <v>30</v>
      </c>
      <c r="M535" t="s">
        <v>174</v>
      </c>
      <c r="N535">
        <v>534</v>
      </c>
      <c r="O535" t="s">
        <v>1438</v>
      </c>
      <c r="P535" t="s">
        <v>2475</v>
      </c>
      <c r="Q535" t="s">
        <v>75</v>
      </c>
    </row>
    <row r="536" spans="1:17" x14ac:dyDescent="0.3">
      <c r="A536" t="s">
        <v>2492</v>
      </c>
      <c r="B536" t="s">
        <v>2493</v>
      </c>
      <c r="C536" s="1" t="str">
        <f t="shared" si="80"/>
        <v>21:0231</v>
      </c>
      <c r="D536" s="1" t="str">
        <f t="shared" si="84"/>
        <v>21:0378</v>
      </c>
      <c r="E536" t="s">
        <v>2494</v>
      </c>
      <c r="F536" t="s">
        <v>2495</v>
      </c>
      <c r="H536">
        <v>64.727750799999995</v>
      </c>
      <c r="I536">
        <v>-135.2355445</v>
      </c>
      <c r="J536" s="1" t="str">
        <f t="shared" si="85"/>
        <v>Fluid (stream)</v>
      </c>
      <c r="K536" s="1" t="str">
        <f t="shared" si="86"/>
        <v>Untreated Water</v>
      </c>
      <c r="L536">
        <v>30</v>
      </c>
      <c r="M536" t="s">
        <v>195</v>
      </c>
      <c r="N536">
        <v>535</v>
      </c>
      <c r="O536" t="s">
        <v>2496</v>
      </c>
      <c r="P536" t="s">
        <v>168</v>
      </c>
      <c r="Q536" t="s">
        <v>427</v>
      </c>
    </row>
    <row r="537" spans="1:17" x14ac:dyDescent="0.3">
      <c r="A537" t="s">
        <v>2497</v>
      </c>
      <c r="B537" t="s">
        <v>2498</v>
      </c>
      <c r="C537" s="1" t="str">
        <f t="shared" si="80"/>
        <v>21:0231</v>
      </c>
      <c r="D537" s="1" t="str">
        <f t="shared" si="84"/>
        <v>21:0378</v>
      </c>
      <c r="E537" t="s">
        <v>2494</v>
      </c>
      <c r="F537" t="s">
        <v>2499</v>
      </c>
      <c r="H537">
        <v>64.727750799999995</v>
      </c>
      <c r="I537">
        <v>-135.2355445</v>
      </c>
      <c r="J537" s="1" t="str">
        <f t="shared" si="85"/>
        <v>Fluid (stream)</v>
      </c>
      <c r="K537" s="1" t="str">
        <f t="shared" si="86"/>
        <v>Untreated Water</v>
      </c>
      <c r="L537">
        <v>30</v>
      </c>
      <c r="M537" t="s">
        <v>202</v>
      </c>
      <c r="N537">
        <v>536</v>
      </c>
      <c r="O537" t="s">
        <v>729</v>
      </c>
      <c r="P537" t="s">
        <v>2343</v>
      </c>
      <c r="Q537" t="s">
        <v>1739</v>
      </c>
    </row>
    <row r="538" spans="1:17" x14ac:dyDescent="0.3">
      <c r="A538" t="s">
        <v>2500</v>
      </c>
      <c r="B538" t="s">
        <v>2501</v>
      </c>
      <c r="C538" s="1" t="str">
        <f t="shared" si="80"/>
        <v>21:0231</v>
      </c>
      <c r="D538" s="1" t="str">
        <f t="shared" si="84"/>
        <v>21:0378</v>
      </c>
      <c r="E538" t="s">
        <v>2502</v>
      </c>
      <c r="F538" t="s">
        <v>2503</v>
      </c>
      <c r="H538">
        <v>64.726812100000004</v>
      </c>
      <c r="I538">
        <v>-135.2334371</v>
      </c>
      <c r="J538" s="1" t="str">
        <f t="shared" si="85"/>
        <v>Fluid (stream)</v>
      </c>
      <c r="K538" s="1" t="str">
        <f t="shared" si="86"/>
        <v>Untreated Water</v>
      </c>
      <c r="L538">
        <v>30</v>
      </c>
      <c r="M538" t="s">
        <v>181</v>
      </c>
      <c r="N538">
        <v>537</v>
      </c>
      <c r="O538" t="s">
        <v>1576</v>
      </c>
      <c r="P538" t="s">
        <v>2504</v>
      </c>
      <c r="Q538" t="s">
        <v>2505</v>
      </c>
    </row>
    <row r="539" spans="1:17" x14ac:dyDescent="0.3">
      <c r="A539" t="s">
        <v>2506</v>
      </c>
      <c r="B539" t="s">
        <v>2507</v>
      </c>
      <c r="C539" s="1" t="str">
        <f t="shared" si="80"/>
        <v>21:0231</v>
      </c>
      <c r="D539" s="1" t="str">
        <f t="shared" si="84"/>
        <v>21:0378</v>
      </c>
      <c r="E539" t="s">
        <v>2508</v>
      </c>
      <c r="F539" t="s">
        <v>2509</v>
      </c>
      <c r="H539">
        <v>64.727166100000005</v>
      </c>
      <c r="I539">
        <v>-135.23648399999999</v>
      </c>
      <c r="J539" s="1" t="str">
        <f t="shared" si="85"/>
        <v>Fluid (stream)</v>
      </c>
      <c r="K539" s="1" t="str">
        <f t="shared" si="86"/>
        <v>Untreated Water</v>
      </c>
      <c r="L539">
        <v>30</v>
      </c>
      <c r="M539" t="s">
        <v>188</v>
      </c>
      <c r="N539">
        <v>538</v>
      </c>
      <c r="O539" t="s">
        <v>2510</v>
      </c>
      <c r="P539" t="s">
        <v>2511</v>
      </c>
      <c r="Q539" t="s">
        <v>2512</v>
      </c>
    </row>
    <row r="540" spans="1:17" x14ac:dyDescent="0.3">
      <c r="A540" t="s">
        <v>2513</v>
      </c>
      <c r="B540" t="s">
        <v>2514</v>
      </c>
      <c r="C540" s="1" t="str">
        <f t="shared" si="80"/>
        <v>21:0231</v>
      </c>
      <c r="D540" s="1" t="str">
        <f t="shared" si="84"/>
        <v>21:0378</v>
      </c>
      <c r="E540" t="s">
        <v>2515</v>
      </c>
      <c r="F540" t="s">
        <v>2516</v>
      </c>
      <c r="H540">
        <v>64.725640900000002</v>
      </c>
      <c r="I540">
        <v>-135.23636569999999</v>
      </c>
      <c r="J540" s="1" t="str">
        <f t="shared" si="85"/>
        <v>Fluid (stream)</v>
      </c>
      <c r="K540" s="1" t="str">
        <f t="shared" si="86"/>
        <v>Untreated Water</v>
      </c>
      <c r="L540">
        <v>30</v>
      </c>
      <c r="M540" t="s">
        <v>215</v>
      </c>
      <c r="N540">
        <v>539</v>
      </c>
      <c r="O540" t="s">
        <v>114</v>
      </c>
      <c r="P540" t="s">
        <v>2314</v>
      </c>
      <c r="Q540" t="s">
        <v>2517</v>
      </c>
    </row>
    <row r="541" spans="1:17" x14ac:dyDescent="0.3">
      <c r="A541" t="s">
        <v>2518</v>
      </c>
      <c r="B541" t="s">
        <v>2519</v>
      </c>
      <c r="C541" s="1" t="str">
        <f t="shared" si="80"/>
        <v>21:0231</v>
      </c>
      <c r="D541" s="1" t="str">
        <f t="shared" si="84"/>
        <v>21:0378</v>
      </c>
      <c r="E541" t="s">
        <v>2520</v>
      </c>
      <c r="F541" t="s">
        <v>2521</v>
      </c>
      <c r="H541">
        <v>64.721421899999996</v>
      </c>
      <c r="I541">
        <v>-135.2373781</v>
      </c>
      <c r="J541" s="1" t="str">
        <f t="shared" si="85"/>
        <v>Fluid (stream)</v>
      </c>
      <c r="K541" s="1" t="str">
        <f t="shared" si="86"/>
        <v>Untreated Water</v>
      </c>
      <c r="L541">
        <v>30</v>
      </c>
      <c r="M541" t="s">
        <v>223</v>
      </c>
      <c r="N541">
        <v>540</v>
      </c>
      <c r="O541" t="s">
        <v>1438</v>
      </c>
      <c r="P541" t="s">
        <v>2310</v>
      </c>
      <c r="Q541" t="s">
        <v>2209</v>
      </c>
    </row>
    <row r="542" spans="1:17" x14ac:dyDescent="0.3">
      <c r="A542" t="s">
        <v>2522</v>
      </c>
      <c r="B542" t="s">
        <v>2523</v>
      </c>
      <c r="C542" s="1" t="str">
        <f t="shared" si="80"/>
        <v>21:0231</v>
      </c>
      <c r="D542" s="1" t="str">
        <f t="shared" si="84"/>
        <v>21:0378</v>
      </c>
      <c r="E542" t="s">
        <v>2524</v>
      </c>
      <c r="F542" t="s">
        <v>2525</v>
      </c>
      <c r="H542">
        <v>64.702605000000005</v>
      </c>
      <c r="I542">
        <v>-135.24853809999999</v>
      </c>
      <c r="J542" s="1" t="str">
        <f t="shared" si="85"/>
        <v>Fluid (stream)</v>
      </c>
      <c r="K542" s="1" t="str">
        <f t="shared" si="86"/>
        <v>Untreated Water</v>
      </c>
      <c r="L542">
        <v>31</v>
      </c>
      <c r="M542" t="s">
        <v>21</v>
      </c>
      <c r="N542">
        <v>541</v>
      </c>
      <c r="O542" t="s">
        <v>1756</v>
      </c>
      <c r="P542" t="s">
        <v>231</v>
      </c>
      <c r="Q542" t="s">
        <v>1252</v>
      </c>
    </row>
    <row r="543" spans="1:17" x14ac:dyDescent="0.3">
      <c r="A543" t="s">
        <v>2526</v>
      </c>
      <c r="B543" t="s">
        <v>2527</v>
      </c>
      <c r="C543" s="1" t="str">
        <f t="shared" si="80"/>
        <v>21:0231</v>
      </c>
      <c r="D543" s="1" t="str">
        <f t="shared" si="84"/>
        <v>21:0378</v>
      </c>
      <c r="E543" t="s">
        <v>2528</v>
      </c>
      <c r="F543" t="s">
        <v>2529</v>
      </c>
      <c r="H543">
        <v>64.719086300000001</v>
      </c>
      <c r="I543">
        <v>-135.2390364</v>
      </c>
      <c r="J543" s="1" t="str">
        <f t="shared" si="85"/>
        <v>Fluid (stream)</v>
      </c>
      <c r="K543" s="1" t="str">
        <f t="shared" si="86"/>
        <v>Untreated Water</v>
      </c>
      <c r="L543">
        <v>31</v>
      </c>
      <c r="M543" t="s">
        <v>27</v>
      </c>
      <c r="N543">
        <v>542</v>
      </c>
      <c r="O543" t="s">
        <v>1305</v>
      </c>
      <c r="P543" t="s">
        <v>2530</v>
      </c>
      <c r="Q543" t="s">
        <v>2531</v>
      </c>
    </row>
    <row r="544" spans="1:17" x14ac:dyDescent="0.3">
      <c r="A544" t="s">
        <v>2532</v>
      </c>
      <c r="B544" t="s">
        <v>2533</v>
      </c>
      <c r="C544" s="1" t="str">
        <f t="shared" si="80"/>
        <v>21:0231</v>
      </c>
      <c r="D544" s="1" t="str">
        <f t="shared" si="84"/>
        <v>21:0378</v>
      </c>
      <c r="E544" t="s">
        <v>2534</v>
      </c>
      <c r="F544" t="s">
        <v>2535</v>
      </c>
      <c r="H544">
        <v>64.718947900000003</v>
      </c>
      <c r="I544">
        <v>-135.24134369999999</v>
      </c>
      <c r="J544" s="1" t="str">
        <f t="shared" si="85"/>
        <v>Fluid (stream)</v>
      </c>
      <c r="K544" s="1" t="str">
        <f t="shared" si="86"/>
        <v>Untreated Water</v>
      </c>
      <c r="L544">
        <v>31</v>
      </c>
      <c r="M544" t="s">
        <v>35</v>
      </c>
      <c r="N544">
        <v>543</v>
      </c>
      <c r="O544" t="s">
        <v>1342</v>
      </c>
      <c r="P544" t="s">
        <v>2530</v>
      </c>
      <c r="Q544" t="s">
        <v>2536</v>
      </c>
    </row>
    <row r="545" spans="1:17" x14ac:dyDescent="0.3">
      <c r="A545" t="s">
        <v>2537</v>
      </c>
      <c r="B545" t="s">
        <v>2538</v>
      </c>
      <c r="C545" s="1" t="str">
        <f t="shared" si="80"/>
        <v>21:0231</v>
      </c>
      <c r="D545" s="1" t="str">
        <f t="shared" si="84"/>
        <v>21:0378</v>
      </c>
      <c r="E545" t="s">
        <v>2539</v>
      </c>
      <c r="F545" t="s">
        <v>2540</v>
      </c>
      <c r="H545">
        <v>64.714596</v>
      </c>
      <c r="I545">
        <v>-135.2413047</v>
      </c>
      <c r="J545" s="1" t="str">
        <f t="shared" si="85"/>
        <v>Fluid (stream)</v>
      </c>
      <c r="K545" s="1" t="str">
        <f t="shared" si="86"/>
        <v>Untreated Water</v>
      </c>
      <c r="L545">
        <v>31</v>
      </c>
      <c r="M545" t="s">
        <v>43</v>
      </c>
      <c r="N545">
        <v>544</v>
      </c>
      <c r="O545" t="s">
        <v>1452</v>
      </c>
      <c r="P545" t="s">
        <v>2541</v>
      </c>
      <c r="Q545" t="s">
        <v>308</v>
      </c>
    </row>
    <row r="546" spans="1:17" x14ac:dyDescent="0.3">
      <c r="A546" t="s">
        <v>2542</v>
      </c>
      <c r="B546" t="s">
        <v>2543</v>
      </c>
      <c r="C546" s="1" t="str">
        <f t="shared" si="80"/>
        <v>21:0231</v>
      </c>
      <c r="D546" s="1" t="str">
        <f t="shared" si="84"/>
        <v>21:0378</v>
      </c>
      <c r="E546" t="s">
        <v>2544</v>
      </c>
      <c r="F546" t="s">
        <v>2545</v>
      </c>
      <c r="H546">
        <v>64.712845599999994</v>
      </c>
      <c r="I546">
        <v>-135.2417087</v>
      </c>
      <c r="J546" s="1" t="str">
        <f t="shared" si="85"/>
        <v>Fluid (stream)</v>
      </c>
      <c r="K546" s="1" t="str">
        <f t="shared" si="86"/>
        <v>Untreated Water</v>
      </c>
      <c r="L546">
        <v>31</v>
      </c>
      <c r="M546" t="s">
        <v>50</v>
      </c>
      <c r="N546">
        <v>545</v>
      </c>
      <c r="O546" t="s">
        <v>114</v>
      </c>
      <c r="P546" t="s">
        <v>1719</v>
      </c>
      <c r="Q546" t="s">
        <v>149</v>
      </c>
    </row>
    <row r="547" spans="1:17" x14ac:dyDescent="0.3">
      <c r="A547" t="s">
        <v>2546</v>
      </c>
      <c r="B547" t="s">
        <v>2547</v>
      </c>
      <c r="C547" s="1" t="str">
        <f t="shared" si="80"/>
        <v>21:0231</v>
      </c>
      <c r="D547" s="1" t="str">
        <f t="shared" si="84"/>
        <v>21:0378</v>
      </c>
      <c r="E547" t="s">
        <v>2548</v>
      </c>
      <c r="F547" t="s">
        <v>2549</v>
      </c>
      <c r="H547">
        <v>64.705790300000004</v>
      </c>
      <c r="I547">
        <v>-135.24856750000001</v>
      </c>
      <c r="J547" s="1" t="str">
        <f t="shared" si="85"/>
        <v>Fluid (stream)</v>
      </c>
      <c r="K547" s="1" t="str">
        <f t="shared" si="86"/>
        <v>Untreated Water</v>
      </c>
      <c r="L547">
        <v>31</v>
      </c>
      <c r="M547" t="s">
        <v>57</v>
      </c>
      <c r="N547">
        <v>546</v>
      </c>
      <c r="O547" t="s">
        <v>1210</v>
      </c>
      <c r="P547" t="s">
        <v>2541</v>
      </c>
      <c r="Q547" t="s">
        <v>317</v>
      </c>
    </row>
    <row r="548" spans="1:17" x14ac:dyDescent="0.3">
      <c r="A548" t="s">
        <v>2550</v>
      </c>
      <c r="B548" t="s">
        <v>2551</v>
      </c>
      <c r="C548" s="1" t="str">
        <f t="shared" si="80"/>
        <v>21:0231</v>
      </c>
      <c r="D548" s="1" t="str">
        <f t="shared" si="84"/>
        <v>21:0378</v>
      </c>
      <c r="E548" t="s">
        <v>2524</v>
      </c>
      <c r="F548" t="s">
        <v>2552</v>
      </c>
      <c r="H548">
        <v>64.702605000000005</v>
      </c>
      <c r="I548">
        <v>-135.24853809999999</v>
      </c>
      <c r="J548" s="1" t="str">
        <f t="shared" si="85"/>
        <v>Fluid (stream)</v>
      </c>
      <c r="K548" s="1" t="str">
        <f t="shared" si="86"/>
        <v>Untreated Water</v>
      </c>
      <c r="L548">
        <v>31</v>
      </c>
      <c r="M548" t="s">
        <v>79</v>
      </c>
      <c r="N548">
        <v>547</v>
      </c>
      <c r="O548" t="s">
        <v>329</v>
      </c>
      <c r="P548" t="s">
        <v>1622</v>
      </c>
      <c r="Q548" t="s">
        <v>1139</v>
      </c>
    </row>
    <row r="549" spans="1:17" x14ac:dyDescent="0.3">
      <c r="A549" t="s">
        <v>2553</v>
      </c>
      <c r="B549" t="s">
        <v>2554</v>
      </c>
      <c r="C549" s="1" t="str">
        <f t="shared" si="80"/>
        <v>21:0231</v>
      </c>
      <c r="D549" s="1" t="str">
        <f t="shared" si="84"/>
        <v>21:0378</v>
      </c>
      <c r="E549" t="s">
        <v>2555</v>
      </c>
      <c r="F549" t="s">
        <v>2556</v>
      </c>
      <c r="H549">
        <v>65.005211500000001</v>
      </c>
      <c r="I549">
        <v>-134.0455426</v>
      </c>
      <c r="J549" s="1" t="str">
        <f t="shared" si="85"/>
        <v>Fluid (stream)</v>
      </c>
      <c r="K549" s="1" t="str">
        <f t="shared" si="86"/>
        <v>Untreated Water</v>
      </c>
      <c r="L549">
        <v>32</v>
      </c>
      <c r="M549" t="s">
        <v>21</v>
      </c>
      <c r="N549">
        <v>548</v>
      </c>
      <c r="O549" t="s">
        <v>289</v>
      </c>
      <c r="P549" t="s">
        <v>2347</v>
      </c>
      <c r="Q549" t="s">
        <v>90</v>
      </c>
    </row>
    <row r="550" spans="1:17" x14ac:dyDescent="0.3">
      <c r="A550" t="s">
        <v>2557</v>
      </c>
      <c r="B550" t="s">
        <v>2558</v>
      </c>
      <c r="C550" s="1" t="str">
        <f t="shared" si="80"/>
        <v>21:0231</v>
      </c>
      <c r="D550" s="1" t="str">
        <f t="shared" si="84"/>
        <v>21:0378</v>
      </c>
      <c r="E550" t="s">
        <v>2559</v>
      </c>
      <c r="F550" t="s">
        <v>2560</v>
      </c>
      <c r="H550">
        <v>65.000657899999993</v>
      </c>
      <c r="I550">
        <v>-134.03510069999999</v>
      </c>
      <c r="J550" s="1" t="str">
        <f t="shared" si="85"/>
        <v>Fluid (stream)</v>
      </c>
      <c r="K550" s="1" t="str">
        <f t="shared" si="86"/>
        <v>Untreated Water</v>
      </c>
      <c r="L550">
        <v>32</v>
      </c>
      <c r="M550" t="s">
        <v>27</v>
      </c>
      <c r="N550">
        <v>549</v>
      </c>
      <c r="O550" t="s">
        <v>66</v>
      </c>
      <c r="P550" t="s">
        <v>1934</v>
      </c>
      <c r="Q550" t="s">
        <v>1594</v>
      </c>
    </row>
    <row r="551" spans="1:17" x14ac:dyDescent="0.3">
      <c r="A551" t="s">
        <v>2561</v>
      </c>
      <c r="B551" t="s">
        <v>2562</v>
      </c>
      <c r="C551" s="1" t="str">
        <f t="shared" si="80"/>
        <v>21:0231</v>
      </c>
      <c r="D551" s="1" t="str">
        <f t="shared" si="84"/>
        <v>21:0378</v>
      </c>
      <c r="E551" t="s">
        <v>2563</v>
      </c>
      <c r="F551" t="s">
        <v>2564</v>
      </c>
      <c r="H551">
        <v>65.001595899999998</v>
      </c>
      <c r="I551">
        <v>-134.04142970000001</v>
      </c>
      <c r="J551" s="1" t="str">
        <f t="shared" si="85"/>
        <v>Fluid (stream)</v>
      </c>
      <c r="K551" s="1" t="str">
        <f t="shared" si="86"/>
        <v>Untreated Water</v>
      </c>
      <c r="L551">
        <v>32</v>
      </c>
      <c r="M551" t="s">
        <v>35</v>
      </c>
      <c r="N551">
        <v>550</v>
      </c>
      <c r="O551" t="s">
        <v>101</v>
      </c>
      <c r="P551" t="s">
        <v>2343</v>
      </c>
      <c r="Q551" t="s">
        <v>644</v>
      </c>
    </row>
    <row r="552" spans="1:17" x14ac:dyDescent="0.3">
      <c r="A552" t="s">
        <v>2565</v>
      </c>
      <c r="B552" t="s">
        <v>2566</v>
      </c>
      <c r="C552" s="1" t="str">
        <f t="shared" si="80"/>
        <v>21:0231</v>
      </c>
      <c r="D552" s="1" t="str">
        <f t="shared" si="84"/>
        <v>21:0378</v>
      </c>
      <c r="E552" t="s">
        <v>2567</v>
      </c>
      <c r="F552" t="s">
        <v>2568</v>
      </c>
      <c r="H552">
        <v>65.002547100000001</v>
      </c>
      <c r="I552">
        <v>-134.0498796</v>
      </c>
      <c r="J552" s="1" t="str">
        <f t="shared" si="85"/>
        <v>Fluid (stream)</v>
      </c>
      <c r="K552" s="1" t="str">
        <f t="shared" si="86"/>
        <v>Untreated Water</v>
      </c>
      <c r="L552">
        <v>32</v>
      </c>
      <c r="M552" t="s">
        <v>43</v>
      </c>
      <c r="N552">
        <v>551</v>
      </c>
      <c r="O552" t="s">
        <v>196</v>
      </c>
      <c r="P552" t="s">
        <v>2569</v>
      </c>
      <c r="Q552" t="s">
        <v>437</v>
      </c>
    </row>
    <row r="553" spans="1:17" x14ac:dyDescent="0.3">
      <c r="A553" t="s">
        <v>2570</v>
      </c>
      <c r="B553" t="s">
        <v>2571</v>
      </c>
      <c r="C553" s="1" t="str">
        <f t="shared" si="80"/>
        <v>21:0231</v>
      </c>
      <c r="D553" s="1" t="str">
        <f t="shared" si="84"/>
        <v>21:0378</v>
      </c>
      <c r="E553" t="s">
        <v>2572</v>
      </c>
      <c r="F553" t="s">
        <v>2573</v>
      </c>
      <c r="H553">
        <v>65.002640600000007</v>
      </c>
      <c r="I553">
        <v>-134.0647232</v>
      </c>
      <c r="J553" s="1" t="str">
        <f t="shared" si="85"/>
        <v>Fluid (stream)</v>
      </c>
      <c r="K553" s="1" t="str">
        <f t="shared" si="86"/>
        <v>Untreated Water</v>
      </c>
      <c r="L553">
        <v>32</v>
      </c>
      <c r="M553" t="s">
        <v>50</v>
      </c>
      <c r="N553">
        <v>552</v>
      </c>
      <c r="O553" t="s">
        <v>276</v>
      </c>
      <c r="P553" t="s">
        <v>2574</v>
      </c>
      <c r="Q553" t="s">
        <v>463</v>
      </c>
    </row>
    <row r="554" spans="1:17" x14ac:dyDescent="0.3">
      <c r="A554" t="s">
        <v>2575</v>
      </c>
      <c r="B554" t="s">
        <v>2576</v>
      </c>
      <c r="C554" s="1" t="str">
        <f t="shared" si="80"/>
        <v>21:0231</v>
      </c>
      <c r="D554" s="1" t="str">
        <f>HYPERLINK("http://geochem.nrcan.gc.ca/cdogs/content/svy/svy_e.htm", "")</f>
        <v/>
      </c>
      <c r="G554" s="1" t="str">
        <f>HYPERLINK("http://geochem.nrcan.gc.ca/cdogs/content/cr_/cr_00031_e.htm", "31")</f>
        <v>31</v>
      </c>
      <c r="J554" t="s">
        <v>106</v>
      </c>
      <c r="K554" t="s">
        <v>107</v>
      </c>
      <c r="L554">
        <v>32</v>
      </c>
      <c r="M554" t="s">
        <v>108</v>
      </c>
      <c r="N554">
        <v>553</v>
      </c>
      <c r="O554" t="s">
        <v>73</v>
      </c>
      <c r="P554" t="s">
        <v>2530</v>
      </c>
      <c r="Q554" t="s">
        <v>308</v>
      </c>
    </row>
    <row r="555" spans="1:17" x14ac:dyDescent="0.3">
      <c r="A555" t="s">
        <v>2577</v>
      </c>
      <c r="B555" t="s">
        <v>2578</v>
      </c>
      <c r="C555" s="1" t="str">
        <f t="shared" si="80"/>
        <v>21:0231</v>
      </c>
      <c r="D555" s="1" t="str">
        <f t="shared" ref="D555:D587" si="87">HYPERLINK("http://geochem.nrcan.gc.ca/cdogs/content/svy/svy210378_e.htm", "21:0378")</f>
        <v>21:0378</v>
      </c>
      <c r="E555" t="s">
        <v>2579</v>
      </c>
      <c r="F555" t="s">
        <v>2580</v>
      </c>
      <c r="H555">
        <v>65.003497899999999</v>
      </c>
      <c r="I555">
        <v>-134.05833010000001</v>
      </c>
      <c r="J555" s="1" t="str">
        <f t="shared" ref="J555:J587" si="88">HYPERLINK("http://geochem.nrcan.gc.ca/cdogs/content/kwd/kwd020018_e.htm", "Fluid (stream)")</f>
        <v>Fluid (stream)</v>
      </c>
      <c r="K555" s="1" t="str">
        <f t="shared" ref="K555:K587" si="89">HYPERLINK("http://geochem.nrcan.gc.ca/cdogs/content/kwd/kwd080007_e.htm", "Untreated Water")</f>
        <v>Untreated Water</v>
      </c>
      <c r="L555">
        <v>32</v>
      </c>
      <c r="M555" t="s">
        <v>57</v>
      </c>
      <c r="N555">
        <v>554</v>
      </c>
      <c r="O555" t="s">
        <v>1452</v>
      </c>
      <c r="P555" t="s">
        <v>855</v>
      </c>
      <c r="Q555" t="s">
        <v>1354</v>
      </c>
    </row>
    <row r="556" spans="1:17" x14ac:dyDescent="0.3">
      <c r="A556" t="s">
        <v>2581</v>
      </c>
      <c r="B556" t="s">
        <v>2582</v>
      </c>
      <c r="C556" s="1" t="str">
        <f t="shared" si="80"/>
        <v>21:0231</v>
      </c>
      <c r="D556" s="1" t="str">
        <f t="shared" si="87"/>
        <v>21:0378</v>
      </c>
      <c r="E556" t="s">
        <v>2555</v>
      </c>
      <c r="F556" t="s">
        <v>2583</v>
      </c>
      <c r="H556">
        <v>65.005211500000001</v>
      </c>
      <c r="I556">
        <v>-134.0455426</v>
      </c>
      <c r="J556" s="1" t="str">
        <f t="shared" si="88"/>
        <v>Fluid (stream)</v>
      </c>
      <c r="K556" s="1" t="str">
        <f t="shared" si="89"/>
        <v>Untreated Water</v>
      </c>
      <c r="L556">
        <v>32</v>
      </c>
      <c r="M556" t="s">
        <v>79</v>
      </c>
      <c r="N556">
        <v>555</v>
      </c>
      <c r="O556" t="s">
        <v>295</v>
      </c>
      <c r="P556" t="s">
        <v>176</v>
      </c>
      <c r="Q556" t="s">
        <v>1827</v>
      </c>
    </row>
    <row r="557" spans="1:17" x14ac:dyDescent="0.3">
      <c r="A557" t="s">
        <v>2584</v>
      </c>
      <c r="B557" t="s">
        <v>2585</v>
      </c>
      <c r="C557" s="1" t="str">
        <f t="shared" si="80"/>
        <v>21:0231</v>
      </c>
      <c r="D557" s="1" t="str">
        <f t="shared" si="87"/>
        <v>21:0378</v>
      </c>
      <c r="E557" t="s">
        <v>2586</v>
      </c>
      <c r="F557" t="s">
        <v>2587</v>
      </c>
      <c r="H557">
        <v>65.0042464</v>
      </c>
      <c r="I557">
        <v>-134.0349713</v>
      </c>
      <c r="J557" s="1" t="str">
        <f t="shared" si="88"/>
        <v>Fluid (stream)</v>
      </c>
      <c r="K557" s="1" t="str">
        <f t="shared" si="89"/>
        <v>Untreated Water</v>
      </c>
      <c r="L557">
        <v>32</v>
      </c>
      <c r="M557" t="s">
        <v>65</v>
      </c>
      <c r="N557">
        <v>556</v>
      </c>
      <c r="O557" t="s">
        <v>175</v>
      </c>
      <c r="P557" t="s">
        <v>2310</v>
      </c>
      <c r="Q557" t="s">
        <v>1600</v>
      </c>
    </row>
    <row r="558" spans="1:17" x14ac:dyDescent="0.3">
      <c r="A558" t="s">
        <v>2588</v>
      </c>
      <c r="B558" t="s">
        <v>2589</v>
      </c>
      <c r="C558" s="1" t="str">
        <f t="shared" si="80"/>
        <v>21:0231</v>
      </c>
      <c r="D558" s="1" t="str">
        <f t="shared" si="87"/>
        <v>21:0378</v>
      </c>
      <c r="E558" t="s">
        <v>2590</v>
      </c>
      <c r="F558" t="s">
        <v>2591</v>
      </c>
      <c r="H558">
        <v>65.005088599999993</v>
      </c>
      <c r="I558">
        <v>-134.02645620000001</v>
      </c>
      <c r="J558" s="1" t="str">
        <f t="shared" si="88"/>
        <v>Fluid (stream)</v>
      </c>
      <c r="K558" s="1" t="str">
        <f t="shared" si="89"/>
        <v>Untreated Water</v>
      </c>
      <c r="L558">
        <v>32</v>
      </c>
      <c r="M558" t="s">
        <v>72</v>
      </c>
      <c r="N558">
        <v>557</v>
      </c>
      <c r="O558" t="s">
        <v>66</v>
      </c>
      <c r="P558" t="s">
        <v>969</v>
      </c>
      <c r="Q558" t="s">
        <v>1600</v>
      </c>
    </row>
    <row r="559" spans="1:17" x14ac:dyDescent="0.3">
      <c r="A559" t="s">
        <v>2592</v>
      </c>
      <c r="B559" t="s">
        <v>2593</v>
      </c>
      <c r="C559" s="1" t="str">
        <f t="shared" si="80"/>
        <v>21:0231</v>
      </c>
      <c r="D559" s="1" t="str">
        <f t="shared" si="87"/>
        <v>21:0378</v>
      </c>
      <c r="E559" t="s">
        <v>2594</v>
      </c>
      <c r="F559" t="s">
        <v>2595</v>
      </c>
      <c r="H559">
        <v>65.005930300000003</v>
      </c>
      <c r="I559">
        <v>-134.01794039999999</v>
      </c>
      <c r="J559" s="1" t="str">
        <f t="shared" si="88"/>
        <v>Fluid (stream)</v>
      </c>
      <c r="K559" s="1" t="str">
        <f t="shared" si="89"/>
        <v>Untreated Water</v>
      </c>
      <c r="L559">
        <v>32</v>
      </c>
      <c r="M559" t="s">
        <v>87</v>
      </c>
      <c r="N559">
        <v>558</v>
      </c>
      <c r="O559" t="s">
        <v>2596</v>
      </c>
      <c r="P559" t="s">
        <v>2597</v>
      </c>
      <c r="Q559" t="s">
        <v>96</v>
      </c>
    </row>
    <row r="560" spans="1:17" x14ac:dyDescent="0.3">
      <c r="A560" t="s">
        <v>2598</v>
      </c>
      <c r="B560" t="s">
        <v>2599</v>
      </c>
      <c r="C560" s="1" t="str">
        <f t="shared" si="80"/>
        <v>21:0231</v>
      </c>
      <c r="D560" s="1" t="str">
        <f t="shared" si="87"/>
        <v>21:0378</v>
      </c>
      <c r="E560" t="s">
        <v>2600</v>
      </c>
      <c r="F560" t="s">
        <v>2601</v>
      </c>
      <c r="H560">
        <v>65.010429799999997</v>
      </c>
      <c r="I560">
        <v>-134.01989689999999</v>
      </c>
      <c r="J560" s="1" t="str">
        <f t="shared" si="88"/>
        <v>Fluid (stream)</v>
      </c>
      <c r="K560" s="1" t="str">
        <f t="shared" si="89"/>
        <v>Untreated Water</v>
      </c>
      <c r="L560">
        <v>32</v>
      </c>
      <c r="M560" t="s">
        <v>160</v>
      </c>
      <c r="N560">
        <v>559</v>
      </c>
      <c r="O560" t="s">
        <v>734</v>
      </c>
      <c r="P560" t="s">
        <v>265</v>
      </c>
      <c r="Q560" t="s">
        <v>60</v>
      </c>
    </row>
    <row r="561" spans="1:17" x14ac:dyDescent="0.3">
      <c r="A561" t="s">
        <v>2602</v>
      </c>
      <c r="B561" t="s">
        <v>2603</v>
      </c>
      <c r="C561" s="1" t="str">
        <f t="shared" si="80"/>
        <v>21:0231</v>
      </c>
      <c r="D561" s="1" t="str">
        <f t="shared" si="87"/>
        <v>21:0378</v>
      </c>
      <c r="E561" t="s">
        <v>2604</v>
      </c>
      <c r="F561" t="s">
        <v>2605</v>
      </c>
      <c r="H561">
        <v>65.010457599999995</v>
      </c>
      <c r="I561">
        <v>-134.02413910000001</v>
      </c>
      <c r="J561" s="1" t="str">
        <f t="shared" si="88"/>
        <v>Fluid (stream)</v>
      </c>
      <c r="K561" s="1" t="str">
        <f t="shared" si="89"/>
        <v>Untreated Water</v>
      </c>
      <c r="L561">
        <v>32</v>
      </c>
      <c r="M561" t="s">
        <v>166</v>
      </c>
      <c r="N561">
        <v>560</v>
      </c>
      <c r="O561" t="s">
        <v>295</v>
      </c>
      <c r="P561" t="s">
        <v>1144</v>
      </c>
      <c r="Q561" t="s">
        <v>1093</v>
      </c>
    </row>
    <row r="562" spans="1:17" x14ac:dyDescent="0.3">
      <c r="A562" t="s">
        <v>2606</v>
      </c>
      <c r="B562" t="s">
        <v>2607</v>
      </c>
      <c r="C562" s="1" t="str">
        <f t="shared" si="80"/>
        <v>21:0231</v>
      </c>
      <c r="D562" s="1" t="str">
        <f t="shared" si="87"/>
        <v>21:0378</v>
      </c>
      <c r="E562" t="s">
        <v>2608</v>
      </c>
      <c r="F562" t="s">
        <v>2609</v>
      </c>
      <c r="H562">
        <v>65.011382299999994</v>
      </c>
      <c r="I562">
        <v>-134.0283488</v>
      </c>
      <c r="J562" s="1" t="str">
        <f t="shared" si="88"/>
        <v>Fluid (stream)</v>
      </c>
      <c r="K562" s="1" t="str">
        <f t="shared" si="89"/>
        <v>Untreated Water</v>
      </c>
      <c r="L562">
        <v>32</v>
      </c>
      <c r="M562" t="s">
        <v>174</v>
      </c>
      <c r="N562">
        <v>561</v>
      </c>
      <c r="O562" t="s">
        <v>175</v>
      </c>
      <c r="P562" t="s">
        <v>2610</v>
      </c>
      <c r="Q562" t="s">
        <v>249</v>
      </c>
    </row>
    <row r="563" spans="1:17" x14ac:dyDescent="0.3">
      <c r="A563" t="s">
        <v>2611</v>
      </c>
      <c r="B563" t="s">
        <v>2612</v>
      </c>
      <c r="C563" s="1" t="str">
        <f t="shared" si="80"/>
        <v>21:0231</v>
      </c>
      <c r="D563" s="1" t="str">
        <f t="shared" si="87"/>
        <v>21:0378</v>
      </c>
      <c r="E563" t="s">
        <v>2613</v>
      </c>
      <c r="F563" t="s">
        <v>2614</v>
      </c>
      <c r="H563">
        <v>65.001822500000003</v>
      </c>
      <c r="I563">
        <v>-134.07747739999999</v>
      </c>
      <c r="J563" s="1" t="str">
        <f t="shared" si="88"/>
        <v>Fluid (stream)</v>
      </c>
      <c r="K563" s="1" t="str">
        <f t="shared" si="89"/>
        <v>Untreated Water</v>
      </c>
      <c r="L563">
        <v>32</v>
      </c>
      <c r="M563" t="s">
        <v>195</v>
      </c>
      <c r="N563">
        <v>562</v>
      </c>
      <c r="O563" t="s">
        <v>1452</v>
      </c>
      <c r="P563" t="s">
        <v>812</v>
      </c>
      <c r="Q563" t="s">
        <v>1098</v>
      </c>
    </row>
    <row r="564" spans="1:17" x14ac:dyDescent="0.3">
      <c r="A564" t="s">
        <v>2615</v>
      </c>
      <c r="B564" t="s">
        <v>2616</v>
      </c>
      <c r="C564" s="1" t="str">
        <f t="shared" si="80"/>
        <v>21:0231</v>
      </c>
      <c r="D564" s="1" t="str">
        <f t="shared" si="87"/>
        <v>21:0378</v>
      </c>
      <c r="E564" t="s">
        <v>2613</v>
      </c>
      <c r="F564" t="s">
        <v>2617</v>
      </c>
      <c r="H564">
        <v>65.001822500000003</v>
      </c>
      <c r="I564">
        <v>-134.07747739999999</v>
      </c>
      <c r="J564" s="1" t="str">
        <f t="shared" si="88"/>
        <v>Fluid (stream)</v>
      </c>
      <c r="K564" s="1" t="str">
        <f t="shared" si="89"/>
        <v>Untreated Water</v>
      </c>
      <c r="L564">
        <v>32</v>
      </c>
      <c r="M564" t="s">
        <v>202</v>
      </c>
      <c r="N564">
        <v>563</v>
      </c>
      <c r="O564" t="s">
        <v>114</v>
      </c>
      <c r="P564" t="s">
        <v>136</v>
      </c>
      <c r="Q564" t="s">
        <v>1827</v>
      </c>
    </row>
    <row r="565" spans="1:17" x14ac:dyDescent="0.3">
      <c r="A565" t="s">
        <v>2618</v>
      </c>
      <c r="B565" t="s">
        <v>2619</v>
      </c>
      <c r="C565" s="1" t="str">
        <f t="shared" si="80"/>
        <v>21:0231</v>
      </c>
      <c r="D565" s="1" t="str">
        <f t="shared" si="87"/>
        <v>21:0378</v>
      </c>
      <c r="E565" t="s">
        <v>2620</v>
      </c>
      <c r="F565" t="s">
        <v>2621</v>
      </c>
      <c r="H565">
        <v>65.001028899999994</v>
      </c>
      <c r="I565">
        <v>-134.09447159999999</v>
      </c>
      <c r="J565" s="1" t="str">
        <f t="shared" si="88"/>
        <v>Fluid (stream)</v>
      </c>
      <c r="K565" s="1" t="str">
        <f t="shared" si="89"/>
        <v>Untreated Water</v>
      </c>
      <c r="L565">
        <v>32</v>
      </c>
      <c r="M565" t="s">
        <v>181</v>
      </c>
      <c r="N565">
        <v>564</v>
      </c>
      <c r="O565" t="s">
        <v>114</v>
      </c>
      <c r="P565" t="s">
        <v>1622</v>
      </c>
      <c r="Q565" t="s">
        <v>296</v>
      </c>
    </row>
    <row r="566" spans="1:17" x14ac:dyDescent="0.3">
      <c r="A566" t="s">
        <v>2622</v>
      </c>
      <c r="B566" t="s">
        <v>2623</v>
      </c>
      <c r="C566" s="1" t="str">
        <f t="shared" si="80"/>
        <v>21:0231</v>
      </c>
      <c r="D566" s="1" t="str">
        <f t="shared" si="87"/>
        <v>21:0378</v>
      </c>
      <c r="E566" t="s">
        <v>2624</v>
      </c>
      <c r="F566" t="s">
        <v>2625</v>
      </c>
      <c r="H566">
        <v>65.000157400000006</v>
      </c>
      <c r="I566">
        <v>-134.0987427</v>
      </c>
      <c r="J566" s="1" t="str">
        <f t="shared" si="88"/>
        <v>Fluid (stream)</v>
      </c>
      <c r="K566" s="1" t="str">
        <f t="shared" si="89"/>
        <v>Untreated Water</v>
      </c>
      <c r="L566">
        <v>32</v>
      </c>
      <c r="M566" t="s">
        <v>188</v>
      </c>
      <c r="N566">
        <v>565</v>
      </c>
      <c r="O566" t="s">
        <v>175</v>
      </c>
      <c r="P566" t="s">
        <v>136</v>
      </c>
      <c r="Q566" t="s">
        <v>649</v>
      </c>
    </row>
    <row r="567" spans="1:17" x14ac:dyDescent="0.3">
      <c r="A567" t="s">
        <v>2626</v>
      </c>
      <c r="B567" t="s">
        <v>2627</v>
      </c>
      <c r="C567" s="1" t="str">
        <f t="shared" si="80"/>
        <v>21:0231</v>
      </c>
      <c r="D567" s="1" t="str">
        <f t="shared" si="87"/>
        <v>21:0378</v>
      </c>
      <c r="E567" t="s">
        <v>2628</v>
      </c>
      <c r="F567" t="s">
        <v>2629</v>
      </c>
      <c r="H567">
        <v>65.214504099999999</v>
      </c>
      <c r="I567">
        <v>-134.81190620000001</v>
      </c>
      <c r="J567" s="1" t="str">
        <f t="shared" si="88"/>
        <v>Fluid (stream)</v>
      </c>
      <c r="K567" s="1" t="str">
        <f t="shared" si="89"/>
        <v>Untreated Water</v>
      </c>
      <c r="L567">
        <v>32</v>
      </c>
      <c r="M567" t="s">
        <v>215</v>
      </c>
      <c r="N567">
        <v>566</v>
      </c>
      <c r="O567" t="s">
        <v>734</v>
      </c>
      <c r="P567" t="s">
        <v>1397</v>
      </c>
      <c r="Q567" t="s">
        <v>2209</v>
      </c>
    </row>
    <row r="568" spans="1:17" x14ac:dyDescent="0.3">
      <c r="A568" t="s">
        <v>2630</v>
      </c>
      <c r="B568" t="s">
        <v>2631</v>
      </c>
      <c r="C568" s="1" t="str">
        <f t="shared" si="80"/>
        <v>21:0231</v>
      </c>
      <c r="D568" s="1" t="str">
        <f t="shared" si="87"/>
        <v>21:0378</v>
      </c>
      <c r="E568" t="s">
        <v>2632</v>
      </c>
      <c r="F568" t="s">
        <v>2633</v>
      </c>
      <c r="H568">
        <v>65.214511999999999</v>
      </c>
      <c r="I568">
        <v>-134.81831940000001</v>
      </c>
      <c r="J568" s="1" t="str">
        <f t="shared" si="88"/>
        <v>Fluid (stream)</v>
      </c>
      <c r="K568" s="1" t="str">
        <f t="shared" si="89"/>
        <v>Untreated Water</v>
      </c>
      <c r="L568">
        <v>32</v>
      </c>
      <c r="M568" t="s">
        <v>223</v>
      </c>
      <c r="N568">
        <v>567</v>
      </c>
      <c r="O568" t="s">
        <v>734</v>
      </c>
      <c r="P568" t="s">
        <v>2634</v>
      </c>
      <c r="Q568" t="s">
        <v>2635</v>
      </c>
    </row>
    <row r="569" spans="1:17" x14ac:dyDescent="0.3">
      <c r="A569" t="s">
        <v>2636</v>
      </c>
      <c r="B569" t="s">
        <v>2637</v>
      </c>
      <c r="C569" s="1" t="str">
        <f t="shared" si="80"/>
        <v>21:0231</v>
      </c>
      <c r="D569" s="1" t="str">
        <f t="shared" si="87"/>
        <v>21:0378</v>
      </c>
      <c r="E569" t="s">
        <v>2638</v>
      </c>
      <c r="F569" t="s">
        <v>2639</v>
      </c>
      <c r="H569">
        <v>65.202867600000005</v>
      </c>
      <c r="I569">
        <v>-134.83549389999999</v>
      </c>
      <c r="J569" s="1" t="str">
        <f t="shared" si="88"/>
        <v>Fluid (stream)</v>
      </c>
      <c r="K569" s="1" t="str">
        <f t="shared" si="89"/>
        <v>Untreated Water</v>
      </c>
      <c r="L569">
        <v>33</v>
      </c>
      <c r="M569" t="s">
        <v>21</v>
      </c>
      <c r="N569">
        <v>568</v>
      </c>
      <c r="O569" t="s">
        <v>295</v>
      </c>
      <c r="P569" t="s">
        <v>141</v>
      </c>
      <c r="Q569" t="s">
        <v>243</v>
      </c>
    </row>
    <row r="570" spans="1:17" x14ac:dyDescent="0.3">
      <c r="A570" t="s">
        <v>2640</v>
      </c>
      <c r="B570" t="s">
        <v>2641</v>
      </c>
      <c r="C570" s="1" t="str">
        <f t="shared" si="80"/>
        <v>21:0231</v>
      </c>
      <c r="D570" s="1" t="str">
        <f t="shared" si="87"/>
        <v>21:0378</v>
      </c>
      <c r="E570" t="s">
        <v>2642</v>
      </c>
      <c r="F570" t="s">
        <v>2643</v>
      </c>
      <c r="H570">
        <v>65.212720099999999</v>
      </c>
      <c r="I570">
        <v>-134.82046930000001</v>
      </c>
      <c r="J570" s="1" t="str">
        <f t="shared" si="88"/>
        <v>Fluid (stream)</v>
      </c>
      <c r="K570" s="1" t="str">
        <f t="shared" si="89"/>
        <v>Untreated Water</v>
      </c>
      <c r="L570">
        <v>33</v>
      </c>
      <c r="M570" t="s">
        <v>27</v>
      </c>
      <c r="N570">
        <v>569</v>
      </c>
      <c r="O570" t="s">
        <v>66</v>
      </c>
      <c r="P570" t="s">
        <v>176</v>
      </c>
      <c r="Q570" t="s">
        <v>2052</v>
      </c>
    </row>
    <row r="571" spans="1:17" x14ac:dyDescent="0.3">
      <c r="A571" t="s">
        <v>2644</v>
      </c>
      <c r="B571" t="s">
        <v>2645</v>
      </c>
      <c r="C571" s="1" t="str">
        <f t="shared" si="80"/>
        <v>21:0231</v>
      </c>
      <c r="D571" s="1" t="str">
        <f t="shared" si="87"/>
        <v>21:0378</v>
      </c>
      <c r="E571" t="s">
        <v>2646</v>
      </c>
      <c r="F571" t="s">
        <v>2647</v>
      </c>
      <c r="H571">
        <v>65.210928100000004</v>
      </c>
      <c r="I571">
        <v>-134.822619</v>
      </c>
      <c r="J571" s="1" t="str">
        <f t="shared" si="88"/>
        <v>Fluid (stream)</v>
      </c>
      <c r="K571" s="1" t="str">
        <f t="shared" si="89"/>
        <v>Untreated Water</v>
      </c>
      <c r="L571">
        <v>33</v>
      </c>
      <c r="M571" t="s">
        <v>35</v>
      </c>
      <c r="N571">
        <v>570</v>
      </c>
      <c r="O571" t="s">
        <v>1452</v>
      </c>
      <c r="P571" t="s">
        <v>271</v>
      </c>
      <c r="Q571" t="s">
        <v>2648</v>
      </c>
    </row>
    <row r="572" spans="1:17" x14ac:dyDescent="0.3">
      <c r="A572" t="s">
        <v>2649</v>
      </c>
      <c r="B572" t="s">
        <v>2650</v>
      </c>
      <c r="C572" s="1" t="str">
        <f t="shared" si="80"/>
        <v>21:0231</v>
      </c>
      <c r="D572" s="1" t="str">
        <f t="shared" si="87"/>
        <v>21:0378</v>
      </c>
      <c r="E572" t="s">
        <v>2651</v>
      </c>
      <c r="F572" t="s">
        <v>2652</v>
      </c>
      <c r="H572">
        <v>65.207346599999994</v>
      </c>
      <c r="I572">
        <v>-134.82905450000001</v>
      </c>
      <c r="J572" s="1" t="str">
        <f t="shared" si="88"/>
        <v>Fluid (stream)</v>
      </c>
      <c r="K572" s="1" t="str">
        <f t="shared" si="89"/>
        <v>Untreated Water</v>
      </c>
      <c r="L572">
        <v>33</v>
      </c>
      <c r="M572" t="s">
        <v>43</v>
      </c>
      <c r="N572">
        <v>571</v>
      </c>
      <c r="O572" t="s">
        <v>2653</v>
      </c>
      <c r="P572" t="s">
        <v>2654</v>
      </c>
      <c r="Q572" t="s">
        <v>1594</v>
      </c>
    </row>
    <row r="573" spans="1:17" x14ac:dyDescent="0.3">
      <c r="A573" t="s">
        <v>2655</v>
      </c>
      <c r="B573" t="s">
        <v>2656</v>
      </c>
      <c r="C573" s="1" t="str">
        <f t="shared" si="80"/>
        <v>21:0231</v>
      </c>
      <c r="D573" s="1" t="str">
        <f t="shared" si="87"/>
        <v>21:0378</v>
      </c>
      <c r="E573" t="s">
        <v>2638</v>
      </c>
      <c r="F573" t="s">
        <v>2657</v>
      </c>
      <c r="H573">
        <v>65.202867600000005</v>
      </c>
      <c r="I573">
        <v>-134.83549389999999</v>
      </c>
      <c r="J573" s="1" t="str">
        <f t="shared" si="88"/>
        <v>Fluid (stream)</v>
      </c>
      <c r="K573" s="1" t="str">
        <f t="shared" si="89"/>
        <v>Untreated Water</v>
      </c>
      <c r="L573">
        <v>33</v>
      </c>
      <c r="M573" t="s">
        <v>79</v>
      </c>
      <c r="N573">
        <v>572</v>
      </c>
      <c r="O573" t="s">
        <v>175</v>
      </c>
      <c r="P573" t="s">
        <v>2658</v>
      </c>
      <c r="Q573" t="s">
        <v>2505</v>
      </c>
    </row>
    <row r="574" spans="1:17" x14ac:dyDescent="0.3">
      <c r="A574" t="s">
        <v>2659</v>
      </c>
      <c r="B574" t="s">
        <v>2660</v>
      </c>
      <c r="C574" s="1" t="str">
        <f t="shared" si="80"/>
        <v>21:0231</v>
      </c>
      <c r="D574" s="1" t="str">
        <f t="shared" si="87"/>
        <v>21:0378</v>
      </c>
      <c r="E574" t="s">
        <v>2661</v>
      </c>
      <c r="F574" t="s">
        <v>2662</v>
      </c>
      <c r="H574">
        <v>65.199280900000005</v>
      </c>
      <c r="I574">
        <v>-134.83765270000001</v>
      </c>
      <c r="J574" s="1" t="str">
        <f t="shared" si="88"/>
        <v>Fluid (stream)</v>
      </c>
      <c r="K574" s="1" t="str">
        <f t="shared" si="89"/>
        <v>Untreated Water</v>
      </c>
      <c r="L574">
        <v>33</v>
      </c>
      <c r="M574" t="s">
        <v>50</v>
      </c>
      <c r="N574">
        <v>573</v>
      </c>
      <c r="O574" t="s">
        <v>1557</v>
      </c>
      <c r="P574" t="s">
        <v>1251</v>
      </c>
      <c r="Q574" t="s">
        <v>1045</v>
      </c>
    </row>
    <row r="575" spans="1:17" x14ac:dyDescent="0.3">
      <c r="A575" t="s">
        <v>2663</v>
      </c>
      <c r="B575" t="s">
        <v>2664</v>
      </c>
      <c r="C575" s="1" t="str">
        <f t="shared" si="80"/>
        <v>21:0231</v>
      </c>
      <c r="D575" s="1" t="str">
        <f t="shared" si="87"/>
        <v>21:0378</v>
      </c>
      <c r="E575" t="s">
        <v>2665</v>
      </c>
      <c r="F575" t="s">
        <v>2666</v>
      </c>
      <c r="H575">
        <v>65.193890499999995</v>
      </c>
      <c r="I575">
        <v>-134.8312774</v>
      </c>
      <c r="J575" s="1" t="str">
        <f t="shared" si="88"/>
        <v>Fluid (stream)</v>
      </c>
      <c r="K575" s="1" t="str">
        <f t="shared" si="89"/>
        <v>Untreated Water</v>
      </c>
      <c r="L575">
        <v>33</v>
      </c>
      <c r="M575" t="s">
        <v>57</v>
      </c>
      <c r="N575">
        <v>574</v>
      </c>
      <c r="O575" t="s">
        <v>73</v>
      </c>
      <c r="P575" t="s">
        <v>2475</v>
      </c>
      <c r="Q575" t="s">
        <v>443</v>
      </c>
    </row>
    <row r="576" spans="1:17" x14ac:dyDescent="0.3">
      <c r="A576" t="s">
        <v>2667</v>
      </c>
      <c r="B576" t="s">
        <v>2668</v>
      </c>
      <c r="C576" s="1" t="str">
        <f t="shared" si="80"/>
        <v>21:0231</v>
      </c>
      <c r="D576" s="1" t="str">
        <f t="shared" si="87"/>
        <v>21:0378</v>
      </c>
      <c r="E576" t="s">
        <v>2669</v>
      </c>
      <c r="F576" t="s">
        <v>2670</v>
      </c>
      <c r="H576">
        <v>65.2251701</v>
      </c>
      <c r="I576">
        <v>-134.74339420000001</v>
      </c>
      <c r="J576" s="1" t="str">
        <f t="shared" si="88"/>
        <v>Fluid (stream)</v>
      </c>
      <c r="K576" s="1" t="str">
        <f t="shared" si="89"/>
        <v>Untreated Water</v>
      </c>
      <c r="L576">
        <v>33</v>
      </c>
      <c r="M576" t="s">
        <v>65</v>
      </c>
      <c r="N576">
        <v>575</v>
      </c>
      <c r="O576" t="s">
        <v>1557</v>
      </c>
      <c r="P576" t="s">
        <v>1257</v>
      </c>
      <c r="Q576" t="s">
        <v>2496</v>
      </c>
    </row>
    <row r="577" spans="1:17" x14ac:dyDescent="0.3">
      <c r="A577" t="s">
        <v>2671</v>
      </c>
      <c r="B577" t="s">
        <v>2672</v>
      </c>
      <c r="C577" s="1" t="str">
        <f t="shared" si="80"/>
        <v>21:0231</v>
      </c>
      <c r="D577" s="1" t="str">
        <f t="shared" si="87"/>
        <v>21:0378</v>
      </c>
      <c r="E577" t="s">
        <v>2673</v>
      </c>
      <c r="F577" t="s">
        <v>2674</v>
      </c>
      <c r="H577">
        <v>65.227865399999999</v>
      </c>
      <c r="I577">
        <v>-134.74550690000001</v>
      </c>
      <c r="J577" s="1" t="str">
        <f t="shared" si="88"/>
        <v>Fluid (stream)</v>
      </c>
      <c r="K577" s="1" t="str">
        <f t="shared" si="89"/>
        <v>Untreated Water</v>
      </c>
      <c r="L577">
        <v>33</v>
      </c>
      <c r="M577" t="s">
        <v>72</v>
      </c>
      <c r="N577">
        <v>576</v>
      </c>
      <c r="O577" t="s">
        <v>73</v>
      </c>
      <c r="P577" t="s">
        <v>1257</v>
      </c>
      <c r="Q577" t="s">
        <v>893</v>
      </c>
    </row>
    <row r="578" spans="1:17" x14ac:dyDescent="0.3">
      <c r="A578" t="s">
        <v>2675</v>
      </c>
      <c r="B578" t="s">
        <v>2676</v>
      </c>
      <c r="C578" s="1" t="str">
        <f t="shared" ref="C578:C618" si="90">HYPERLINK("http://geochem.nrcan.gc.ca/cdogs/content/bdl/bdl210231_e.htm", "21:0231")</f>
        <v>21:0231</v>
      </c>
      <c r="D578" s="1" t="str">
        <f t="shared" si="87"/>
        <v>21:0378</v>
      </c>
      <c r="E578" t="s">
        <v>2677</v>
      </c>
      <c r="F578" t="s">
        <v>2678</v>
      </c>
      <c r="H578">
        <v>65.2296525</v>
      </c>
      <c r="I578">
        <v>-134.74121170000001</v>
      </c>
      <c r="J578" s="1" t="str">
        <f t="shared" si="88"/>
        <v>Fluid (stream)</v>
      </c>
      <c r="K578" s="1" t="str">
        <f t="shared" si="89"/>
        <v>Untreated Water</v>
      </c>
      <c r="L578">
        <v>33</v>
      </c>
      <c r="M578" t="s">
        <v>87</v>
      </c>
      <c r="N578">
        <v>577</v>
      </c>
      <c r="O578" t="s">
        <v>36</v>
      </c>
      <c r="P578" t="s">
        <v>1956</v>
      </c>
      <c r="Q578" t="s">
        <v>2679</v>
      </c>
    </row>
    <row r="579" spans="1:17" x14ac:dyDescent="0.3">
      <c r="A579" t="s">
        <v>2680</v>
      </c>
      <c r="B579" t="s">
        <v>2681</v>
      </c>
      <c r="C579" s="1" t="str">
        <f t="shared" si="90"/>
        <v>21:0231</v>
      </c>
      <c r="D579" s="1" t="str">
        <f t="shared" si="87"/>
        <v>21:0378</v>
      </c>
      <c r="E579" t="s">
        <v>2682</v>
      </c>
      <c r="F579" t="s">
        <v>2683</v>
      </c>
      <c r="H579">
        <v>65.229667000000006</v>
      </c>
      <c r="I579">
        <v>-134.74976760000001</v>
      </c>
      <c r="J579" s="1" t="str">
        <f t="shared" si="88"/>
        <v>Fluid (stream)</v>
      </c>
      <c r="K579" s="1" t="str">
        <f t="shared" si="89"/>
        <v>Untreated Water</v>
      </c>
      <c r="L579">
        <v>33</v>
      </c>
      <c r="M579" t="s">
        <v>160</v>
      </c>
      <c r="N579">
        <v>578</v>
      </c>
      <c r="O579" t="s">
        <v>1557</v>
      </c>
      <c r="P579" t="s">
        <v>190</v>
      </c>
      <c r="Q579" t="s">
        <v>2684</v>
      </c>
    </row>
    <row r="580" spans="1:17" x14ac:dyDescent="0.3">
      <c r="A580" t="s">
        <v>2685</v>
      </c>
      <c r="B580" t="s">
        <v>2686</v>
      </c>
      <c r="C580" s="1" t="str">
        <f t="shared" si="90"/>
        <v>21:0231</v>
      </c>
      <c r="D580" s="1" t="str">
        <f t="shared" si="87"/>
        <v>21:0378</v>
      </c>
      <c r="E580" t="s">
        <v>2687</v>
      </c>
      <c r="F580" t="s">
        <v>2688</v>
      </c>
      <c r="H580">
        <v>65.229680900000005</v>
      </c>
      <c r="I580">
        <v>-134.75832339999999</v>
      </c>
      <c r="J580" s="1" t="str">
        <f t="shared" si="88"/>
        <v>Fluid (stream)</v>
      </c>
      <c r="K580" s="1" t="str">
        <f t="shared" si="89"/>
        <v>Untreated Water</v>
      </c>
      <c r="L580">
        <v>33</v>
      </c>
      <c r="M580" t="s">
        <v>166</v>
      </c>
      <c r="N580">
        <v>579</v>
      </c>
      <c r="O580" t="s">
        <v>80</v>
      </c>
      <c r="P580" t="s">
        <v>115</v>
      </c>
      <c r="Q580" t="s">
        <v>2689</v>
      </c>
    </row>
    <row r="581" spans="1:17" x14ac:dyDescent="0.3">
      <c r="A581" t="s">
        <v>2690</v>
      </c>
      <c r="B581" t="s">
        <v>2691</v>
      </c>
      <c r="C581" s="1" t="str">
        <f t="shared" si="90"/>
        <v>21:0231</v>
      </c>
      <c r="D581" s="1" t="str">
        <f t="shared" si="87"/>
        <v>21:0378</v>
      </c>
      <c r="E581" t="s">
        <v>2692</v>
      </c>
      <c r="F581" t="s">
        <v>2693</v>
      </c>
      <c r="H581">
        <v>65.226098800000003</v>
      </c>
      <c r="I581">
        <v>-134.76263349999999</v>
      </c>
      <c r="J581" s="1" t="str">
        <f t="shared" si="88"/>
        <v>Fluid (stream)</v>
      </c>
      <c r="K581" s="1" t="str">
        <f t="shared" si="89"/>
        <v>Untreated Water</v>
      </c>
      <c r="L581">
        <v>33</v>
      </c>
      <c r="M581" t="s">
        <v>174</v>
      </c>
      <c r="N581">
        <v>580</v>
      </c>
      <c r="O581" t="s">
        <v>196</v>
      </c>
      <c r="P581" t="s">
        <v>115</v>
      </c>
      <c r="Q581" t="s">
        <v>2694</v>
      </c>
    </row>
    <row r="582" spans="1:17" x14ac:dyDescent="0.3">
      <c r="A582" t="s">
        <v>2695</v>
      </c>
      <c r="B582" t="s">
        <v>2696</v>
      </c>
      <c r="C582" s="1" t="str">
        <f t="shared" si="90"/>
        <v>21:0231</v>
      </c>
      <c r="D582" s="1" t="str">
        <f t="shared" si="87"/>
        <v>21:0378</v>
      </c>
      <c r="E582" t="s">
        <v>2697</v>
      </c>
      <c r="F582" t="s">
        <v>2698</v>
      </c>
      <c r="H582">
        <v>65.227896599999994</v>
      </c>
      <c r="I582">
        <v>-134.76475629999999</v>
      </c>
      <c r="J582" s="1" t="str">
        <f t="shared" si="88"/>
        <v>Fluid (stream)</v>
      </c>
      <c r="K582" s="1" t="str">
        <f t="shared" si="89"/>
        <v>Untreated Water</v>
      </c>
      <c r="L582">
        <v>33</v>
      </c>
      <c r="M582" t="s">
        <v>181</v>
      </c>
      <c r="N582">
        <v>581</v>
      </c>
      <c r="O582" t="s">
        <v>175</v>
      </c>
      <c r="P582" t="s">
        <v>551</v>
      </c>
      <c r="Q582" t="s">
        <v>2699</v>
      </c>
    </row>
    <row r="583" spans="1:17" x14ac:dyDescent="0.3">
      <c r="A583" t="s">
        <v>2700</v>
      </c>
      <c r="B583" t="s">
        <v>2701</v>
      </c>
      <c r="C583" s="1" t="str">
        <f t="shared" si="90"/>
        <v>21:0231</v>
      </c>
      <c r="D583" s="1" t="str">
        <f t="shared" si="87"/>
        <v>21:0378</v>
      </c>
      <c r="E583" t="s">
        <v>2702</v>
      </c>
      <c r="F583" t="s">
        <v>2703</v>
      </c>
      <c r="H583">
        <v>65.224320800000001</v>
      </c>
      <c r="I583">
        <v>-134.7733423</v>
      </c>
      <c r="J583" s="1" t="str">
        <f t="shared" si="88"/>
        <v>Fluid (stream)</v>
      </c>
      <c r="K583" s="1" t="str">
        <f t="shared" si="89"/>
        <v>Untreated Water</v>
      </c>
      <c r="L583">
        <v>33</v>
      </c>
      <c r="M583" t="s">
        <v>188</v>
      </c>
      <c r="N583">
        <v>582</v>
      </c>
      <c r="O583" t="s">
        <v>378</v>
      </c>
      <c r="P583" t="s">
        <v>801</v>
      </c>
      <c r="Q583" t="s">
        <v>2704</v>
      </c>
    </row>
    <row r="584" spans="1:17" x14ac:dyDescent="0.3">
      <c r="A584" t="s">
        <v>2705</v>
      </c>
      <c r="B584" t="s">
        <v>2706</v>
      </c>
      <c r="C584" s="1" t="str">
        <f t="shared" si="90"/>
        <v>21:0231</v>
      </c>
      <c r="D584" s="1" t="str">
        <f t="shared" si="87"/>
        <v>21:0378</v>
      </c>
      <c r="E584" t="s">
        <v>2707</v>
      </c>
      <c r="F584" t="s">
        <v>2708</v>
      </c>
      <c r="H584">
        <v>65.227018799999996</v>
      </c>
      <c r="I584">
        <v>-134.7775968</v>
      </c>
      <c r="J584" s="1" t="str">
        <f t="shared" si="88"/>
        <v>Fluid (stream)</v>
      </c>
      <c r="K584" s="1" t="str">
        <f t="shared" si="89"/>
        <v>Untreated Water</v>
      </c>
      <c r="L584">
        <v>33</v>
      </c>
      <c r="M584" t="s">
        <v>215</v>
      </c>
      <c r="N584">
        <v>583</v>
      </c>
      <c r="O584" t="s">
        <v>66</v>
      </c>
      <c r="P584" t="s">
        <v>2709</v>
      </c>
      <c r="Q584" t="s">
        <v>2710</v>
      </c>
    </row>
    <row r="585" spans="1:17" x14ac:dyDescent="0.3">
      <c r="A585" t="s">
        <v>2711</v>
      </c>
      <c r="B585" t="s">
        <v>2712</v>
      </c>
      <c r="C585" s="1" t="str">
        <f t="shared" si="90"/>
        <v>21:0231</v>
      </c>
      <c r="D585" s="1" t="str">
        <f t="shared" si="87"/>
        <v>21:0378</v>
      </c>
      <c r="E585" t="s">
        <v>2713</v>
      </c>
      <c r="F585" t="s">
        <v>2714</v>
      </c>
      <c r="H585">
        <v>65.225230600000003</v>
      </c>
      <c r="I585">
        <v>-134.7818891</v>
      </c>
      <c r="J585" s="1" t="str">
        <f t="shared" si="88"/>
        <v>Fluid (stream)</v>
      </c>
      <c r="K585" s="1" t="str">
        <f t="shared" si="89"/>
        <v>Untreated Water</v>
      </c>
      <c r="L585">
        <v>33</v>
      </c>
      <c r="M585" t="s">
        <v>223</v>
      </c>
      <c r="N585">
        <v>584</v>
      </c>
      <c r="O585" t="s">
        <v>1657</v>
      </c>
      <c r="P585" t="s">
        <v>1273</v>
      </c>
      <c r="Q585" t="s">
        <v>2715</v>
      </c>
    </row>
    <row r="586" spans="1:17" x14ac:dyDescent="0.3">
      <c r="A586" t="s">
        <v>2716</v>
      </c>
      <c r="B586" t="s">
        <v>2717</v>
      </c>
      <c r="C586" s="1" t="str">
        <f t="shared" si="90"/>
        <v>21:0231</v>
      </c>
      <c r="D586" s="1" t="str">
        <f t="shared" si="87"/>
        <v>21:0378</v>
      </c>
      <c r="E586" t="s">
        <v>2718</v>
      </c>
      <c r="F586" t="s">
        <v>2719</v>
      </c>
      <c r="H586">
        <v>65.227028099999998</v>
      </c>
      <c r="I586">
        <v>-134.78401299999999</v>
      </c>
      <c r="J586" s="1" t="str">
        <f t="shared" si="88"/>
        <v>Fluid (stream)</v>
      </c>
      <c r="K586" s="1" t="str">
        <f t="shared" si="89"/>
        <v>Untreated Water</v>
      </c>
      <c r="L586">
        <v>33</v>
      </c>
      <c r="M586" t="s">
        <v>740</v>
      </c>
      <c r="N586">
        <v>585</v>
      </c>
      <c r="O586" t="s">
        <v>95</v>
      </c>
      <c r="P586" t="s">
        <v>1257</v>
      </c>
      <c r="Q586" t="s">
        <v>458</v>
      </c>
    </row>
    <row r="587" spans="1:17" x14ac:dyDescent="0.3">
      <c r="A587" t="s">
        <v>2720</v>
      </c>
      <c r="B587" t="s">
        <v>2721</v>
      </c>
      <c r="C587" s="1" t="str">
        <f t="shared" si="90"/>
        <v>21:0231</v>
      </c>
      <c r="D587" s="1" t="str">
        <f t="shared" si="87"/>
        <v>21:0378</v>
      </c>
      <c r="E587" t="s">
        <v>2722</v>
      </c>
      <c r="F587" t="s">
        <v>2723</v>
      </c>
      <c r="H587">
        <v>65.227040099999996</v>
      </c>
      <c r="I587">
        <v>-134.79256810000001</v>
      </c>
      <c r="J587" s="1" t="str">
        <f t="shared" si="88"/>
        <v>Fluid (stream)</v>
      </c>
      <c r="K587" s="1" t="str">
        <f t="shared" si="89"/>
        <v>Untreated Water</v>
      </c>
      <c r="L587">
        <v>33</v>
      </c>
      <c r="M587" t="s">
        <v>1103</v>
      </c>
      <c r="N587">
        <v>586</v>
      </c>
      <c r="O587" t="s">
        <v>295</v>
      </c>
      <c r="P587" t="s">
        <v>855</v>
      </c>
      <c r="Q587" t="s">
        <v>1354</v>
      </c>
    </row>
    <row r="588" spans="1:17" x14ac:dyDescent="0.3">
      <c r="A588" t="s">
        <v>2724</v>
      </c>
      <c r="B588" t="s">
        <v>2725</v>
      </c>
      <c r="C588" s="1" t="str">
        <f t="shared" si="90"/>
        <v>21:0231</v>
      </c>
      <c r="D588" s="1" t="str">
        <f>HYPERLINK("http://geochem.nrcan.gc.ca/cdogs/content/svy/svy_e.htm", "")</f>
        <v/>
      </c>
      <c r="G588" s="1" t="str">
        <f>HYPERLINK("http://geochem.nrcan.gc.ca/cdogs/content/cr_/cr_00030_e.htm", "30")</f>
        <v>30</v>
      </c>
      <c r="J588" t="s">
        <v>106</v>
      </c>
      <c r="K588" t="s">
        <v>107</v>
      </c>
      <c r="L588">
        <v>33</v>
      </c>
      <c r="M588" t="s">
        <v>108</v>
      </c>
      <c r="N588">
        <v>587</v>
      </c>
      <c r="O588" t="s">
        <v>1789</v>
      </c>
      <c r="P588" t="s">
        <v>2726</v>
      </c>
      <c r="Q588" t="s">
        <v>205</v>
      </c>
    </row>
    <row r="589" spans="1:17" x14ac:dyDescent="0.3">
      <c r="A589" t="s">
        <v>2727</v>
      </c>
      <c r="B589" t="s">
        <v>2728</v>
      </c>
      <c r="C589" s="1" t="str">
        <f t="shared" si="90"/>
        <v>21:0231</v>
      </c>
      <c r="D589" s="1" t="str">
        <f t="shared" ref="D589:D606" si="91">HYPERLINK("http://geochem.nrcan.gc.ca/cdogs/content/svy/svy210378_e.htm", "21:0378")</f>
        <v>21:0378</v>
      </c>
      <c r="E589" t="s">
        <v>2729</v>
      </c>
      <c r="F589" t="s">
        <v>2730</v>
      </c>
      <c r="H589">
        <v>65.236950199999995</v>
      </c>
      <c r="I589">
        <v>-134.82458410000001</v>
      </c>
      <c r="J589" s="1" t="str">
        <f t="shared" ref="J589:J606" si="92">HYPERLINK("http://geochem.nrcan.gc.ca/cdogs/content/kwd/kwd020018_e.htm", "Fluid (stream)")</f>
        <v>Fluid (stream)</v>
      </c>
      <c r="K589" s="1" t="str">
        <f t="shared" ref="K589:K606" si="93">HYPERLINK("http://geochem.nrcan.gc.ca/cdogs/content/kwd/kwd080007_e.htm", "Untreated Water")</f>
        <v>Untreated Water</v>
      </c>
      <c r="L589">
        <v>34</v>
      </c>
      <c r="M589" t="s">
        <v>21</v>
      </c>
      <c r="N589">
        <v>588</v>
      </c>
      <c r="O589" t="s">
        <v>175</v>
      </c>
      <c r="P589" t="s">
        <v>176</v>
      </c>
      <c r="Q589" t="s">
        <v>1202</v>
      </c>
    </row>
    <row r="590" spans="1:17" x14ac:dyDescent="0.3">
      <c r="A590" t="s">
        <v>2731</v>
      </c>
      <c r="B590" t="s">
        <v>2732</v>
      </c>
      <c r="C590" s="1" t="str">
        <f t="shared" si="90"/>
        <v>21:0231</v>
      </c>
      <c r="D590" s="1" t="str">
        <f t="shared" si="91"/>
        <v>21:0378</v>
      </c>
      <c r="E590" t="s">
        <v>2733</v>
      </c>
      <c r="F590" t="s">
        <v>2734</v>
      </c>
      <c r="H590">
        <v>65.228831600000007</v>
      </c>
      <c r="I590">
        <v>-134.79041509999999</v>
      </c>
      <c r="J590" s="1" t="str">
        <f t="shared" si="92"/>
        <v>Fluid (stream)</v>
      </c>
      <c r="K590" s="1" t="str">
        <f t="shared" si="93"/>
        <v>Untreated Water</v>
      </c>
      <c r="L590">
        <v>34</v>
      </c>
      <c r="M590" t="s">
        <v>27</v>
      </c>
      <c r="N590">
        <v>589</v>
      </c>
      <c r="O590" t="s">
        <v>295</v>
      </c>
      <c r="P590" t="s">
        <v>190</v>
      </c>
      <c r="Q590" t="s">
        <v>938</v>
      </c>
    </row>
    <row r="591" spans="1:17" x14ac:dyDescent="0.3">
      <c r="A591" t="s">
        <v>2735</v>
      </c>
      <c r="B591" t="s">
        <v>2736</v>
      </c>
      <c r="C591" s="1" t="str">
        <f t="shared" si="90"/>
        <v>21:0231</v>
      </c>
      <c r="D591" s="1" t="str">
        <f t="shared" si="91"/>
        <v>21:0378</v>
      </c>
      <c r="E591" t="s">
        <v>2737</v>
      </c>
      <c r="F591" t="s">
        <v>2738</v>
      </c>
      <c r="H591">
        <v>65.232423400000002</v>
      </c>
      <c r="I591">
        <v>-134.79252589999999</v>
      </c>
      <c r="J591" s="1" t="str">
        <f t="shared" si="92"/>
        <v>Fluid (stream)</v>
      </c>
      <c r="K591" s="1" t="str">
        <f t="shared" si="93"/>
        <v>Untreated Water</v>
      </c>
      <c r="L591">
        <v>34</v>
      </c>
      <c r="M591" t="s">
        <v>35</v>
      </c>
      <c r="N591">
        <v>590</v>
      </c>
      <c r="O591" t="s">
        <v>36</v>
      </c>
      <c r="P591" t="s">
        <v>1251</v>
      </c>
      <c r="Q591" t="s">
        <v>2209</v>
      </c>
    </row>
    <row r="592" spans="1:17" x14ac:dyDescent="0.3">
      <c r="A592" t="s">
        <v>2739</v>
      </c>
      <c r="B592" t="s">
        <v>2740</v>
      </c>
      <c r="C592" s="1" t="str">
        <f t="shared" si="90"/>
        <v>21:0231</v>
      </c>
      <c r="D592" s="1" t="str">
        <f t="shared" si="91"/>
        <v>21:0378</v>
      </c>
      <c r="E592" t="s">
        <v>2741</v>
      </c>
      <c r="F592" t="s">
        <v>2742</v>
      </c>
      <c r="H592">
        <v>65.230637700000003</v>
      </c>
      <c r="I592">
        <v>-134.7989571</v>
      </c>
      <c r="J592" s="1" t="str">
        <f t="shared" si="92"/>
        <v>Fluid (stream)</v>
      </c>
      <c r="K592" s="1" t="str">
        <f t="shared" si="93"/>
        <v>Untreated Water</v>
      </c>
      <c r="L592">
        <v>34</v>
      </c>
      <c r="M592" t="s">
        <v>43</v>
      </c>
      <c r="N592">
        <v>591</v>
      </c>
      <c r="O592" t="s">
        <v>196</v>
      </c>
      <c r="P592" t="s">
        <v>129</v>
      </c>
      <c r="Q592" t="s">
        <v>1179</v>
      </c>
    </row>
    <row r="593" spans="1:17" x14ac:dyDescent="0.3">
      <c r="A593" t="s">
        <v>2743</v>
      </c>
      <c r="B593" t="s">
        <v>2744</v>
      </c>
      <c r="C593" s="1" t="str">
        <f t="shared" si="90"/>
        <v>21:0231</v>
      </c>
      <c r="D593" s="1" t="str">
        <f t="shared" si="91"/>
        <v>21:0378</v>
      </c>
      <c r="E593" t="s">
        <v>2745</v>
      </c>
      <c r="F593" t="s">
        <v>2746</v>
      </c>
      <c r="H593">
        <v>65.234237699999994</v>
      </c>
      <c r="I593">
        <v>-134.8074872</v>
      </c>
      <c r="J593" s="1" t="str">
        <f t="shared" si="92"/>
        <v>Fluid (stream)</v>
      </c>
      <c r="K593" s="1" t="str">
        <f t="shared" si="93"/>
        <v>Untreated Water</v>
      </c>
      <c r="L593">
        <v>34</v>
      </c>
      <c r="M593" t="s">
        <v>50</v>
      </c>
      <c r="N593">
        <v>592</v>
      </c>
      <c r="O593" t="s">
        <v>734</v>
      </c>
      <c r="P593" t="s">
        <v>190</v>
      </c>
      <c r="Q593" t="s">
        <v>1232</v>
      </c>
    </row>
    <row r="594" spans="1:17" x14ac:dyDescent="0.3">
      <c r="A594" t="s">
        <v>2747</v>
      </c>
      <c r="B594" t="s">
        <v>2748</v>
      </c>
      <c r="C594" s="1" t="str">
        <f t="shared" si="90"/>
        <v>21:0231</v>
      </c>
      <c r="D594" s="1" t="str">
        <f t="shared" si="91"/>
        <v>21:0378</v>
      </c>
      <c r="E594" t="s">
        <v>2729</v>
      </c>
      <c r="F594" t="s">
        <v>2749</v>
      </c>
      <c r="H594">
        <v>65.236950199999995</v>
      </c>
      <c r="I594">
        <v>-134.82458410000001</v>
      </c>
      <c r="J594" s="1" t="str">
        <f t="shared" si="92"/>
        <v>Fluid (stream)</v>
      </c>
      <c r="K594" s="1" t="str">
        <f t="shared" si="93"/>
        <v>Untreated Water</v>
      </c>
      <c r="L594">
        <v>34</v>
      </c>
      <c r="M594" t="s">
        <v>79</v>
      </c>
      <c r="N594">
        <v>593</v>
      </c>
      <c r="O594" t="s">
        <v>189</v>
      </c>
      <c r="P594" t="s">
        <v>1353</v>
      </c>
      <c r="Q594" t="s">
        <v>2750</v>
      </c>
    </row>
    <row r="595" spans="1:17" x14ac:dyDescent="0.3">
      <c r="A595" t="s">
        <v>2751</v>
      </c>
      <c r="B595" t="s">
        <v>2752</v>
      </c>
      <c r="C595" s="1" t="str">
        <f t="shared" si="90"/>
        <v>21:0231</v>
      </c>
      <c r="D595" s="1" t="str">
        <f t="shared" si="91"/>
        <v>21:0378</v>
      </c>
      <c r="E595" t="s">
        <v>2753</v>
      </c>
      <c r="F595" t="s">
        <v>2754</v>
      </c>
      <c r="H595">
        <v>65.236962199999994</v>
      </c>
      <c r="I595">
        <v>-134.83528190000001</v>
      </c>
      <c r="J595" s="1" t="str">
        <f t="shared" si="92"/>
        <v>Fluid (stream)</v>
      </c>
      <c r="K595" s="1" t="str">
        <f t="shared" si="93"/>
        <v>Untreated Water</v>
      </c>
      <c r="L595">
        <v>34</v>
      </c>
      <c r="M595" t="s">
        <v>57</v>
      </c>
      <c r="N595">
        <v>594</v>
      </c>
      <c r="O595" t="s">
        <v>734</v>
      </c>
      <c r="P595" t="s">
        <v>2755</v>
      </c>
      <c r="Q595" t="s">
        <v>1594</v>
      </c>
    </row>
    <row r="596" spans="1:17" x14ac:dyDescent="0.3">
      <c r="A596" t="s">
        <v>2756</v>
      </c>
      <c r="B596" t="s">
        <v>2757</v>
      </c>
      <c r="C596" s="1" t="str">
        <f t="shared" si="90"/>
        <v>21:0231</v>
      </c>
      <c r="D596" s="1" t="str">
        <f t="shared" si="91"/>
        <v>21:0378</v>
      </c>
      <c r="E596" t="s">
        <v>2758</v>
      </c>
      <c r="F596" t="s">
        <v>2759</v>
      </c>
      <c r="H596">
        <v>65.182163599999996</v>
      </c>
      <c r="I596">
        <v>-134.78224320000001</v>
      </c>
      <c r="J596" s="1" t="str">
        <f t="shared" si="92"/>
        <v>Fluid (stream)</v>
      </c>
      <c r="K596" s="1" t="str">
        <f t="shared" si="93"/>
        <v>Untreated Water</v>
      </c>
      <c r="L596">
        <v>35</v>
      </c>
      <c r="M596" t="s">
        <v>21</v>
      </c>
      <c r="N596">
        <v>595</v>
      </c>
      <c r="O596" t="s">
        <v>196</v>
      </c>
      <c r="P596" t="s">
        <v>1306</v>
      </c>
      <c r="Q596" t="s">
        <v>781</v>
      </c>
    </row>
    <row r="597" spans="1:17" x14ac:dyDescent="0.3">
      <c r="A597" t="s">
        <v>2760</v>
      </c>
      <c r="B597" t="s">
        <v>2761</v>
      </c>
      <c r="C597" s="1" t="str">
        <f t="shared" si="90"/>
        <v>21:0231</v>
      </c>
      <c r="D597" s="1" t="str">
        <f t="shared" si="91"/>
        <v>21:0378</v>
      </c>
      <c r="E597" t="s">
        <v>2762</v>
      </c>
      <c r="F597" t="s">
        <v>2763</v>
      </c>
      <c r="H597">
        <v>65.204561900000002</v>
      </c>
      <c r="I597">
        <v>-134.76068950000001</v>
      </c>
      <c r="J597" s="1" t="str">
        <f t="shared" si="92"/>
        <v>Fluid (stream)</v>
      </c>
      <c r="K597" s="1" t="str">
        <f t="shared" si="93"/>
        <v>Untreated Water</v>
      </c>
      <c r="L597">
        <v>35</v>
      </c>
      <c r="M597" t="s">
        <v>27</v>
      </c>
      <c r="N597">
        <v>596</v>
      </c>
      <c r="O597" t="s">
        <v>2372</v>
      </c>
      <c r="P597" t="s">
        <v>1263</v>
      </c>
      <c r="Q597" t="s">
        <v>920</v>
      </c>
    </row>
    <row r="598" spans="1:17" x14ac:dyDescent="0.3">
      <c r="A598" t="s">
        <v>2764</v>
      </c>
      <c r="B598" t="s">
        <v>2765</v>
      </c>
      <c r="C598" s="1" t="str">
        <f t="shared" si="90"/>
        <v>21:0231</v>
      </c>
      <c r="D598" s="1" t="str">
        <f t="shared" si="91"/>
        <v>21:0378</v>
      </c>
      <c r="E598" t="s">
        <v>2766</v>
      </c>
      <c r="F598" t="s">
        <v>2767</v>
      </c>
      <c r="H598">
        <v>65.200969599999993</v>
      </c>
      <c r="I598">
        <v>-134.7585852</v>
      </c>
      <c r="J598" s="1" t="str">
        <f t="shared" si="92"/>
        <v>Fluid (stream)</v>
      </c>
      <c r="K598" s="1" t="str">
        <f t="shared" si="93"/>
        <v>Untreated Water</v>
      </c>
      <c r="L598">
        <v>35</v>
      </c>
      <c r="M598" t="s">
        <v>35</v>
      </c>
      <c r="N598">
        <v>597</v>
      </c>
      <c r="O598" t="s">
        <v>2768</v>
      </c>
      <c r="P598" t="s">
        <v>2289</v>
      </c>
      <c r="Q598" t="s">
        <v>2769</v>
      </c>
    </row>
    <row r="599" spans="1:17" x14ac:dyDescent="0.3">
      <c r="A599" t="s">
        <v>2770</v>
      </c>
      <c r="B599" t="s">
        <v>2771</v>
      </c>
      <c r="C599" s="1" t="str">
        <f t="shared" si="90"/>
        <v>21:0231</v>
      </c>
      <c r="D599" s="1" t="str">
        <f t="shared" si="91"/>
        <v>21:0378</v>
      </c>
      <c r="E599" t="s">
        <v>2772</v>
      </c>
      <c r="F599" t="s">
        <v>2773</v>
      </c>
      <c r="H599">
        <v>65.198288099999999</v>
      </c>
      <c r="I599">
        <v>-134.765019</v>
      </c>
      <c r="J599" s="1" t="str">
        <f t="shared" si="92"/>
        <v>Fluid (stream)</v>
      </c>
      <c r="K599" s="1" t="str">
        <f t="shared" si="93"/>
        <v>Untreated Water</v>
      </c>
      <c r="L599">
        <v>35</v>
      </c>
      <c r="M599" t="s">
        <v>43</v>
      </c>
      <c r="N599">
        <v>598</v>
      </c>
      <c r="O599" t="s">
        <v>2372</v>
      </c>
      <c r="P599" t="s">
        <v>540</v>
      </c>
      <c r="Q599" t="s">
        <v>2774</v>
      </c>
    </row>
    <row r="600" spans="1:17" x14ac:dyDescent="0.3">
      <c r="A600" t="s">
        <v>2775</v>
      </c>
      <c r="B600" t="s">
        <v>2776</v>
      </c>
      <c r="C600" s="1" t="str">
        <f t="shared" si="90"/>
        <v>21:0231</v>
      </c>
      <c r="D600" s="1" t="str">
        <f t="shared" si="91"/>
        <v>21:0378</v>
      </c>
      <c r="E600" t="s">
        <v>2777</v>
      </c>
      <c r="F600" t="s">
        <v>2778</v>
      </c>
      <c r="H600">
        <v>65.195596399999999</v>
      </c>
      <c r="I600">
        <v>-134.7650429</v>
      </c>
      <c r="J600" s="1" t="str">
        <f t="shared" si="92"/>
        <v>Fluid (stream)</v>
      </c>
      <c r="K600" s="1" t="str">
        <f t="shared" si="93"/>
        <v>Untreated Water</v>
      </c>
      <c r="L600">
        <v>35</v>
      </c>
      <c r="M600" t="s">
        <v>50</v>
      </c>
      <c r="N600">
        <v>599</v>
      </c>
      <c r="O600" t="s">
        <v>175</v>
      </c>
      <c r="P600" t="s">
        <v>176</v>
      </c>
      <c r="Q600" t="s">
        <v>1252</v>
      </c>
    </row>
    <row r="601" spans="1:17" x14ac:dyDescent="0.3">
      <c r="A601" t="s">
        <v>2779</v>
      </c>
      <c r="B601" t="s">
        <v>2780</v>
      </c>
      <c r="C601" s="1" t="str">
        <f t="shared" si="90"/>
        <v>21:0231</v>
      </c>
      <c r="D601" s="1" t="str">
        <f t="shared" si="91"/>
        <v>21:0378</v>
      </c>
      <c r="E601" t="s">
        <v>2781</v>
      </c>
      <c r="F601" t="s">
        <v>2782</v>
      </c>
      <c r="H601">
        <v>65.192894600000002</v>
      </c>
      <c r="I601">
        <v>-134.75865870000001</v>
      </c>
      <c r="J601" s="1" t="str">
        <f t="shared" si="92"/>
        <v>Fluid (stream)</v>
      </c>
      <c r="K601" s="1" t="str">
        <f t="shared" si="93"/>
        <v>Untreated Water</v>
      </c>
      <c r="L601">
        <v>35</v>
      </c>
      <c r="M601" t="s">
        <v>57</v>
      </c>
      <c r="N601">
        <v>600</v>
      </c>
      <c r="O601" t="s">
        <v>436</v>
      </c>
      <c r="P601" t="s">
        <v>2783</v>
      </c>
      <c r="Q601" t="s">
        <v>1347</v>
      </c>
    </row>
    <row r="602" spans="1:17" x14ac:dyDescent="0.3">
      <c r="A602" t="s">
        <v>2784</v>
      </c>
      <c r="B602" t="s">
        <v>2785</v>
      </c>
      <c r="C602" s="1" t="str">
        <f t="shared" si="90"/>
        <v>21:0231</v>
      </c>
      <c r="D602" s="1" t="str">
        <f t="shared" si="91"/>
        <v>21:0378</v>
      </c>
      <c r="E602" t="s">
        <v>2786</v>
      </c>
      <c r="F602" t="s">
        <v>2787</v>
      </c>
      <c r="H602">
        <v>65.190219600000006</v>
      </c>
      <c r="I602">
        <v>-134.76936219999999</v>
      </c>
      <c r="J602" s="1" t="str">
        <f t="shared" si="92"/>
        <v>Fluid (stream)</v>
      </c>
      <c r="K602" s="1" t="str">
        <f t="shared" si="93"/>
        <v>Untreated Water</v>
      </c>
      <c r="L602">
        <v>35</v>
      </c>
      <c r="M602" t="s">
        <v>195</v>
      </c>
      <c r="N602">
        <v>601</v>
      </c>
      <c r="O602" t="s">
        <v>849</v>
      </c>
      <c r="P602" t="s">
        <v>1622</v>
      </c>
      <c r="Q602" t="s">
        <v>238</v>
      </c>
    </row>
    <row r="603" spans="1:17" x14ac:dyDescent="0.3">
      <c r="A603" t="s">
        <v>2788</v>
      </c>
      <c r="B603" t="s">
        <v>2789</v>
      </c>
      <c r="C603" s="1" t="str">
        <f t="shared" si="90"/>
        <v>21:0231</v>
      </c>
      <c r="D603" s="1" t="str">
        <f t="shared" si="91"/>
        <v>21:0378</v>
      </c>
      <c r="E603" t="s">
        <v>2786</v>
      </c>
      <c r="F603" t="s">
        <v>2790</v>
      </c>
      <c r="H603">
        <v>65.190219600000006</v>
      </c>
      <c r="I603">
        <v>-134.76936219999999</v>
      </c>
      <c r="J603" s="1" t="str">
        <f t="shared" si="92"/>
        <v>Fluid (stream)</v>
      </c>
      <c r="K603" s="1" t="str">
        <f t="shared" si="93"/>
        <v>Untreated Water</v>
      </c>
      <c r="L603">
        <v>35</v>
      </c>
      <c r="M603" t="s">
        <v>202</v>
      </c>
      <c r="N603">
        <v>602</v>
      </c>
      <c r="O603" t="s">
        <v>849</v>
      </c>
      <c r="P603" t="s">
        <v>1622</v>
      </c>
      <c r="Q603" t="s">
        <v>850</v>
      </c>
    </row>
    <row r="604" spans="1:17" x14ac:dyDescent="0.3">
      <c r="A604" t="s">
        <v>2791</v>
      </c>
      <c r="B604" t="s">
        <v>2792</v>
      </c>
      <c r="C604" s="1" t="str">
        <f t="shared" si="90"/>
        <v>21:0231</v>
      </c>
      <c r="D604" s="1" t="str">
        <f t="shared" si="91"/>
        <v>21:0378</v>
      </c>
      <c r="E604" t="s">
        <v>2793</v>
      </c>
      <c r="F604" t="s">
        <v>2794</v>
      </c>
      <c r="H604">
        <v>65.187531199999995</v>
      </c>
      <c r="I604">
        <v>-134.7715211</v>
      </c>
      <c r="J604" s="1" t="str">
        <f t="shared" si="92"/>
        <v>Fluid (stream)</v>
      </c>
      <c r="K604" s="1" t="str">
        <f t="shared" si="93"/>
        <v>Untreated Water</v>
      </c>
      <c r="L604">
        <v>35</v>
      </c>
      <c r="M604" t="s">
        <v>65</v>
      </c>
      <c r="N604">
        <v>603</v>
      </c>
      <c r="O604" t="s">
        <v>95</v>
      </c>
      <c r="P604" t="s">
        <v>1622</v>
      </c>
      <c r="Q604" t="s">
        <v>636</v>
      </c>
    </row>
    <row r="605" spans="1:17" x14ac:dyDescent="0.3">
      <c r="A605" t="s">
        <v>2795</v>
      </c>
      <c r="B605" t="s">
        <v>2796</v>
      </c>
      <c r="C605" s="1" t="str">
        <f t="shared" si="90"/>
        <v>21:0231</v>
      </c>
      <c r="D605" s="1" t="str">
        <f t="shared" si="91"/>
        <v>21:0378</v>
      </c>
      <c r="E605" t="s">
        <v>2797</v>
      </c>
      <c r="F605" t="s">
        <v>2798</v>
      </c>
      <c r="H605">
        <v>65.186630699999995</v>
      </c>
      <c r="I605">
        <v>-134.76939340000001</v>
      </c>
      <c r="J605" s="1" t="str">
        <f t="shared" si="92"/>
        <v>Fluid (stream)</v>
      </c>
      <c r="K605" s="1" t="str">
        <f t="shared" si="93"/>
        <v>Untreated Water</v>
      </c>
      <c r="L605">
        <v>35</v>
      </c>
      <c r="M605" t="s">
        <v>72</v>
      </c>
      <c r="N605">
        <v>604</v>
      </c>
      <c r="O605" t="s">
        <v>436</v>
      </c>
      <c r="P605" t="s">
        <v>1263</v>
      </c>
      <c r="Q605" t="s">
        <v>938</v>
      </c>
    </row>
    <row r="606" spans="1:17" x14ac:dyDescent="0.3">
      <c r="A606" t="s">
        <v>2799</v>
      </c>
      <c r="B606" t="s">
        <v>2800</v>
      </c>
      <c r="C606" s="1" t="str">
        <f t="shared" si="90"/>
        <v>21:0231</v>
      </c>
      <c r="D606" s="1" t="str">
        <f t="shared" si="91"/>
        <v>21:0378</v>
      </c>
      <c r="E606" t="s">
        <v>2801</v>
      </c>
      <c r="F606" t="s">
        <v>2802</v>
      </c>
      <c r="H606">
        <v>65.185746300000005</v>
      </c>
      <c r="I606">
        <v>-134.7779429</v>
      </c>
      <c r="J606" s="1" t="str">
        <f t="shared" si="92"/>
        <v>Fluid (stream)</v>
      </c>
      <c r="K606" s="1" t="str">
        <f t="shared" si="93"/>
        <v>Untreated Water</v>
      </c>
      <c r="L606">
        <v>35</v>
      </c>
      <c r="M606" t="s">
        <v>87</v>
      </c>
      <c r="N606">
        <v>605</v>
      </c>
      <c r="O606" t="s">
        <v>1631</v>
      </c>
      <c r="P606" t="s">
        <v>2475</v>
      </c>
      <c r="Q606" t="s">
        <v>1827</v>
      </c>
    </row>
    <row r="607" spans="1:17" x14ac:dyDescent="0.3">
      <c r="A607" t="s">
        <v>2803</v>
      </c>
      <c r="B607" t="s">
        <v>2804</v>
      </c>
      <c r="C607" s="1" t="str">
        <f t="shared" si="90"/>
        <v>21:0231</v>
      </c>
      <c r="D607" s="1" t="str">
        <f>HYPERLINK("http://geochem.nrcan.gc.ca/cdogs/content/svy/svy_e.htm", "")</f>
        <v/>
      </c>
      <c r="G607" s="1" t="str">
        <f>HYPERLINK("http://geochem.nrcan.gc.ca/cdogs/content/cr_/cr_00030_e.htm", "30")</f>
        <v>30</v>
      </c>
      <c r="J607" t="s">
        <v>106</v>
      </c>
      <c r="K607" t="s">
        <v>107</v>
      </c>
      <c r="L607">
        <v>35</v>
      </c>
      <c r="M607" t="s">
        <v>108</v>
      </c>
      <c r="N607">
        <v>606</v>
      </c>
      <c r="O607" t="s">
        <v>1631</v>
      </c>
      <c r="P607" t="s">
        <v>2805</v>
      </c>
      <c r="Q607" t="s">
        <v>1827</v>
      </c>
    </row>
    <row r="608" spans="1:17" x14ac:dyDescent="0.3">
      <c r="A608" t="s">
        <v>2806</v>
      </c>
      <c r="B608" t="s">
        <v>2807</v>
      </c>
      <c r="C608" s="1" t="str">
        <f t="shared" si="90"/>
        <v>21:0231</v>
      </c>
      <c r="D608" s="1" t="str">
        <f t="shared" ref="D608:D618" si="94">HYPERLINK("http://geochem.nrcan.gc.ca/cdogs/content/svy/svy210378_e.htm", "21:0378")</f>
        <v>21:0378</v>
      </c>
      <c r="E608" t="s">
        <v>2808</v>
      </c>
      <c r="F608" t="s">
        <v>2809</v>
      </c>
      <c r="H608">
        <v>65.183057700000006</v>
      </c>
      <c r="I608">
        <v>-134.7801006</v>
      </c>
      <c r="J608" s="1" t="str">
        <f t="shared" ref="J608:J626" si="95">HYPERLINK("http://geochem.nrcan.gc.ca/cdogs/content/kwd/kwd020018_e.htm", "Fluid (stream)")</f>
        <v>Fluid (stream)</v>
      </c>
      <c r="K608" s="1" t="str">
        <f t="shared" ref="K608:K626" si="96">HYPERLINK("http://geochem.nrcan.gc.ca/cdogs/content/kwd/kwd080007_e.htm", "Untreated Water")</f>
        <v>Untreated Water</v>
      </c>
      <c r="L608">
        <v>35</v>
      </c>
      <c r="M608" t="s">
        <v>160</v>
      </c>
      <c r="N608">
        <v>607</v>
      </c>
      <c r="O608" t="s">
        <v>804</v>
      </c>
      <c r="P608" t="s">
        <v>817</v>
      </c>
      <c r="Q608" t="s">
        <v>2810</v>
      </c>
    </row>
    <row r="609" spans="1:17" x14ac:dyDescent="0.3">
      <c r="A609" t="s">
        <v>2811</v>
      </c>
      <c r="B609" t="s">
        <v>2812</v>
      </c>
      <c r="C609" s="1" t="str">
        <f t="shared" si="90"/>
        <v>21:0231</v>
      </c>
      <c r="D609" s="1" t="str">
        <f t="shared" si="94"/>
        <v>21:0378</v>
      </c>
      <c r="E609" t="s">
        <v>2758</v>
      </c>
      <c r="F609" t="s">
        <v>2813</v>
      </c>
      <c r="H609">
        <v>65.182163599999996</v>
      </c>
      <c r="I609">
        <v>-134.78224320000001</v>
      </c>
      <c r="J609" s="1" t="str">
        <f t="shared" si="95"/>
        <v>Fluid (stream)</v>
      </c>
      <c r="K609" s="1" t="str">
        <f t="shared" si="96"/>
        <v>Untreated Water</v>
      </c>
      <c r="L609">
        <v>35</v>
      </c>
      <c r="M609" t="s">
        <v>79</v>
      </c>
      <c r="N609">
        <v>608</v>
      </c>
      <c r="O609" t="s">
        <v>95</v>
      </c>
      <c r="P609" t="s">
        <v>1263</v>
      </c>
      <c r="Q609" t="s">
        <v>2814</v>
      </c>
    </row>
    <row r="610" spans="1:17" x14ac:dyDescent="0.3">
      <c r="A610" t="s">
        <v>2815</v>
      </c>
      <c r="B610" t="s">
        <v>2816</v>
      </c>
      <c r="C610" s="1" t="str">
        <f t="shared" si="90"/>
        <v>21:0231</v>
      </c>
      <c r="D610" s="1" t="str">
        <f t="shared" si="94"/>
        <v>21:0378</v>
      </c>
      <c r="E610" t="s">
        <v>2817</v>
      </c>
      <c r="F610" t="s">
        <v>2818</v>
      </c>
      <c r="H610">
        <v>65.183072899999999</v>
      </c>
      <c r="I610">
        <v>-134.79077670000001</v>
      </c>
      <c r="J610" s="1" t="str">
        <f t="shared" si="95"/>
        <v>Fluid (stream)</v>
      </c>
      <c r="K610" s="1" t="str">
        <f t="shared" si="96"/>
        <v>Untreated Water</v>
      </c>
      <c r="L610">
        <v>35</v>
      </c>
      <c r="M610" t="s">
        <v>166</v>
      </c>
      <c r="N610">
        <v>609</v>
      </c>
      <c r="O610" t="s">
        <v>436</v>
      </c>
      <c r="P610" t="s">
        <v>1956</v>
      </c>
      <c r="Q610" t="s">
        <v>1232</v>
      </c>
    </row>
    <row r="611" spans="1:17" x14ac:dyDescent="0.3">
      <c r="A611" t="s">
        <v>2819</v>
      </c>
      <c r="B611" t="s">
        <v>2820</v>
      </c>
      <c r="C611" s="1" t="str">
        <f t="shared" si="90"/>
        <v>21:0231</v>
      </c>
      <c r="D611" s="1" t="str">
        <f t="shared" si="94"/>
        <v>21:0378</v>
      </c>
      <c r="E611" t="s">
        <v>2821</v>
      </c>
      <c r="F611" t="s">
        <v>2822</v>
      </c>
      <c r="H611">
        <v>65.181290099999998</v>
      </c>
      <c r="I611">
        <v>-134.79933109999999</v>
      </c>
      <c r="J611" s="1" t="str">
        <f t="shared" si="95"/>
        <v>Fluid (stream)</v>
      </c>
      <c r="K611" s="1" t="str">
        <f t="shared" si="96"/>
        <v>Untreated Water</v>
      </c>
      <c r="L611">
        <v>35</v>
      </c>
      <c r="M611" t="s">
        <v>174</v>
      </c>
      <c r="N611">
        <v>610</v>
      </c>
      <c r="O611" t="s">
        <v>436</v>
      </c>
      <c r="P611" t="s">
        <v>1263</v>
      </c>
      <c r="Q611" t="s">
        <v>1252</v>
      </c>
    </row>
    <row r="612" spans="1:17" x14ac:dyDescent="0.3">
      <c r="A612" t="s">
        <v>2823</v>
      </c>
      <c r="B612" t="s">
        <v>2824</v>
      </c>
      <c r="C612" s="1" t="str">
        <f t="shared" si="90"/>
        <v>21:0231</v>
      </c>
      <c r="D612" s="1" t="str">
        <f t="shared" si="94"/>
        <v>21:0378</v>
      </c>
      <c r="E612" t="s">
        <v>2825</v>
      </c>
      <c r="F612" t="s">
        <v>2826</v>
      </c>
      <c r="H612">
        <v>65.180395700000005</v>
      </c>
      <c r="I612">
        <v>-134.80147289999999</v>
      </c>
      <c r="J612" s="1" t="str">
        <f t="shared" si="95"/>
        <v>Fluid (stream)</v>
      </c>
      <c r="K612" s="1" t="str">
        <f t="shared" si="96"/>
        <v>Untreated Water</v>
      </c>
      <c r="L612">
        <v>35</v>
      </c>
      <c r="M612" t="s">
        <v>181</v>
      </c>
      <c r="N612">
        <v>611</v>
      </c>
      <c r="O612" t="s">
        <v>436</v>
      </c>
      <c r="P612" t="s">
        <v>1488</v>
      </c>
      <c r="Q612" t="s">
        <v>90</v>
      </c>
    </row>
    <row r="613" spans="1:17" x14ac:dyDescent="0.3">
      <c r="A613" t="s">
        <v>2827</v>
      </c>
      <c r="B613" t="s">
        <v>2828</v>
      </c>
      <c r="C613" s="1" t="str">
        <f t="shared" si="90"/>
        <v>21:0231</v>
      </c>
      <c r="D613" s="1" t="str">
        <f t="shared" si="94"/>
        <v>21:0378</v>
      </c>
      <c r="E613" t="s">
        <v>2829</v>
      </c>
      <c r="F613" t="s">
        <v>2830</v>
      </c>
      <c r="H613">
        <v>65.183095699999996</v>
      </c>
      <c r="I613">
        <v>-134.80785850000001</v>
      </c>
      <c r="J613" s="1" t="str">
        <f t="shared" si="95"/>
        <v>Fluid (stream)</v>
      </c>
      <c r="K613" s="1" t="str">
        <f t="shared" si="96"/>
        <v>Untreated Water</v>
      </c>
      <c r="L613">
        <v>35</v>
      </c>
      <c r="M613" t="s">
        <v>188</v>
      </c>
      <c r="N613">
        <v>612</v>
      </c>
      <c r="O613" t="s">
        <v>849</v>
      </c>
      <c r="P613" t="s">
        <v>1488</v>
      </c>
      <c r="Q613" t="s">
        <v>90</v>
      </c>
    </row>
    <row r="614" spans="1:17" x14ac:dyDescent="0.3">
      <c r="A614" t="s">
        <v>2831</v>
      </c>
      <c r="B614" t="s">
        <v>2832</v>
      </c>
      <c r="C614" s="1" t="str">
        <f t="shared" si="90"/>
        <v>21:0231</v>
      </c>
      <c r="D614" s="1" t="str">
        <f t="shared" si="94"/>
        <v>21:0378</v>
      </c>
      <c r="E614" t="s">
        <v>2833</v>
      </c>
      <c r="F614" t="s">
        <v>2834</v>
      </c>
      <c r="H614">
        <v>65.184898200000006</v>
      </c>
      <c r="I614">
        <v>-134.81425160000001</v>
      </c>
      <c r="J614" s="1" t="str">
        <f t="shared" si="95"/>
        <v>Fluid (stream)</v>
      </c>
      <c r="K614" s="1" t="str">
        <f t="shared" si="96"/>
        <v>Untreated Water</v>
      </c>
      <c r="L614">
        <v>35</v>
      </c>
      <c r="M614" t="s">
        <v>215</v>
      </c>
      <c r="N614">
        <v>613</v>
      </c>
      <c r="O614" t="s">
        <v>849</v>
      </c>
      <c r="P614" t="s">
        <v>1498</v>
      </c>
      <c r="Q614" t="s">
        <v>781</v>
      </c>
    </row>
    <row r="615" spans="1:17" x14ac:dyDescent="0.3">
      <c r="A615" t="s">
        <v>2835</v>
      </c>
      <c r="B615" t="s">
        <v>2836</v>
      </c>
      <c r="C615" s="1" t="str">
        <f t="shared" si="90"/>
        <v>21:0231</v>
      </c>
      <c r="D615" s="1" t="str">
        <f t="shared" si="94"/>
        <v>21:0378</v>
      </c>
      <c r="E615" t="s">
        <v>2837</v>
      </c>
      <c r="F615" t="s">
        <v>2838</v>
      </c>
      <c r="H615">
        <v>65.185800599999993</v>
      </c>
      <c r="I615">
        <v>-134.81851610000001</v>
      </c>
      <c r="J615" s="1" t="str">
        <f t="shared" si="95"/>
        <v>Fluid (stream)</v>
      </c>
      <c r="K615" s="1" t="str">
        <f t="shared" si="96"/>
        <v>Untreated Water</v>
      </c>
      <c r="L615">
        <v>35</v>
      </c>
      <c r="M615" t="s">
        <v>223</v>
      </c>
      <c r="N615">
        <v>614</v>
      </c>
      <c r="O615" t="s">
        <v>849</v>
      </c>
      <c r="P615" t="s">
        <v>1719</v>
      </c>
      <c r="Q615" t="s">
        <v>463</v>
      </c>
    </row>
    <row r="616" spans="1:17" x14ac:dyDescent="0.3">
      <c r="A616" t="s">
        <v>2839</v>
      </c>
      <c r="B616" t="s">
        <v>2840</v>
      </c>
      <c r="C616" s="1" t="str">
        <f t="shared" si="90"/>
        <v>21:0231</v>
      </c>
      <c r="D616" s="1" t="str">
        <f t="shared" si="94"/>
        <v>21:0378</v>
      </c>
      <c r="E616" t="s">
        <v>2841</v>
      </c>
      <c r="F616" t="s">
        <v>2842</v>
      </c>
      <c r="H616">
        <v>66.224491400000005</v>
      </c>
      <c r="I616">
        <v>-135.3988287</v>
      </c>
      <c r="J616" s="1" t="str">
        <f t="shared" si="95"/>
        <v>Fluid (stream)</v>
      </c>
      <c r="K616" s="1" t="str">
        <f t="shared" si="96"/>
        <v>Untreated Water</v>
      </c>
      <c r="L616">
        <v>36</v>
      </c>
      <c r="M616" t="s">
        <v>21</v>
      </c>
      <c r="N616">
        <v>615</v>
      </c>
      <c r="O616" t="s">
        <v>22</v>
      </c>
      <c r="P616" t="s">
        <v>22</v>
      </c>
      <c r="Q616" t="s">
        <v>22</v>
      </c>
    </row>
    <row r="617" spans="1:17" x14ac:dyDescent="0.3">
      <c r="A617" t="s">
        <v>2843</v>
      </c>
      <c r="B617" t="s">
        <v>2844</v>
      </c>
      <c r="C617" s="1" t="str">
        <f t="shared" si="90"/>
        <v>21:0231</v>
      </c>
      <c r="D617" s="1" t="str">
        <f t="shared" si="94"/>
        <v>21:0378</v>
      </c>
      <c r="E617" t="s">
        <v>2845</v>
      </c>
      <c r="F617" t="s">
        <v>2846</v>
      </c>
      <c r="H617">
        <v>66.235091699999998</v>
      </c>
      <c r="I617">
        <v>-135.39321430000001</v>
      </c>
      <c r="J617" s="1" t="str">
        <f t="shared" si="95"/>
        <v>Fluid (stream)</v>
      </c>
      <c r="K617" s="1" t="str">
        <f t="shared" si="96"/>
        <v>Untreated Water</v>
      </c>
      <c r="L617">
        <v>36</v>
      </c>
      <c r="M617" t="s">
        <v>27</v>
      </c>
      <c r="N617">
        <v>616</v>
      </c>
      <c r="O617" t="s">
        <v>22</v>
      </c>
      <c r="P617" t="s">
        <v>22</v>
      </c>
      <c r="Q617" t="s">
        <v>22</v>
      </c>
    </row>
    <row r="618" spans="1:17" x14ac:dyDescent="0.3">
      <c r="A618" t="s">
        <v>2847</v>
      </c>
      <c r="B618" t="s">
        <v>2848</v>
      </c>
      <c r="C618" s="1" t="str">
        <f t="shared" si="90"/>
        <v>21:0231</v>
      </c>
      <c r="D618" s="1" t="str">
        <f t="shared" si="94"/>
        <v>21:0378</v>
      </c>
      <c r="E618" t="s">
        <v>2841</v>
      </c>
      <c r="F618" t="s">
        <v>2849</v>
      </c>
      <c r="H618">
        <v>66.224491400000005</v>
      </c>
      <c r="I618">
        <v>-135.3988287</v>
      </c>
      <c r="J618" s="1" t="str">
        <f t="shared" si="95"/>
        <v>Fluid (stream)</v>
      </c>
      <c r="K618" s="1" t="str">
        <f t="shared" si="96"/>
        <v>Untreated Water</v>
      </c>
      <c r="L618">
        <v>36</v>
      </c>
      <c r="M618" t="s">
        <v>79</v>
      </c>
      <c r="N618">
        <v>617</v>
      </c>
      <c r="O618" t="s">
        <v>22</v>
      </c>
      <c r="P618" t="s">
        <v>22</v>
      </c>
      <c r="Q618" t="s">
        <v>22</v>
      </c>
    </row>
    <row r="619" spans="1:17" hidden="1" x14ac:dyDescent="0.3">
      <c r="A619" t="s">
        <v>2850</v>
      </c>
      <c r="B619" t="s">
        <v>2851</v>
      </c>
      <c r="C619" s="1" t="str">
        <f t="shared" ref="C619:C682" si="97">HYPERLINK("http://geochem.nrcan.gc.ca/cdogs/content/bdl/bdl210282_e.htm", "21:0282")</f>
        <v>21:0282</v>
      </c>
      <c r="D619" s="1" t="str">
        <f t="shared" ref="D619:D626" si="98">HYPERLINK("http://geochem.nrcan.gc.ca/cdogs/content/svy/svy210127_e.htm", "21:0127")</f>
        <v>21:0127</v>
      </c>
      <c r="E619" t="s">
        <v>2852</v>
      </c>
      <c r="F619" t="s">
        <v>2853</v>
      </c>
      <c r="H619">
        <v>64.983265700000004</v>
      </c>
      <c r="I619">
        <v>-133.94323299999999</v>
      </c>
      <c r="J619" s="1" t="str">
        <f t="shared" si="95"/>
        <v>Fluid (stream)</v>
      </c>
      <c r="K619" s="1" t="str">
        <f t="shared" si="96"/>
        <v>Untreated Water</v>
      </c>
      <c r="L619">
        <v>1</v>
      </c>
      <c r="M619" t="s">
        <v>21</v>
      </c>
      <c r="N619">
        <v>1</v>
      </c>
      <c r="O619" t="s">
        <v>2768</v>
      </c>
      <c r="P619" t="s">
        <v>231</v>
      </c>
      <c r="Q619" t="s">
        <v>308</v>
      </c>
    </row>
    <row r="620" spans="1:17" hidden="1" x14ac:dyDescent="0.3">
      <c r="A620" t="s">
        <v>2854</v>
      </c>
      <c r="B620" t="s">
        <v>2855</v>
      </c>
      <c r="C620" s="1" t="str">
        <f t="shared" si="97"/>
        <v>21:0282</v>
      </c>
      <c r="D620" s="1" t="str">
        <f t="shared" si="98"/>
        <v>21:0127</v>
      </c>
      <c r="E620" t="s">
        <v>2856</v>
      </c>
      <c r="F620" t="s">
        <v>2857</v>
      </c>
      <c r="H620">
        <v>64.9766312</v>
      </c>
      <c r="I620">
        <v>-133.80241129999999</v>
      </c>
      <c r="J620" s="1" t="str">
        <f t="shared" si="95"/>
        <v>Fluid (stream)</v>
      </c>
      <c r="K620" s="1" t="str">
        <f t="shared" si="96"/>
        <v>Untreated Water</v>
      </c>
      <c r="L620">
        <v>1</v>
      </c>
      <c r="M620" t="s">
        <v>27</v>
      </c>
      <c r="N620">
        <v>2</v>
      </c>
      <c r="O620" t="s">
        <v>344</v>
      </c>
      <c r="P620" t="s">
        <v>168</v>
      </c>
      <c r="Q620" t="s">
        <v>249</v>
      </c>
    </row>
    <row r="621" spans="1:17" hidden="1" x14ac:dyDescent="0.3">
      <c r="A621" t="s">
        <v>2858</v>
      </c>
      <c r="B621" t="s">
        <v>2859</v>
      </c>
      <c r="C621" s="1" t="str">
        <f t="shared" si="97"/>
        <v>21:0282</v>
      </c>
      <c r="D621" s="1" t="str">
        <f t="shared" si="98"/>
        <v>21:0127</v>
      </c>
      <c r="E621" t="s">
        <v>2860</v>
      </c>
      <c r="F621" t="s">
        <v>2861</v>
      </c>
      <c r="H621">
        <v>64.981898000000001</v>
      </c>
      <c r="I621">
        <v>-133.87506310000001</v>
      </c>
      <c r="J621" s="1" t="str">
        <f t="shared" si="95"/>
        <v>Fluid (stream)</v>
      </c>
      <c r="K621" s="1" t="str">
        <f t="shared" si="96"/>
        <v>Untreated Water</v>
      </c>
      <c r="L621">
        <v>1</v>
      </c>
      <c r="M621" t="s">
        <v>35</v>
      </c>
      <c r="N621">
        <v>3</v>
      </c>
      <c r="O621" t="s">
        <v>674</v>
      </c>
      <c r="P621" t="s">
        <v>2862</v>
      </c>
      <c r="Q621" t="s">
        <v>1197</v>
      </c>
    </row>
    <row r="622" spans="1:17" hidden="1" x14ac:dyDescent="0.3">
      <c r="A622" t="s">
        <v>2863</v>
      </c>
      <c r="B622" t="s">
        <v>2864</v>
      </c>
      <c r="C622" s="1" t="str">
        <f t="shared" si="97"/>
        <v>21:0282</v>
      </c>
      <c r="D622" s="1" t="str">
        <f t="shared" si="98"/>
        <v>21:0127</v>
      </c>
      <c r="E622" t="s">
        <v>2852</v>
      </c>
      <c r="F622" t="s">
        <v>2865</v>
      </c>
      <c r="H622">
        <v>64.983265700000004</v>
      </c>
      <c r="I622">
        <v>-133.94323299999999</v>
      </c>
      <c r="J622" s="1" t="str">
        <f t="shared" si="95"/>
        <v>Fluid (stream)</v>
      </c>
      <c r="K622" s="1" t="str">
        <f t="shared" si="96"/>
        <v>Untreated Water</v>
      </c>
      <c r="L622">
        <v>1</v>
      </c>
      <c r="M622" t="s">
        <v>79</v>
      </c>
      <c r="N622">
        <v>4</v>
      </c>
      <c r="O622" t="s">
        <v>539</v>
      </c>
      <c r="P622" t="s">
        <v>855</v>
      </c>
      <c r="Q622" t="s">
        <v>437</v>
      </c>
    </row>
    <row r="623" spans="1:17" hidden="1" x14ac:dyDescent="0.3">
      <c r="A623" t="s">
        <v>2866</v>
      </c>
      <c r="B623" t="s">
        <v>2867</v>
      </c>
      <c r="C623" s="1" t="str">
        <f t="shared" si="97"/>
        <v>21:0282</v>
      </c>
      <c r="D623" s="1" t="str">
        <f t="shared" si="98"/>
        <v>21:0127</v>
      </c>
      <c r="E623" t="s">
        <v>2868</v>
      </c>
      <c r="F623" t="s">
        <v>2869</v>
      </c>
      <c r="H623">
        <v>64.954787499999995</v>
      </c>
      <c r="I623">
        <v>-133.9162384</v>
      </c>
      <c r="J623" s="1" t="str">
        <f t="shared" si="95"/>
        <v>Fluid (stream)</v>
      </c>
      <c r="K623" s="1" t="str">
        <f t="shared" si="96"/>
        <v>Untreated Water</v>
      </c>
      <c r="L623">
        <v>1</v>
      </c>
      <c r="M623" t="s">
        <v>43</v>
      </c>
      <c r="N623">
        <v>5</v>
      </c>
      <c r="O623" t="s">
        <v>775</v>
      </c>
      <c r="P623" t="s">
        <v>190</v>
      </c>
      <c r="Q623" t="s">
        <v>953</v>
      </c>
    </row>
    <row r="624" spans="1:17" hidden="1" x14ac:dyDescent="0.3">
      <c r="A624" t="s">
        <v>2870</v>
      </c>
      <c r="B624" t="s">
        <v>2871</v>
      </c>
      <c r="C624" s="1" t="str">
        <f t="shared" si="97"/>
        <v>21:0282</v>
      </c>
      <c r="D624" s="1" t="str">
        <f t="shared" si="98"/>
        <v>21:0127</v>
      </c>
      <c r="E624" t="s">
        <v>2872</v>
      </c>
      <c r="F624" t="s">
        <v>2873</v>
      </c>
      <c r="H624">
        <v>64.9441779</v>
      </c>
      <c r="I624">
        <v>-133.94722809999999</v>
      </c>
      <c r="J624" s="1" t="str">
        <f t="shared" si="95"/>
        <v>Fluid (stream)</v>
      </c>
      <c r="K624" s="1" t="str">
        <f t="shared" si="96"/>
        <v>Untreated Water</v>
      </c>
      <c r="L624">
        <v>1</v>
      </c>
      <c r="M624" t="s">
        <v>50</v>
      </c>
      <c r="N624">
        <v>6</v>
      </c>
      <c r="O624" t="s">
        <v>2768</v>
      </c>
      <c r="P624" t="s">
        <v>855</v>
      </c>
      <c r="Q624" t="s">
        <v>953</v>
      </c>
    </row>
    <row r="625" spans="1:17" hidden="1" x14ac:dyDescent="0.3">
      <c r="A625" t="s">
        <v>2874</v>
      </c>
      <c r="B625" t="s">
        <v>2875</v>
      </c>
      <c r="C625" s="1" t="str">
        <f t="shared" si="97"/>
        <v>21:0282</v>
      </c>
      <c r="D625" s="1" t="str">
        <f t="shared" si="98"/>
        <v>21:0127</v>
      </c>
      <c r="E625" t="s">
        <v>2876</v>
      </c>
      <c r="F625" t="s">
        <v>2877</v>
      </c>
      <c r="H625">
        <v>64.930280199999999</v>
      </c>
      <c r="I625">
        <v>-133.94248490000001</v>
      </c>
      <c r="J625" s="1" t="str">
        <f t="shared" si="95"/>
        <v>Fluid (stream)</v>
      </c>
      <c r="K625" s="1" t="str">
        <f t="shared" si="96"/>
        <v>Untreated Water</v>
      </c>
      <c r="L625">
        <v>1</v>
      </c>
      <c r="M625" t="s">
        <v>57</v>
      </c>
      <c r="N625">
        <v>7</v>
      </c>
      <c r="O625" t="s">
        <v>344</v>
      </c>
      <c r="P625" t="s">
        <v>2658</v>
      </c>
      <c r="Q625" t="s">
        <v>290</v>
      </c>
    </row>
    <row r="626" spans="1:17" hidden="1" x14ac:dyDescent="0.3">
      <c r="A626" t="s">
        <v>2878</v>
      </c>
      <c r="B626" t="s">
        <v>2879</v>
      </c>
      <c r="C626" s="1" t="str">
        <f t="shared" si="97"/>
        <v>21:0282</v>
      </c>
      <c r="D626" s="1" t="str">
        <f t="shared" si="98"/>
        <v>21:0127</v>
      </c>
      <c r="E626" t="s">
        <v>2880</v>
      </c>
      <c r="F626" t="s">
        <v>2881</v>
      </c>
      <c r="H626">
        <v>64.911146500000001</v>
      </c>
      <c r="I626">
        <v>-133.9498543</v>
      </c>
      <c r="J626" s="1" t="str">
        <f t="shared" si="95"/>
        <v>Fluid (stream)</v>
      </c>
      <c r="K626" s="1" t="str">
        <f t="shared" si="96"/>
        <v>Untreated Water</v>
      </c>
      <c r="L626">
        <v>1</v>
      </c>
      <c r="M626" t="s">
        <v>65</v>
      </c>
      <c r="N626">
        <v>8</v>
      </c>
      <c r="O626" t="s">
        <v>189</v>
      </c>
      <c r="P626" t="s">
        <v>1719</v>
      </c>
      <c r="Q626" t="s">
        <v>844</v>
      </c>
    </row>
    <row r="627" spans="1:17" hidden="1" x14ac:dyDescent="0.3">
      <c r="A627" t="s">
        <v>2882</v>
      </c>
      <c r="B627" t="s">
        <v>2883</v>
      </c>
      <c r="C627" s="1" t="str">
        <f t="shared" si="97"/>
        <v>21:0282</v>
      </c>
      <c r="D627" s="1" t="str">
        <f>HYPERLINK("http://geochem.nrcan.gc.ca/cdogs/content/svy/svy_e.htm", "")</f>
        <v/>
      </c>
      <c r="G627" s="1" t="str">
        <f>HYPERLINK("http://geochem.nrcan.gc.ca/cdogs/content/cr_/cr_00031_e.htm", "31")</f>
        <v>31</v>
      </c>
      <c r="J627" t="s">
        <v>106</v>
      </c>
      <c r="K627" t="s">
        <v>107</v>
      </c>
      <c r="L627">
        <v>1</v>
      </c>
      <c r="M627" t="s">
        <v>108</v>
      </c>
      <c r="N627">
        <v>9</v>
      </c>
      <c r="O627" t="s">
        <v>1000</v>
      </c>
      <c r="P627" t="s">
        <v>780</v>
      </c>
      <c r="Q627" t="s">
        <v>649</v>
      </c>
    </row>
    <row r="628" spans="1:17" hidden="1" x14ac:dyDescent="0.3">
      <c r="A628" t="s">
        <v>2884</v>
      </c>
      <c r="B628" t="s">
        <v>2885</v>
      </c>
      <c r="C628" s="1" t="str">
        <f t="shared" si="97"/>
        <v>21:0282</v>
      </c>
      <c r="D628" s="1" t="str">
        <f t="shared" ref="D628:D648" si="99">HYPERLINK("http://geochem.nrcan.gc.ca/cdogs/content/svy/svy210127_e.htm", "21:0127")</f>
        <v>21:0127</v>
      </c>
      <c r="E628" t="s">
        <v>2886</v>
      </c>
      <c r="F628" t="s">
        <v>2887</v>
      </c>
      <c r="H628">
        <v>64.891778599999995</v>
      </c>
      <c r="I628">
        <v>-133.95587040000001</v>
      </c>
      <c r="J628" s="1" t="str">
        <f t="shared" ref="J628:J648" si="100">HYPERLINK("http://geochem.nrcan.gc.ca/cdogs/content/kwd/kwd020018_e.htm", "Fluid (stream)")</f>
        <v>Fluid (stream)</v>
      </c>
      <c r="K628" s="1" t="str">
        <f t="shared" ref="K628:K648" si="101">HYPERLINK("http://geochem.nrcan.gc.ca/cdogs/content/kwd/kwd080007_e.htm", "Untreated Water")</f>
        <v>Untreated Water</v>
      </c>
      <c r="L628">
        <v>1</v>
      </c>
      <c r="M628" t="s">
        <v>72</v>
      </c>
      <c r="N628">
        <v>10</v>
      </c>
      <c r="O628" t="s">
        <v>358</v>
      </c>
      <c r="P628" t="s">
        <v>1397</v>
      </c>
      <c r="Q628" t="s">
        <v>308</v>
      </c>
    </row>
    <row r="629" spans="1:17" hidden="1" x14ac:dyDescent="0.3">
      <c r="A629" t="s">
        <v>2888</v>
      </c>
      <c r="B629" t="s">
        <v>2889</v>
      </c>
      <c r="C629" s="1" t="str">
        <f t="shared" si="97"/>
        <v>21:0282</v>
      </c>
      <c r="D629" s="1" t="str">
        <f t="shared" si="99"/>
        <v>21:0127</v>
      </c>
      <c r="E629" t="s">
        <v>2890</v>
      </c>
      <c r="F629" t="s">
        <v>2891</v>
      </c>
      <c r="H629">
        <v>64.859166299999998</v>
      </c>
      <c r="I629">
        <v>-133.88622699999999</v>
      </c>
      <c r="J629" s="1" t="str">
        <f t="shared" si="100"/>
        <v>Fluid (stream)</v>
      </c>
      <c r="K629" s="1" t="str">
        <f t="shared" si="101"/>
        <v>Untreated Water</v>
      </c>
      <c r="L629">
        <v>1</v>
      </c>
      <c r="M629" t="s">
        <v>87</v>
      </c>
      <c r="N629">
        <v>11</v>
      </c>
      <c r="O629" t="s">
        <v>95</v>
      </c>
      <c r="P629" t="s">
        <v>1397</v>
      </c>
      <c r="Q629" t="s">
        <v>953</v>
      </c>
    </row>
    <row r="630" spans="1:17" hidden="1" x14ac:dyDescent="0.3">
      <c r="A630" t="s">
        <v>2892</v>
      </c>
      <c r="B630" t="s">
        <v>2893</v>
      </c>
      <c r="C630" s="1" t="str">
        <f t="shared" si="97"/>
        <v>21:0282</v>
      </c>
      <c r="D630" s="1" t="str">
        <f t="shared" si="99"/>
        <v>21:0127</v>
      </c>
      <c r="E630" t="s">
        <v>2894</v>
      </c>
      <c r="F630" t="s">
        <v>2895</v>
      </c>
      <c r="H630">
        <v>64.848076300000002</v>
      </c>
      <c r="I630">
        <v>-133.81662800000001</v>
      </c>
      <c r="J630" s="1" t="str">
        <f t="shared" si="100"/>
        <v>Fluid (stream)</v>
      </c>
      <c r="K630" s="1" t="str">
        <f t="shared" si="101"/>
        <v>Untreated Water</v>
      </c>
      <c r="L630">
        <v>1</v>
      </c>
      <c r="M630" t="s">
        <v>160</v>
      </c>
      <c r="N630">
        <v>12</v>
      </c>
      <c r="O630" t="s">
        <v>2768</v>
      </c>
      <c r="P630" t="s">
        <v>1397</v>
      </c>
      <c r="Q630" t="s">
        <v>844</v>
      </c>
    </row>
    <row r="631" spans="1:17" hidden="1" x14ac:dyDescent="0.3">
      <c r="A631" t="s">
        <v>2896</v>
      </c>
      <c r="B631" t="s">
        <v>2897</v>
      </c>
      <c r="C631" s="1" t="str">
        <f t="shared" si="97"/>
        <v>21:0282</v>
      </c>
      <c r="D631" s="1" t="str">
        <f t="shared" si="99"/>
        <v>21:0127</v>
      </c>
      <c r="E631" t="s">
        <v>2898</v>
      </c>
      <c r="F631" t="s">
        <v>2899</v>
      </c>
      <c r="H631">
        <v>64.847759400000001</v>
      </c>
      <c r="I631">
        <v>-133.7861896</v>
      </c>
      <c r="J631" s="1" t="str">
        <f t="shared" si="100"/>
        <v>Fluid (stream)</v>
      </c>
      <c r="K631" s="1" t="str">
        <f t="shared" si="101"/>
        <v>Untreated Water</v>
      </c>
      <c r="L631">
        <v>1</v>
      </c>
      <c r="M631" t="s">
        <v>166</v>
      </c>
      <c r="N631">
        <v>13</v>
      </c>
      <c r="O631" t="s">
        <v>2372</v>
      </c>
      <c r="P631" t="s">
        <v>1397</v>
      </c>
      <c r="Q631" t="s">
        <v>844</v>
      </c>
    </row>
    <row r="632" spans="1:17" hidden="1" x14ac:dyDescent="0.3">
      <c r="A632" t="s">
        <v>2900</v>
      </c>
      <c r="B632" t="s">
        <v>2901</v>
      </c>
      <c r="C632" s="1" t="str">
        <f t="shared" si="97"/>
        <v>21:0282</v>
      </c>
      <c r="D632" s="1" t="str">
        <f t="shared" si="99"/>
        <v>21:0127</v>
      </c>
      <c r="E632" t="s">
        <v>2902</v>
      </c>
      <c r="F632" t="s">
        <v>2903</v>
      </c>
      <c r="H632">
        <v>64.8509478</v>
      </c>
      <c r="I632">
        <v>-133.7421755</v>
      </c>
      <c r="J632" s="1" t="str">
        <f t="shared" si="100"/>
        <v>Fluid (stream)</v>
      </c>
      <c r="K632" s="1" t="str">
        <f t="shared" si="101"/>
        <v>Untreated Water</v>
      </c>
      <c r="L632">
        <v>1</v>
      </c>
      <c r="M632" t="s">
        <v>174</v>
      </c>
      <c r="N632">
        <v>14</v>
      </c>
      <c r="O632" t="s">
        <v>1342</v>
      </c>
      <c r="P632" t="s">
        <v>1770</v>
      </c>
      <c r="Q632" t="s">
        <v>844</v>
      </c>
    </row>
    <row r="633" spans="1:17" hidden="1" x14ac:dyDescent="0.3">
      <c r="A633" t="s">
        <v>2904</v>
      </c>
      <c r="B633" t="s">
        <v>2905</v>
      </c>
      <c r="C633" s="1" t="str">
        <f t="shared" si="97"/>
        <v>21:0282</v>
      </c>
      <c r="D633" s="1" t="str">
        <f t="shared" si="99"/>
        <v>21:0127</v>
      </c>
      <c r="E633" t="s">
        <v>2906</v>
      </c>
      <c r="F633" t="s">
        <v>2907</v>
      </c>
      <c r="H633">
        <v>64.884421799999998</v>
      </c>
      <c r="I633">
        <v>-133.72010470000001</v>
      </c>
      <c r="J633" s="1" t="str">
        <f t="shared" si="100"/>
        <v>Fluid (stream)</v>
      </c>
      <c r="K633" s="1" t="str">
        <f t="shared" si="101"/>
        <v>Untreated Water</v>
      </c>
      <c r="L633">
        <v>1</v>
      </c>
      <c r="M633" t="s">
        <v>181</v>
      </c>
      <c r="N633">
        <v>15</v>
      </c>
      <c r="O633" t="s">
        <v>1467</v>
      </c>
      <c r="P633" t="s">
        <v>1734</v>
      </c>
      <c r="Q633" t="s">
        <v>249</v>
      </c>
    </row>
    <row r="634" spans="1:17" hidden="1" x14ac:dyDescent="0.3">
      <c r="A634" t="s">
        <v>2908</v>
      </c>
      <c r="B634" t="s">
        <v>2909</v>
      </c>
      <c r="C634" s="1" t="str">
        <f t="shared" si="97"/>
        <v>21:0282</v>
      </c>
      <c r="D634" s="1" t="str">
        <f t="shared" si="99"/>
        <v>21:0127</v>
      </c>
      <c r="E634" t="s">
        <v>2910</v>
      </c>
      <c r="F634" t="s">
        <v>2911</v>
      </c>
      <c r="H634">
        <v>64.893243200000001</v>
      </c>
      <c r="I634">
        <v>-133.7767217</v>
      </c>
      <c r="J634" s="1" t="str">
        <f t="shared" si="100"/>
        <v>Fluid (stream)</v>
      </c>
      <c r="K634" s="1" t="str">
        <f t="shared" si="101"/>
        <v>Untreated Water</v>
      </c>
      <c r="L634">
        <v>1</v>
      </c>
      <c r="M634" t="s">
        <v>188</v>
      </c>
      <c r="N634">
        <v>16</v>
      </c>
      <c r="O634" t="s">
        <v>1769</v>
      </c>
      <c r="P634" t="s">
        <v>1770</v>
      </c>
      <c r="Q634" t="s">
        <v>953</v>
      </c>
    </row>
    <row r="635" spans="1:17" hidden="1" x14ac:dyDescent="0.3">
      <c r="A635" t="s">
        <v>2912</v>
      </c>
      <c r="B635" t="s">
        <v>2913</v>
      </c>
      <c r="C635" s="1" t="str">
        <f t="shared" si="97"/>
        <v>21:0282</v>
      </c>
      <c r="D635" s="1" t="str">
        <f t="shared" si="99"/>
        <v>21:0127</v>
      </c>
      <c r="E635" t="s">
        <v>2914</v>
      </c>
      <c r="F635" t="s">
        <v>2915</v>
      </c>
      <c r="H635">
        <v>64.8972981</v>
      </c>
      <c r="I635">
        <v>-133.7963972</v>
      </c>
      <c r="J635" s="1" t="str">
        <f t="shared" si="100"/>
        <v>Fluid (stream)</v>
      </c>
      <c r="K635" s="1" t="str">
        <f t="shared" si="101"/>
        <v>Untreated Water</v>
      </c>
      <c r="L635">
        <v>1</v>
      </c>
      <c r="M635" t="s">
        <v>215</v>
      </c>
      <c r="N635">
        <v>17</v>
      </c>
      <c r="O635" t="s">
        <v>128</v>
      </c>
      <c r="P635" t="s">
        <v>1397</v>
      </c>
      <c r="Q635" t="s">
        <v>953</v>
      </c>
    </row>
    <row r="636" spans="1:17" hidden="1" x14ac:dyDescent="0.3">
      <c r="A636" t="s">
        <v>2916</v>
      </c>
      <c r="B636" t="s">
        <v>2917</v>
      </c>
      <c r="C636" s="1" t="str">
        <f t="shared" si="97"/>
        <v>21:0282</v>
      </c>
      <c r="D636" s="1" t="str">
        <f t="shared" si="99"/>
        <v>21:0127</v>
      </c>
      <c r="E636" t="s">
        <v>2918</v>
      </c>
      <c r="F636" t="s">
        <v>2919</v>
      </c>
      <c r="H636">
        <v>64.931205199999994</v>
      </c>
      <c r="I636">
        <v>-133.8102561</v>
      </c>
      <c r="J636" s="1" t="str">
        <f t="shared" si="100"/>
        <v>Fluid (stream)</v>
      </c>
      <c r="K636" s="1" t="str">
        <f t="shared" si="101"/>
        <v>Untreated Water</v>
      </c>
      <c r="L636">
        <v>1</v>
      </c>
      <c r="M636" t="s">
        <v>223</v>
      </c>
      <c r="N636">
        <v>18</v>
      </c>
      <c r="O636" t="s">
        <v>734</v>
      </c>
      <c r="P636" t="s">
        <v>2610</v>
      </c>
      <c r="Q636" t="s">
        <v>308</v>
      </c>
    </row>
    <row r="637" spans="1:17" hidden="1" x14ac:dyDescent="0.3">
      <c r="A637" t="s">
        <v>2920</v>
      </c>
      <c r="B637" t="s">
        <v>2921</v>
      </c>
      <c r="C637" s="1" t="str">
        <f t="shared" si="97"/>
        <v>21:0282</v>
      </c>
      <c r="D637" s="1" t="str">
        <f t="shared" si="99"/>
        <v>21:0127</v>
      </c>
      <c r="E637" t="s">
        <v>2922</v>
      </c>
      <c r="F637" t="s">
        <v>2923</v>
      </c>
      <c r="H637">
        <v>64.922232399999999</v>
      </c>
      <c r="I637">
        <v>-133.83655899999999</v>
      </c>
      <c r="J637" s="1" t="str">
        <f t="shared" si="100"/>
        <v>Fluid (stream)</v>
      </c>
      <c r="K637" s="1" t="str">
        <f t="shared" si="101"/>
        <v>Untreated Water</v>
      </c>
      <c r="L637">
        <v>1</v>
      </c>
      <c r="M637" t="s">
        <v>740</v>
      </c>
      <c r="N637">
        <v>19</v>
      </c>
      <c r="O637" t="s">
        <v>101</v>
      </c>
      <c r="P637" t="s">
        <v>1770</v>
      </c>
      <c r="Q637" t="s">
        <v>649</v>
      </c>
    </row>
    <row r="638" spans="1:17" hidden="1" x14ac:dyDescent="0.3">
      <c r="A638" t="s">
        <v>2924</v>
      </c>
      <c r="B638" t="s">
        <v>2925</v>
      </c>
      <c r="C638" s="1" t="str">
        <f t="shared" si="97"/>
        <v>21:0282</v>
      </c>
      <c r="D638" s="1" t="str">
        <f t="shared" si="99"/>
        <v>21:0127</v>
      </c>
      <c r="E638" t="s">
        <v>2926</v>
      </c>
      <c r="F638" t="s">
        <v>2927</v>
      </c>
      <c r="H638">
        <v>64.926151500000003</v>
      </c>
      <c r="I638">
        <v>-133.84201519999999</v>
      </c>
      <c r="J638" s="1" t="str">
        <f t="shared" si="100"/>
        <v>Fluid (stream)</v>
      </c>
      <c r="K638" s="1" t="str">
        <f t="shared" si="101"/>
        <v>Untreated Water</v>
      </c>
      <c r="L638">
        <v>1</v>
      </c>
      <c r="M638" t="s">
        <v>1103</v>
      </c>
      <c r="N638">
        <v>20</v>
      </c>
      <c r="O638" t="s">
        <v>378</v>
      </c>
      <c r="P638" t="s">
        <v>812</v>
      </c>
      <c r="Q638" t="s">
        <v>308</v>
      </c>
    </row>
    <row r="639" spans="1:17" hidden="1" x14ac:dyDescent="0.3">
      <c r="A639" t="s">
        <v>2928</v>
      </c>
      <c r="B639" t="s">
        <v>2929</v>
      </c>
      <c r="C639" s="1" t="str">
        <f t="shared" si="97"/>
        <v>21:0282</v>
      </c>
      <c r="D639" s="1" t="str">
        <f t="shared" si="99"/>
        <v>21:0127</v>
      </c>
      <c r="E639" t="s">
        <v>2930</v>
      </c>
      <c r="F639" t="s">
        <v>2931</v>
      </c>
      <c r="H639">
        <v>64.936810399999999</v>
      </c>
      <c r="I639">
        <v>-133.54917520000001</v>
      </c>
      <c r="J639" s="1" t="str">
        <f t="shared" si="100"/>
        <v>Fluid (stream)</v>
      </c>
      <c r="K639" s="1" t="str">
        <f t="shared" si="101"/>
        <v>Untreated Water</v>
      </c>
      <c r="L639">
        <v>2</v>
      </c>
      <c r="M639" t="s">
        <v>21</v>
      </c>
      <c r="N639">
        <v>21</v>
      </c>
      <c r="O639" t="s">
        <v>2372</v>
      </c>
      <c r="P639" t="s">
        <v>81</v>
      </c>
      <c r="Q639" t="s">
        <v>649</v>
      </c>
    </row>
    <row r="640" spans="1:17" hidden="1" x14ac:dyDescent="0.3">
      <c r="A640" t="s">
        <v>2932</v>
      </c>
      <c r="B640" t="s">
        <v>2933</v>
      </c>
      <c r="C640" s="1" t="str">
        <f t="shared" si="97"/>
        <v>21:0282</v>
      </c>
      <c r="D640" s="1" t="str">
        <f t="shared" si="99"/>
        <v>21:0127</v>
      </c>
      <c r="E640" t="s">
        <v>2934</v>
      </c>
      <c r="F640" t="s">
        <v>2935</v>
      </c>
      <c r="H640">
        <v>64.954531500000002</v>
      </c>
      <c r="I640">
        <v>-133.7174363</v>
      </c>
      <c r="J640" s="1" t="str">
        <f t="shared" si="100"/>
        <v>Fluid (stream)</v>
      </c>
      <c r="K640" s="1" t="str">
        <f t="shared" si="101"/>
        <v>Untreated Water</v>
      </c>
      <c r="L640">
        <v>2</v>
      </c>
      <c r="M640" t="s">
        <v>27</v>
      </c>
      <c r="N640">
        <v>22</v>
      </c>
      <c r="O640" t="s">
        <v>175</v>
      </c>
      <c r="P640" t="s">
        <v>183</v>
      </c>
      <c r="Q640" t="s">
        <v>308</v>
      </c>
    </row>
    <row r="641" spans="1:17" hidden="1" x14ac:dyDescent="0.3">
      <c r="A641" t="s">
        <v>2936</v>
      </c>
      <c r="B641" t="s">
        <v>2937</v>
      </c>
      <c r="C641" s="1" t="str">
        <f t="shared" si="97"/>
        <v>21:0282</v>
      </c>
      <c r="D641" s="1" t="str">
        <f t="shared" si="99"/>
        <v>21:0127</v>
      </c>
      <c r="E641" t="s">
        <v>2938</v>
      </c>
      <c r="F641" t="s">
        <v>2939</v>
      </c>
      <c r="H641">
        <v>64.946023499999995</v>
      </c>
      <c r="I641">
        <v>-133.68947990000001</v>
      </c>
      <c r="J641" s="1" t="str">
        <f t="shared" si="100"/>
        <v>Fluid (stream)</v>
      </c>
      <c r="K641" s="1" t="str">
        <f t="shared" si="101"/>
        <v>Untreated Water</v>
      </c>
      <c r="L641">
        <v>2</v>
      </c>
      <c r="M641" t="s">
        <v>35</v>
      </c>
      <c r="N641">
        <v>23</v>
      </c>
      <c r="O641" t="s">
        <v>1009</v>
      </c>
      <c r="P641" t="s">
        <v>2408</v>
      </c>
      <c r="Q641" t="s">
        <v>649</v>
      </c>
    </row>
    <row r="642" spans="1:17" hidden="1" x14ac:dyDescent="0.3">
      <c r="A642" t="s">
        <v>2940</v>
      </c>
      <c r="B642" t="s">
        <v>2941</v>
      </c>
      <c r="C642" s="1" t="str">
        <f t="shared" si="97"/>
        <v>21:0282</v>
      </c>
      <c r="D642" s="1" t="str">
        <f t="shared" si="99"/>
        <v>21:0127</v>
      </c>
      <c r="E642" t="s">
        <v>2942</v>
      </c>
      <c r="F642" t="s">
        <v>2943</v>
      </c>
      <c r="H642">
        <v>64.959164999999999</v>
      </c>
      <c r="I642">
        <v>-133.679689</v>
      </c>
      <c r="J642" s="1" t="str">
        <f t="shared" si="100"/>
        <v>Fluid (stream)</v>
      </c>
      <c r="K642" s="1" t="str">
        <f t="shared" si="101"/>
        <v>Untreated Water</v>
      </c>
      <c r="L642">
        <v>2</v>
      </c>
      <c r="M642" t="s">
        <v>195</v>
      </c>
      <c r="N642">
        <v>24</v>
      </c>
      <c r="O642" t="s">
        <v>189</v>
      </c>
      <c r="P642" t="s">
        <v>1956</v>
      </c>
      <c r="Q642" t="s">
        <v>953</v>
      </c>
    </row>
    <row r="643" spans="1:17" hidden="1" x14ac:dyDescent="0.3">
      <c r="A643" t="s">
        <v>2944</v>
      </c>
      <c r="B643" t="s">
        <v>2945</v>
      </c>
      <c r="C643" s="1" t="str">
        <f t="shared" si="97"/>
        <v>21:0282</v>
      </c>
      <c r="D643" s="1" t="str">
        <f t="shared" si="99"/>
        <v>21:0127</v>
      </c>
      <c r="E643" t="s">
        <v>2942</v>
      </c>
      <c r="F643" t="s">
        <v>2946</v>
      </c>
      <c r="H643">
        <v>64.959164999999999</v>
      </c>
      <c r="I643">
        <v>-133.679689</v>
      </c>
      <c r="J643" s="1" t="str">
        <f t="shared" si="100"/>
        <v>Fluid (stream)</v>
      </c>
      <c r="K643" s="1" t="str">
        <f t="shared" si="101"/>
        <v>Untreated Water</v>
      </c>
      <c r="L643">
        <v>2</v>
      </c>
      <c r="M643" t="s">
        <v>202</v>
      </c>
      <c r="N643">
        <v>25</v>
      </c>
      <c r="O643" t="s">
        <v>1557</v>
      </c>
      <c r="P643" t="s">
        <v>1462</v>
      </c>
      <c r="Q643" t="s">
        <v>308</v>
      </c>
    </row>
    <row r="644" spans="1:17" hidden="1" x14ac:dyDescent="0.3">
      <c r="A644" t="s">
        <v>2947</v>
      </c>
      <c r="B644" t="s">
        <v>2948</v>
      </c>
      <c r="C644" s="1" t="str">
        <f t="shared" si="97"/>
        <v>21:0282</v>
      </c>
      <c r="D644" s="1" t="str">
        <f t="shared" si="99"/>
        <v>21:0127</v>
      </c>
      <c r="E644" t="s">
        <v>2949</v>
      </c>
      <c r="F644" t="s">
        <v>2950</v>
      </c>
      <c r="H644">
        <v>64.981321899999998</v>
      </c>
      <c r="I644">
        <v>-133.6635273</v>
      </c>
      <c r="J644" s="1" t="str">
        <f t="shared" si="100"/>
        <v>Fluid (stream)</v>
      </c>
      <c r="K644" s="1" t="str">
        <f t="shared" si="101"/>
        <v>Untreated Water</v>
      </c>
      <c r="L644">
        <v>2</v>
      </c>
      <c r="M644" t="s">
        <v>43</v>
      </c>
      <c r="N644">
        <v>26</v>
      </c>
      <c r="O644" t="s">
        <v>1414</v>
      </c>
      <c r="P644" t="s">
        <v>1498</v>
      </c>
      <c r="Q644" t="s">
        <v>249</v>
      </c>
    </row>
    <row r="645" spans="1:17" hidden="1" x14ac:dyDescent="0.3">
      <c r="A645" t="s">
        <v>2951</v>
      </c>
      <c r="B645" t="s">
        <v>2952</v>
      </c>
      <c r="C645" s="1" t="str">
        <f t="shared" si="97"/>
        <v>21:0282</v>
      </c>
      <c r="D645" s="1" t="str">
        <f t="shared" si="99"/>
        <v>21:0127</v>
      </c>
      <c r="E645" t="s">
        <v>2953</v>
      </c>
      <c r="F645" t="s">
        <v>2954</v>
      </c>
      <c r="H645">
        <v>64.941838300000001</v>
      </c>
      <c r="I645">
        <v>-133.63700850000001</v>
      </c>
      <c r="J645" s="1" t="str">
        <f t="shared" si="100"/>
        <v>Fluid (stream)</v>
      </c>
      <c r="K645" s="1" t="str">
        <f t="shared" si="101"/>
        <v>Untreated Water</v>
      </c>
      <c r="L645">
        <v>2</v>
      </c>
      <c r="M645" t="s">
        <v>50</v>
      </c>
      <c r="N645">
        <v>27</v>
      </c>
      <c r="O645" t="s">
        <v>1291</v>
      </c>
      <c r="P645" t="s">
        <v>1397</v>
      </c>
      <c r="Q645" t="s">
        <v>1197</v>
      </c>
    </row>
    <row r="646" spans="1:17" hidden="1" x14ac:dyDescent="0.3">
      <c r="A646" t="s">
        <v>2955</v>
      </c>
      <c r="B646" t="s">
        <v>2956</v>
      </c>
      <c r="C646" s="1" t="str">
        <f t="shared" si="97"/>
        <v>21:0282</v>
      </c>
      <c r="D646" s="1" t="str">
        <f t="shared" si="99"/>
        <v>21:0127</v>
      </c>
      <c r="E646" t="s">
        <v>2957</v>
      </c>
      <c r="F646" t="s">
        <v>2958</v>
      </c>
      <c r="H646">
        <v>64.994304799999995</v>
      </c>
      <c r="I646">
        <v>-133.5496004</v>
      </c>
      <c r="J646" s="1" t="str">
        <f t="shared" si="100"/>
        <v>Fluid (stream)</v>
      </c>
      <c r="K646" s="1" t="str">
        <f t="shared" si="101"/>
        <v>Untreated Water</v>
      </c>
      <c r="L646">
        <v>2</v>
      </c>
      <c r="M646" t="s">
        <v>57</v>
      </c>
      <c r="N646">
        <v>28</v>
      </c>
      <c r="O646" t="s">
        <v>95</v>
      </c>
      <c r="P646" t="s">
        <v>1734</v>
      </c>
      <c r="Q646" t="s">
        <v>249</v>
      </c>
    </row>
    <row r="647" spans="1:17" hidden="1" x14ac:dyDescent="0.3">
      <c r="A647" t="s">
        <v>2959</v>
      </c>
      <c r="B647" t="s">
        <v>2960</v>
      </c>
      <c r="C647" s="1" t="str">
        <f t="shared" si="97"/>
        <v>21:0282</v>
      </c>
      <c r="D647" s="1" t="str">
        <f t="shared" si="99"/>
        <v>21:0127</v>
      </c>
      <c r="E647" t="s">
        <v>2961</v>
      </c>
      <c r="F647" t="s">
        <v>2962</v>
      </c>
      <c r="H647">
        <v>64.977956300000002</v>
      </c>
      <c r="I647">
        <v>-133.52605059999999</v>
      </c>
      <c r="J647" s="1" t="str">
        <f t="shared" si="100"/>
        <v>Fluid (stream)</v>
      </c>
      <c r="K647" s="1" t="str">
        <f t="shared" si="101"/>
        <v>Untreated Water</v>
      </c>
      <c r="L647">
        <v>2</v>
      </c>
      <c r="M647" t="s">
        <v>65</v>
      </c>
      <c r="N647">
        <v>29</v>
      </c>
      <c r="O647" t="s">
        <v>1291</v>
      </c>
      <c r="P647" t="s">
        <v>1397</v>
      </c>
      <c r="Q647" t="s">
        <v>290</v>
      </c>
    </row>
    <row r="648" spans="1:17" hidden="1" x14ac:dyDescent="0.3">
      <c r="A648" t="s">
        <v>2963</v>
      </c>
      <c r="B648" t="s">
        <v>2964</v>
      </c>
      <c r="C648" s="1" t="str">
        <f t="shared" si="97"/>
        <v>21:0282</v>
      </c>
      <c r="D648" s="1" t="str">
        <f t="shared" si="99"/>
        <v>21:0127</v>
      </c>
      <c r="E648" t="s">
        <v>2965</v>
      </c>
      <c r="F648" t="s">
        <v>2966</v>
      </c>
      <c r="H648">
        <v>64.966183799999996</v>
      </c>
      <c r="I648">
        <v>-133.55288089999999</v>
      </c>
      <c r="J648" s="1" t="str">
        <f t="shared" si="100"/>
        <v>Fluid (stream)</v>
      </c>
      <c r="K648" s="1" t="str">
        <f t="shared" si="101"/>
        <v>Untreated Water</v>
      </c>
      <c r="L648">
        <v>2</v>
      </c>
      <c r="M648" t="s">
        <v>72</v>
      </c>
      <c r="N648">
        <v>30</v>
      </c>
      <c r="O648" t="s">
        <v>1291</v>
      </c>
      <c r="P648" t="s">
        <v>1397</v>
      </c>
      <c r="Q648" t="s">
        <v>2967</v>
      </c>
    </row>
    <row r="649" spans="1:17" hidden="1" x14ac:dyDescent="0.3">
      <c r="A649" t="s">
        <v>2968</v>
      </c>
      <c r="B649" t="s">
        <v>2969</v>
      </c>
      <c r="C649" s="1" t="str">
        <f t="shared" si="97"/>
        <v>21:0282</v>
      </c>
      <c r="D649" s="1" t="str">
        <f>HYPERLINK("http://geochem.nrcan.gc.ca/cdogs/content/svy/svy_e.htm", "")</f>
        <v/>
      </c>
      <c r="G649" s="1" t="str">
        <f>HYPERLINK("http://geochem.nrcan.gc.ca/cdogs/content/cr_/cr_00030_e.htm", "30")</f>
        <v>30</v>
      </c>
      <c r="J649" t="s">
        <v>106</v>
      </c>
      <c r="K649" t="s">
        <v>107</v>
      </c>
      <c r="L649">
        <v>2</v>
      </c>
      <c r="M649" t="s">
        <v>108</v>
      </c>
      <c r="N649">
        <v>31</v>
      </c>
      <c r="O649" t="s">
        <v>1414</v>
      </c>
      <c r="P649" t="s">
        <v>2970</v>
      </c>
      <c r="Q649" t="s">
        <v>844</v>
      </c>
    </row>
    <row r="650" spans="1:17" hidden="1" x14ac:dyDescent="0.3">
      <c r="A650" t="s">
        <v>2971</v>
      </c>
      <c r="B650" t="s">
        <v>2972</v>
      </c>
      <c r="C650" s="1" t="str">
        <f t="shared" si="97"/>
        <v>21:0282</v>
      </c>
      <c r="D650" s="1" t="str">
        <f t="shared" ref="D650:D669" si="102">HYPERLINK("http://geochem.nrcan.gc.ca/cdogs/content/svy/svy210127_e.htm", "21:0127")</f>
        <v>21:0127</v>
      </c>
      <c r="E650" t="s">
        <v>2930</v>
      </c>
      <c r="F650" t="s">
        <v>2973</v>
      </c>
      <c r="H650">
        <v>64.936810399999999</v>
      </c>
      <c r="I650">
        <v>-133.54917520000001</v>
      </c>
      <c r="J650" s="1" t="str">
        <f t="shared" ref="J650:J669" si="103">HYPERLINK("http://geochem.nrcan.gc.ca/cdogs/content/kwd/kwd020018_e.htm", "Fluid (stream)")</f>
        <v>Fluid (stream)</v>
      </c>
      <c r="K650" s="1" t="str">
        <f t="shared" ref="K650:K669" si="104">HYPERLINK("http://geochem.nrcan.gc.ca/cdogs/content/kwd/kwd080007_e.htm", "Untreated Water")</f>
        <v>Untreated Water</v>
      </c>
      <c r="L650">
        <v>2</v>
      </c>
      <c r="M650" t="s">
        <v>79</v>
      </c>
      <c r="N650">
        <v>32</v>
      </c>
      <c r="O650" t="s">
        <v>1789</v>
      </c>
      <c r="P650" t="s">
        <v>136</v>
      </c>
      <c r="Q650" t="s">
        <v>308</v>
      </c>
    </row>
    <row r="651" spans="1:17" hidden="1" x14ac:dyDescent="0.3">
      <c r="A651" t="s">
        <v>2974</v>
      </c>
      <c r="B651" t="s">
        <v>2975</v>
      </c>
      <c r="C651" s="1" t="str">
        <f t="shared" si="97"/>
        <v>21:0282</v>
      </c>
      <c r="D651" s="1" t="str">
        <f t="shared" si="102"/>
        <v>21:0127</v>
      </c>
      <c r="E651" t="s">
        <v>2976</v>
      </c>
      <c r="F651" t="s">
        <v>2977</v>
      </c>
      <c r="H651">
        <v>64.936406199999993</v>
      </c>
      <c r="I651">
        <v>-133.6046777</v>
      </c>
      <c r="J651" s="1" t="str">
        <f t="shared" si="103"/>
        <v>Fluid (stream)</v>
      </c>
      <c r="K651" s="1" t="str">
        <f t="shared" si="104"/>
        <v>Untreated Water</v>
      </c>
      <c r="L651">
        <v>2</v>
      </c>
      <c r="M651" t="s">
        <v>87</v>
      </c>
      <c r="N651">
        <v>33</v>
      </c>
      <c r="O651" t="s">
        <v>1379</v>
      </c>
      <c r="P651" t="s">
        <v>1770</v>
      </c>
      <c r="Q651" t="s">
        <v>649</v>
      </c>
    </row>
    <row r="652" spans="1:17" hidden="1" x14ac:dyDescent="0.3">
      <c r="A652" t="s">
        <v>2978</v>
      </c>
      <c r="B652" t="s">
        <v>2979</v>
      </c>
      <c r="C652" s="1" t="str">
        <f t="shared" si="97"/>
        <v>21:0282</v>
      </c>
      <c r="D652" s="1" t="str">
        <f t="shared" si="102"/>
        <v>21:0127</v>
      </c>
      <c r="E652" t="s">
        <v>2980</v>
      </c>
      <c r="F652" t="s">
        <v>2981</v>
      </c>
      <c r="H652">
        <v>64.921619199999995</v>
      </c>
      <c r="I652">
        <v>-133.5698965</v>
      </c>
      <c r="J652" s="1" t="str">
        <f t="shared" si="103"/>
        <v>Fluid (stream)</v>
      </c>
      <c r="K652" s="1" t="str">
        <f t="shared" si="104"/>
        <v>Untreated Water</v>
      </c>
      <c r="L652">
        <v>2</v>
      </c>
      <c r="M652" t="s">
        <v>160</v>
      </c>
      <c r="N652">
        <v>34</v>
      </c>
      <c r="O652" t="s">
        <v>1467</v>
      </c>
      <c r="P652" t="s">
        <v>1734</v>
      </c>
      <c r="Q652" t="s">
        <v>205</v>
      </c>
    </row>
    <row r="653" spans="1:17" hidden="1" x14ac:dyDescent="0.3">
      <c r="A653" t="s">
        <v>2982</v>
      </c>
      <c r="B653" t="s">
        <v>2983</v>
      </c>
      <c r="C653" s="1" t="str">
        <f t="shared" si="97"/>
        <v>21:0282</v>
      </c>
      <c r="D653" s="1" t="str">
        <f t="shared" si="102"/>
        <v>21:0127</v>
      </c>
      <c r="E653" t="s">
        <v>2984</v>
      </c>
      <c r="F653" t="s">
        <v>2985</v>
      </c>
      <c r="H653">
        <v>64.905774300000004</v>
      </c>
      <c r="I653">
        <v>-133.55727659999999</v>
      </c>
      <c r="J653" s="1" t="str">
        <f t="shared" si="103"/>
        <v>Fluid (stream)</v>
      </c>
      <c r="K653" s="1" t="str">
        <f t="shared" si="104"/>
        <v>Untreated Water</v>
      </c>
      <c r="L653">
        <v>2</v>
      </c>
      <c r="M653" t="s">
        <v>166</v>
      </c>
      <c r="N653">
        <v>35</v>
      </c>
      <c r="O653" t="s">
        <v>1000</v>
      </c>
      <c r="P653" t="s">
        <v>1397</v>
      </c>
      <c r="Q653" t="s">
        <v>844</v>
      </c>
    </row>
    <row r="654" spans="1:17" hidden="1" x14ac:dyDescent="0.3">
      <c r="A654" t="s">
        <v>2986</v>
      </c>
      <c r="B654" t="s">
        <v>2987</v>
      </c>
      <c r="C654" s="1" t="str">
        <f t="shared" si="97"/>
        <v>21:0282</v>
      </c>
      <c r="D654" s="1" t="str">
        <f t="shared" si="102"/>
        <v>21:0127</v>
      </c>
      <c r="E654" t="s">
        <v>2988</v>
      </c>
      <c r="F654" t="s">
        <v>2989</v>
      </c>
      <c r="H654">
        <v>64.868929600000001</v>
      </c>
      <c r="I654">
        <v>-133.5121844</v>
      </c>
      <c r="J654" s="1" t="str">
        <f t="shared" si="103"/>
        <v>Fluid (stream)</v>
      </c>
      <c r="K654" s="1" t="str">
        <f t="shared" si="104"/>
        <v>Untreated Water</v>
      </c>
      <c r="L654">
        <v>2</v>
      </c>
      <c r="M654" t="s">
        <v>174</v>
      </c>
      <c r="N654">
        <v>36</v>
      </c>
      <c r="O654" t="s">
        <v>289</v>
      </c>
      <c r="P654" t="s">
        <v>1734</v>
      </c>
      <c r="Q654" t="s">
        <v>205</v>
      </c>
    </row>
    <row r="655" spans="1:17" hidden="1" x14ac:dyDescent="0.3">
      <c r="A655" t="s">
        <v>2990</v>
      </c>
      <c r="B655" t="s">
        <v>2991</v>
      </c>
      <c r="C655" s="1" t="str">
        <f t="shared" si="97"/>
        <v>21:0282</v>
      </c>
      <c r="D655" s="1" t="str">
        <f t="shared" si="102"/>
        <v>21:0127</v>
      </c>
      <c r="E655" t="s">
        <v>2992</v>
      </c>
      <c r="F655" t="s">
        <v>2993</v>
      </c>
      <c r="H655">
        <v>64.866475300000005</v>
      </c>
      <c r="I655">
        <v>-133.55550059999999</v>
      </c>
      <c r="J655" s="1" t="str">
        <f t="shared" si="103"/>
        <v>Fluid (stream)</v>
      </c>
      <c r="K655" s="1" t="str">
        <f t="shared" si="104"/>
        <v>Untreated Water</v>
      </c>
      <c r="L655">
        <v>2</v>
      </c>
      <c r="M655" t="s">
        <v>181</v>
      </c>
      <c r="N655">
        <v>37</v>
      </c>
      <c r="O655" t="s">
        <v>1414</v>
      </c>
      <c r="P655" t="s">
        <v>2408</v>
      </c>
      <c r="Q655" t="s">
        <v>844</v>
      </c>
    </row>
    <row r="656" spans="1:17" hidden="1" x14ac:dyDescent="0.3">
      <c r="A656" t="s">
        <v>2994</v>
      </c>
      <c r="B656" t="s">
        <v>2995</v>
      </c>
      <c r="C656" s="1" t="str">
        <f t="shared" si="97"/>
        <v>21:0282</v>
      </c>
      <c r="D656" s="1" t="str">
        <f t="shared" si="102"/>
        <v>21:0127</v>
      </c>
      <c r="E656" t="s">
        <v>2996</v>
      </c>
      <c r="F656" t="s">
        <v>2997</v>
      </c>
      <c r="H656">
        <v>64.873069900000004</v>
      </c>
      <c r="I656">
        <v>-133.5776918</v>
      </c>
      <c r="J656" s="1" t="str">
        <f t="shared" si="103"/>
        <v>Fluid (stream)</v>
      </c>
      <c r="K656" s="1" t="str">
        <f t="shared" si="104"/>
        <v>Untreated Water</v>
      </c>
      <c r="L656">
        <v>2</v>
      </c>
      <c r="M656" t="s">
        <v>188</v>
      </c>
      <c r="N656">
        <v>38</v>
      </c>
      <c r="O656" t="s">
        <v>849</v>
      </c>
      <c r="P656" t="s">
        <v>1734</v>
      </c>
      <c r="Q656" t="s">
        <v>205</v>
      </c>
    </row>
    <row r="657" spans="1:17" hidden="1" x14ac:dyDescent="0.3">
      <c r="A657" t="s">
        <v>2998</v>
      </c>
      <c r="B657" t="s">
        <v>2999</v>
      </c>
      <c r="C657" s="1" t="str">
        <f t="shared" si="97"/>
        <v>21:0282</v>
      </c>
      <c r="D657" s="1" t="str">
        <f t="shared" si="102"/>
        <v>21:0127</v>
      </c>
      <c r="E657" t="s">
        <v>3000</v>
      </c>
      <c r="F657" t="s">
        <v>3001</v>
      </c>
      <c r="H657">
        <v>64.860382799999996</v>
      </c>
      <c r="I657">
        <v>-133.59500980000001</v>
      </c>
      <c r="J657" s="1" t="str">
        <f t="shared" si="103"/>
        <v>Fluid (stream)</v>
      </c>
      <c r="K657" s="1" t="str">
        <f t="shared" si="104"/>
        <v>Untreated Water</v>
      </c>
      <c r="L657">
        <v>2</v>
      </c>
      <c r="M657" t="s">
        <v>215</v>
      </c>
      <c r="N657">
        <v>39</v>
      </c>
      <c r="O657" t="s">
        <v>421</v>
      </c>
      <c r="P657" t="s">
        <v>1725</v>
      </c>
      <c r="Q657" t="s">
        <v>205</v>
      </c>
    </row>
    <row r="658" spans="1:17" hidden="1" x14ac:dyDescent="0.3">
      <c r="A658" t="s">
        <v>3002</v>
      </c>
      <c r="B658" t="s">
        <v>3003</v>
      </c>
      <c r="C658" s="1" t="str">
        <f t="shared" si="97"/>
        <v>21:0282</v>
      </c>
      <c r="D658" s="1" t="str">
        <f t="shared" si="102"/>
        <v>21:0127</v>
      </c>
      <c r="E658" t="s">
        <v>3004</v>
      </c>
      <c r="F658" t="s">
        <v>3005</v>
      </c>
      <c r="H658">
        <v>64.869237499999997</v>
      </c>
      <c r="I658">
        <v>-133.6273893</v>
      </c>
      <c r="J658" s="1" t="str">
        <f t="shared" si="103"/>
        <v>Fluid (stream)</v>
      </c>
      <c r="K658" s="1" t="str">
        <f t="shared" si="104"/>
        <v>Untreated Water</v>
      </c>
      <c r="L658">
        <v>2</v>
      </c>
      <c r="M658" t="s">
        <v>223</v>
      </c>
      <c r="N658">
        <v>40</v>
      </c>
      <c r="O658" t="s">
        <v>1576</v>
      </c>
      <c r="P658" t="s">
        <v>1397</v>
      </c>
      <c r="Q658" t="s">
        <v>290</v>
      </c>
    </row>
    <row r="659" spans="1:17" hidden="1" x14ac:dyDescent="0.3">
      <c r="A659" t="s">
        <v>3006</v>
      </c>
      <c r="B659" t="s">
        <v>3007</v>
      </c>
      <c r="C659" s="1" t="str">
        <f t="shared" si="97"/>
        <v>21:0282</v>
      </c>
      <c r="D659" s="1" t="str">
        <f t="shared" si="102"/>
        <v>21:0127</v>
      </c>
      <c r="E659" t="s">
        <v>3008</v>
      </c>
      <c r="F659" t="s">
        <v>3009</v>
      </c>
      <c r="H659">
        <v>64.913591699999998</v>
      </c>
      <c r="I659">
        <v>-133.73528930000001</v>
      </c>
      <c r="J659" s="1" t="str">
        <f t="shared" si="103"/>
        <v>Fluid (stream)</v>
      </c>
      <c r="K659" s="1" t="str">
        <f t="shared" si="104"/>
        <v>Untreated Water</v>
      </c>
      <c r="L659">
        <v>3</v>
      </c>
      <c r="M659" t="s">
        <v>642</v>
      </c>
      <c r="N659">
        <v>41</v>
      </c>
      <c r="O659" t="s">
        <v>378</v>
      </c>
      <c r="P659" t="s">
        <v>1284</v>
      </c>
      <c r="Q659" t="s">
        <v>953</v>
      </c>
    </row>
    <row r="660" spans="1:17" hidden="1" x14ac:dyDescent="0.3">
      <c r="A660" t="s">
        <v>3010</v>
      </c>
      <c r="B660" t="s">
        <v>3011</v>
      </c>
      <c r="C660" s="1" t="str">
        <f t="shared" si="97"/>
        <v>21:0282</v>
      </c>
      <c r="D660" s="1" t="str">
        <f t="shared" si="102"/>
        <v>21:0127</v>
      </c>
      <c r="E660" t="s">
        <v>3012</v>
      </c>
      <c r="F660" t="s">
        <v>3013</v>
      </c>
      <c r="H660">
        <v>64.802317599999995</v>
      </c>
      <c r="I660">
        <v>-133.53642740000001</v>
      </c>
      <c r="J660" s="1" t="str">
        <f t="shared" si="103"/>
        <v>Fluid (stream)</v>
      </c>
      <c r="K660" s="1" t="str">
        <f t="shared" si="104"/>
        <v>Untreated Water</v>
      </c>
      <c r="L660">
        <v>3</v>
      </c>
      <c r="M660" t="s">
        <v>27</v>
      </c>
      <c r="N660">
        <v>42</v>
      </c>
      <c r="O660" t="s">
        <v>1291</v>
      </c>
      <c r="P660" t="s">
        <v>1725</v>
      </c>
      <c r="Q660" t="s">
        <v>844</v>
      </c>
    </row>
    <row r="661" spans="1:17" hidden="1" x14ac:dyDescent="0.3">
      <c r="A661" t="s">
        <v>3014</v>
      </c>
      <c r="B661" t="s">
        <v>3015</v>
      </c>
      <c r="C661" s="1" t="str">
        <f t="shared" si="97"/>
        <v>21:0282</v>
      </c>
      <c r="D661" s="1" t="str">
        <f t="shared" si="102"/>
        <v>21:0127</v>
      </c>
      <c r="E661" t="s">
        <v>3016</v>
      </c>
      <c r="F661" t="s">
        <v>3017</v>
      </c>
      <c r="H661">
        <v>64.812980100000004</v>
      </c>
      <c r="I661">
        <v>-133.54654909999999</v>
      </c>
      <c r="J661" s="1" t="str">
        <f t="shared" si="103"/>
        <v>Fluid (stream)</v>
      </c>
      <c r="K661" s="1" t="str">
        <f t="shared" si="104"/>
        <v>Untreated Water</v>
      </c>
      <c r="L661">
        <v>3</v>
      </c>
      <c r="M661" t="s">
        <v>35</v>
      </c>
      <c r="N661">
        <v>43</v>
      </c>
      <c r="O661" t="s">
        <v>1631</v>
      </c>
      <c r="P661" t="s">
        <v>183</v>
      </c>
      <c r="Q661" t="s">
        <v>589</v>
      </c>
    </row>
    <row r="662" spans="1:17" hidden="1" x14ac:dyDescent="0.3">
      <c r="A662" t="s">
        <v>3018</v>
      </c>
      <c r="B662" t="s">
        <v>3019</v>
      </c>
      <c r="C662" s="1" t="str">
        <f t="shared" si="97"/>
        <v>21:0282</v>
      </c>
      <c r="D662" s="1" t="str">
        <f t="shared" si="102"/>
        <v>21:0127</v>
      </c>
      <c r="E662" t="s">
        <v>3020</v>
      </c>
      <c r="F662" t="s">
        <v>3021</v>
      </c>
      <c r="H662">
        <v>64.807944399999997</v>
      </c>
      <c r="I662">
        <v>-133.55935030000001</v>
      </c>
      <c r="J662" s="1" t="str">
        <f t="shared" si="103"/>
        <v>Fluid (stream)</v>
      </c>
      <c r="K662" s="1" t="str">
        <f t="shared" si="104"/>
        <v>Untreated Water</v>
      </c>
      <c r="L662">
        <v>3</v>
      </c>
      <c r="M662" t="s">
        <v>43</v>
      </c>
      <c r="N662">
        <v>44</v>
      </c>
      <c r="O662" t="s">
        <v>3022</v>
      </c>
      <c r="P662" t="s">
        <v>1462</v>
      </c>
      <c r="Q662" t="s">
        <v>205</v>
      </c>
    </row>
    <row r="663" spans="1:17" hidden="1" x14ac:dyDescent="0.3">
      <c r="A663" t="s">
        <v>3023</v>
      </c>
      <c r="B663" t="s">
        <v>3024</v>
      </c>
      <c r="C663" s="1" t="str">
        <f t="shared" si="97"/>
        <v>21:0282</v>
      </c>
      <c r="D663" s="1" t="str">
        <f t="shared" si="102"/>
        <v>21:0127</v>
      </c>
      <c r="E663" t="s">
        <v>3025</v>
      </c>
      <c r="F663" t="s">
        <v>3026</v>
      </c>
      <c r="H663">
        <v>64.803584299999997</v>
      </c>
      <c r="I663">
        <v>-133.58567059999999</v>
      </c>
      <c r="J663" s="1" t="str">
        <f t="shared" si="103"/>
        <v>Fluid (stream)</v>
      </c>
      <c r="K663" s="1" t="str">
        <f t="shared" si="104"/>
        <v>Untreated Water</v>
      </c>
      <c r="L663">
        <v>3</v>
      </c>
      <c r="M663" t="s">
        <v>50</v>
      </c>
      <c r="N663">
        <v>45</v>
      </c>
      <c r="O663" t="s">
        <v>1414</v>
      </c>
      <c r="P663" t="s">
        <v>1257</v>
      </c>
      <c r="Q663" t="s">
        <v>844</v>
      </c>
    </row>
    <row r="664" spans="1:17" hidden="1" x14ac:dyDescent="0.3">
      <c r="A664" t="s">
        <v>3027</v>
      </c>
      <c r="B664" t="s">
        <v>3028</v>
      </c>
      <c r="C664" s="1" t="str">
        <f t="shared" si="97"/>
        <v>21:0282</v>
      </c>
      <c r="D664" s="1" t="str">
        <f t="shared" si="102"/>
        <v>21:0127</v>
      </c>
      <c r="E664" t="s">
        <v>3029</v>
      </c>
      <c r="F664" t="s">
        <v>3030</v>
      </c>
      <c r="H664">
        <v>64.790772099999998</v>
      </c>
      <c r="I664">
        <v>-133.61269010000001</v>
      </c>
      <c r="J664" s="1" t="str">
        <f t="shared" si="103"/>
        <v>Fluid (stream)</v>
      </c>
      <c r="K664" s="1" t="str">
        <f t="shared" si="104"/>
        <v>Untreated Water</v>
      </c>
      <c r="L664">
        <v>3</v>
      </c>
      <c r="M664" t="s">
        <v>57</v>
      </c>
      <c r="N664">
        <v>46</v>
      </c>
      <c r="O664" t="s">
        <v>1657</v>
      </c>
      <c r="P664" t="s">
        <v>2408</v>
      </c>
      <c r="Q664" t="s">
        <v>205</v>
      </c>
    </row>
    <row r="665" spans="1:17" hidden="1" x14ac:dyDescent="0.3">
      <c r="A665" t="s">
        <v>3031</v>
      </c>
      <c r="B665" t="s">
        <v>3032</v>
      </c>
      <c r="C665" s="1" t="str">
        <f t="shared" si="97"/>
        <v>21:0282</v>
      </c>
      <c r="D665" s="1" t="str">
        <f t="shared" si="102"/>
        <v>21:0127</v>
      </c>
      <c r="E665" t="s">
        <v>3033</v>
      </c>
      <c r="F665" t="s">
        <v>3034</v>
      </c>
      <c r="H665">
        <v>64.794522599999993</v>
      </c>
      <c r="I665">
        <v>-133.65951860000001</v>
      </c>
      <c r="J665" s="1" t="str">
        <f t="shared" si="103"/>
        <v>Fluid (stream)</v>
      </c>
      <c r="K665" s="1" t="str">
        <f t="shared" si="104"/>
        <v>Untreated Water</v>
      </c>
      <c r="L665">
        <v>3</v>
      </c>
      <c r="M665" t="s">
        <v>65</v>
      </c>
      <c r="N665">
        <v>47</v>
      </c>
      <c r="O665" t="s">
        <v>1414</v>
      </c>
      <c r="P665" t="s">
        <v>2783</v>
      </c>
      <c r="Q665" t="s">
        <v>205</v>
      </c>
    </row>
    <row r="666" spans="1:17" hidden="1" x14ac:dyDescent="0.3">
      <c r="A666" t="s">
        <v>3035</v>
      </c>
      <c r="B666" t="s">
        <v>3036</v>
      </c>
      <c r="C666" s="1" t="str">
        <f t="shared" si="97"/>
        <v>21:0282</v>
      </c>
      <c r="D666" s="1" t="str">
        <f t="shared" si="102"/>
        <v>21:0127</v>
      </c>
      <c r="E666" t="s">
        <v>3037</v>
      </c>
      <c r="F666" t="s">
        <v>3038</v>
      </c>
      <c r="H666">
        <v>64.834902099999994</v>
      </c>
      <c r="I666">
        <v>-133.6629283</v>
      </c>
      <c r="J666" s="1" t="str">
        <f t="shared" si="103"/>
        <v>Fluid (stream)</v>
      </c>
      <c r="K666" s="1" t="str">
        <f t="shared" si="104"/>
        <v>Untreated Water</v>
      </c>
      <c r="L666">
        <v>3</v>
      </c>
      <c r="M666" t="s">
        <v>72</v>
      </c>
      <c r="N666">
        <v>48</v>
      </c>
      <c r="O666" t="s">
        <v>933</v>
      </c>
      <c r="P666" t="s">
        <v>1725</v>
      </c>
      <c r="Q666" t="s">
        <v>844</v>
      </c>
    </row>
    <row r="667" spans="1:17" hidden="1" x14ac:dyDescent="0.3">
      <c r="A667" t="s">
        <v>3039</v>
      </c>
      <c r="B667" t="s">
        <v>3040</v>
      </c>
      <c r="C667" s="1" t="str">
        <f t="shared" si="97"/>
        <v>21:0282</v>
      </c>
      <c r="D667" s="1" t="str">
        <f t="shared" si="102"/>
        <v>21:0127</v>
      </c>
      <c r="E667" t="s">
        <v>3008</v>
      </c>
      <c r="F667" t="s">
        <v>3041</v>
      </c>
      <c r="H667">
        <v>64.913591699999998</v>
      </c>
      <c r="I667">
        <v>-133.73528930000001</v>
      </c>
      <c r="J667" s="1" t="str">
        <f t="shared" si="103"/>
        <v>Fluid (stream)</v>
      </c>
      <c r="K667" s="1" t="str">
        <f t="shared" si="104"/>
        <v>Untreated Water</v>
      </c>
      <c r="L667">
        <v>3</v>
      </c>
      <c r="M667" t="s">
        <v>678</v>
      </c>
      <c r="N667">
        <v>49</v>
      </c>
      <c r="O667" t="s">
        <v>1563</v>
      </c>
      <c r="P667" t="s">
        <v>1725</v>
      </c>
      <c r="Q667" t="s">
        <v>984</v>
      </c>
    </row>
    <row r="668" spans="1:17" hidden="1" x14ac:dyDescent="0.3">
      <c r="A668" t="s">
        <v>3042</v>
      </c>
      <c r="B668" t="s">
        <v>3043</v>
      </c>
      <c r="C668" s="1" t="str">
        <f t="shared" si="97"/>
        <v>21:0282</v>
      </c>
      <c r="D668" s="1" t="str">
        <f t="shared" si="102"/>
        <v>21:0127</v>
      </c>
      <c r="E668" t="s">
        <v>3008</v>
      </c>
      <c r="F668" t="s">
        <v>3044</v>
      </c>
      <c r="H668">
        <v>64.913591699999998</v>
      </c>
      <c r="I668">
        <v>-133.73528930000001</v>
      </c>
      <c r="J668" s="1" t="str">
        <f t="shared" si="103"/>
        <v>Fluid (stream)</v>
      </c>
      <c r="K668" s="1" t="str">
        <f t="shared" si="104"/>
        <v>Untreated Water</v>
      </c>
      <c r="L668">
        <v>3</v>
      </c>
      <c r="M668" t="s">
        <v>673</v>
      </c>
      <c r="N668">
        <v>50</v>
      </c>
      <c r="O668" t="s">
        <v>1291</v>
      </c>
      <c r="P668" t="s">
        <v>1725</v>
      </c>
      <c r="Q668" t="s">
        <v>1197</v>
      </c>
    </row>
    <row r="669" spans="1:17" hidden="1" x14ac:dyDescent="0.3">
      <c r="A669" t="s">
        <v>3045</v>
      </c>
      <c r="B669" t="s">
        <v>3046</v>
      </c>
      <c r="C669" s="1" t="str">
        <f t="shared" si="97"/>
        <v>21:0282</v>
      </c>
      <c r="D669" s="1" t="str">
        <f t="shared" si="102"/>
        <v>21:0127</v>
      </c>
      <c r="E669" t="s">
        <v>3047</v>
      </c>
      <c r="F669" t="s">
        <v>3048</v>
      </c>
      <c r="H669">
        <v>64.894141899999994</v>
      </c>
      <c r="I669">
        <v>-133.47774630000001</v>
      </c>
      <c r="J669" s="1" t="str">
        <f t="shared" si="103"/>
        <v>Fluid (stream)</v>
      </c>
      <c r="K669" s="1" t="str">
        <f t="shared" si="104"/>
        <v>Untreated Water</v>
      </c>
      <c r="L669">
        <v>3</v>
      </c>
      <c r="M669" t="s">
        <v>87</v>
      </c>
      <c r="N669">
        <v>51</v>
      </c>
      <c r="O669" t="s">
        <v>358</v>
      </c>
      <c r="P669" t="s">
        <v>1770</v>
      </c>
      <c r="Q669" t="s">
        <v>437</v>
      </c>
    </row>
    <row r="670" spans="1:17" hidden="1" x14ac:dyDescent="0.3">
      <c r="A670" t="s">
        <v>3049</v>
      </c>
      <c r="B670" t="s">
        <v>3050</v>
      </c>
      <c r="C670" s="1" t="str">
        <f t="shared" si="97"/>
        <v>21:0282</v>
      </c>
      <c r="D670" s="1" t="str">
        <f>HYPERLINK("http://geochem.nrcan.gc.ca/cdogs/content/svy/svy_e.htm", "")</f>
        <v/>
      </c>
      <c r="G670" s="1" t="str">
        <f>HYPERLINK("http://geochem.nrcan.gc.ca/cdogs/content/cr_/cr_00030_e.htm", "30")</f>
        <v>30</v>
      </c>
      <c r="J670" t="s">
        <v>106</v>
      </c>
      <c r="K670" t="s">
        <v>107</v>
      </c>
      <c r="L670">
        <v>3</v>
      </c>
      <c r="M670" t="s">
        <v>108</v>
      </c>
      <c r="N670">
        <v>52</v>
      </c>
      <c r="O670" t="s">
        <v>849</v>
      </c>
      <c r="P670" t="s">
        <v>3051</v>
      </c>
      <c r="Q670" t="s">
        <v>205</v>
      </c>
    </row>
    <row r="671" spans="1:17" hidden="1" x14ac:dyDescent="0.3">
      <c r="A671" t="s">
        <v>3052</v>
      </c>
      <c r="B671" t="s">
        <v>3053</v>
      </c>
      <c r="C671" s="1" t="str">
        <f t="shared" si="97"/>
        <v>21:0282</v>
      </c>
      <c r="D671" s="1" t="str">
        <f t="shared" ref="D671:D683" si="105">HYPERLINK("http://geochem.nrcan.gc.ca/cdogs/content/svy/svy210127_e.htm", "21:0127")</f>
        <v>21:0127</v>
      </c>
      <c r="E671" t="s">
        <v>3054</v>
      </c>
      <c r="F671" t="s">
        <v>3055</v>
      </c>
      <c r="H671">
        <v>64.9007656</v>
      </c>
      <c r="I671">
        <v>-133.36340290000001</v>
      </c>
      <c r="J671" s="1" t="str">
        <f t="shared" ref="J671:J683" si="106">HYPERLINK("http://geochem.nrcan.gc.ca/cdogs/content/kwd/kwd020018_e.htm", "Fluid (stream)")</f>
        <v>Fluid (stream)</v>
      </c>
      <c r="K671" s="1" t="str">
        <f t="shared" ref="K671:K683" si="107">HYPERLINK("http://geochem.nrcan.gc.ca/cdogs/content/kwd/kwd080007_e.htm", "Untreated Water")</f>
        <v>Untreated Water</v>
      </c>
      <c r="L671">
        <v>3</v>
      </c>
      <c r="M671" t="s">
        <v>160</v>
      </c>
      <c r="N671">
        <v>53</v>
      </c>
      <c r="O671" t="s">
        <v>73</v>
      </c>
      <c r="P671" t="s">
        <v>1956</v>
      </c>
      <c r="Q671" t="s">
        <v>249</v>
      </c>
    </row>
    <row r="672" spans="1:17" hidden="1" x14ac:dyDescent="0.3">
      <c r="A672" t="s">
        <v>3056</v>
      </c>
      <c r="B672" t="s">
        <v>3057</v>
      </c>
      <c r="C672" s="1" t="str">
        <f t="shared" si="97"/>
        <v>21:0282</v>
      </c>
      <c r="D672" s="1" t="str">
        <f t="shared" si="105"/>
        <v>21:0127</v>
      </c>
      <c r="E672" t="s">
        <v>3058</v>
      </c>
      <c r="F672" t="s">
        <v>3059</v>
      </c>
      <c r="H672">
        <v>64.872222600000001</v>
      </c>
      <c r="I672">
        <v>-133.32289710000001</v>
      </c>
      <c r="J672" s="1" t="str">
        <f t="shared" si="106"/>
        <v>Fluid (stream)</v>
      </c>
      <c r="K672" s="1" t="str">
        <f t="shared" si="107"/>
        <v>Untreated Water</v>
      </c>
      <c r="L672">
        <v>3</v>
      </c>
      <c r="M672" t="s">
        <v>166</v>
      </c>
      <c r="N672">
        <v>54</v>
      </c>
      <c r="O672" t="s">
        <v>358</v>
      </c>
      <c r="P672" t="s">
        <v>1725</v>
      </c>
      <c r="Q672" t="s">
        <v>844</v>
      </c>
    </row>
    <row r="673" spans="1:17" hidden="1" x14ac:dyDescent="0.3">
      <c r="A673" t="s">
        <v>3060</v>
      </c>
      <c r="B673" t="s">
        <v>3061</v>
      </c>
      <c r="C673" s="1" t="str">
        <f t="shared" si="97"/>
        <v>21:0282</v>
      </c>
      <c r="D673" s="1" t="str">
        <f t="shared" si="105"/>
        <v>21:0127</v>
      </c>
      <c r="E673" t="s">
        <v>3062</v>
      </c>
      <c r="F673" t="s">
        <v>3063</v>
      </c>
      <c r="H673">
        <v>64.848237999999995</v>
      </c>
      <c r="I673">
        <v>-133.2840836</v>
      </c>
      <c r="J673" s="1" t="str">
        <f t="shared" si="106"/>
        <v>Fluid (stream)</v>
      </c>
      <c r="K673" s="1" t="str">
        <f t="shared" si="107"/>
        <v>Untreated Water</v>
      </c>
      <c r="L673">
        <v>3</v>
      </c>
      <c r="M673" t="s">
        <v>174</v>
      </c>
      <c r="N673">
        <v>55</v>
      </c>
      <c r="O673" t="s">
        <v>1414</v>
      </c>
      <c r="P673" t="s">
        <v>1734</v>
      </c>
      <c r="Q673" t="s">
        <v>308</v>
      </c>
    </row>
    <row r="674" spans="1:17" hidden="1" x14ac:dyDescent="0.3">
      <c r="A674" t="s">
        <v>3064</v>
      </c>
      <c r="B674" t="s">
        <v>3065</v>
      </c>
      <c r="C674" s="1" t="str">
        <f t="shared" si="97"/>
        <v>21:0282</v>
      </c>
      <c r="D674" s="1" t="str">
        <f t="shared" si="105"/>
        <v>21:0127</v>
      </c>
      <c r="E674" t="s">
        <v>3066</v>
      </c>
      <c r="F674" t="s">
        <v>3067</v>
      </c>
      <c r="H674">
        <v>64.886844100000005</v>
      </c>
      <c r="I674">
        <v>-133.267214</v>
      </c>
      <c r="J674" s="1" t="str">
        <f t="shared" si="106"/>
        <v>Fluid (stream)</v>
      </c>
      <c r="K674" s="1" t="str">
        <f t="shared" si="107"/>
        <v>Untreated Water</v>
      </c>
      <c r="L674">
        <v>3</v>
      </c>
      <c r="M674" t="s">
        <v>181</v>
      </c>
      <c r="N674">
        <v>56</v>
      </c>
      <c r="O674" t="s">
        <v>36</v>
      </c>
      <c r="P674" t="s">
        <v>1719</v>
      </c>
      <c r="Q674" t="s">
        <v>205</v>
      </c>
    </row>
    <row r="675" spans="1:17" hidden="1" x14ac:dyDescent="0.3">
      <c r="A675" t="s">
        <v>3068</v>
      </c>
      <c r="B675" t="s">
        <v>3069</v>
      </c>
      <c r="C675" s="1" t="str">
        <f t="shared" si="97"/>
        <v>21:0282</v>
      </c>
      <c r="D675" s="1" t="str">
        <f t="shared" si="105"/>
        <v>21:0127</v>
      </c>
      <c r="E675" t="s">
        <v>3070</v>
      </c>
      <c r="F675" t="s">
        <v>3071</v>
      </c>
      <c r="H675">
        <v>64.886353299999996</v>
      </c>
      <c r="I675">
        <v>-133.2315274</v>
      </c>
      <c r="J675" s="1" t="str">
        <f t="shared" si="106"/>
        <v>Fluid (stream)</v>
      </c>
      <c r="K675" s="1" t="str">
        <f t="shared" si="107"/>
        <v>Untreated Water</v>
      </c>
      <c r="L675">
        <v>3</v>
      </c>
      <c r="M675" t="s">
        <v>188</v>
      </c>
      <c r="N675">
        <v>57</v>
      </c>
      <c r="O675" t="s">
        <v>973</v>
      </c>
      <c r="P675" t="s">
        <v>1488</v>
      </c>
      <c r="Q675" t="s">
        <v>123</v>
      </c>
    </row>
    <row r="676" spans="1:17" hidden="1" x14ac:dyDescent="0.3">
      <c r="A676" t="s">
        <v>3072</v>
      </c>
      <c r="B676" t="s">
        <v>3073</v>
      </c>
      <c r="C676" s="1" t="str">
        <f t="shared" si="97"/>
        <v>21:0282</v>
      </c>
      <c r="D676" s="1" t="str">
        <f t="shared" si="105"/>
        <v>21:0127</v>
      </c>
      <c r="E676" t="s">
        <v>3074</v>
      </c>
      <c r="F676" t="s">
        <v>3075</v>
      </c>
      <c r="H676">
        <v>64.891890599999996</v>
      </c>
      <c r="I676">
        <v>-133.1566258</v>
      </c>
      <c r="J676" s="1" t="str">
        <f t="shared" si="106"/>
        <v>Fluid (stream)</v>
      </c>
      <c r="K676" s="1" t="str">
        <f t="shared" si="107"/>
        <v>Untreated Water</v>
      </c>
      <c r="L676">
        <v>3</v>
      </c>
      <c r="M676" t="s">
        <v>215</v>
      </c>
      <c r="N676">
        <v>58</v>
      </c>
      <c r="O676" t="s">
        <v>849</v>
      </c>
      <c r="P676" t="s">
        <v>1770</v>
      </c>
      <c r="Q676" t="s">
        <v>844</v>
      </c>
    </row>
    <row r="677" spans="1:17" hidden="1" x14ac:dyDescent="0.3">
      <c r="A677" t="s">
        <v>3076</v>
      </c>
      <c r="B677" t="s">
        <v>3077</v>
      </c>
      <c r="C677" s="1" t="str">
        <f t="shared" si="97"/>
        <v>21:0282</v>
      </c>
      <c r="D677" s="1" t="str">
        <f t="shared" si="105"/>
        <v>21:0127</v>
      </c>
      <c r="E677" t="s">
        <v>3078</v>
      </c>
      <c r="F677" t="s">
        <v>3079</v>
      </c>
      <c r="H677">
        <v>64.872067799999996</v>
      </c>
      <c r="I677">
        <v>-133.10837090000001</v>
      </c>
      <c r="J677" s="1" t="str">
        <f t="shared" si="106"/>
        <v>Fluid (stream)</v>
      </c>
      <c r="K677" s="1" t="str">
        <f t="shared" si="107"/>
        <v>Untreated Water</v>
      </c>
      <c r="L677">
        <v>3</v>
      </c>
      <c r="M677" t="s">
        <v>223</v>
      </c>
      <c r="N677">
        <v>59</v>
      </c>
      <c r="O677" t="s">
        <v>1576</v>
      </c>
      <c r="P677" t="s">
        <v>1719</v>
      </c>
      <c r="Q677" t="s">
        <v>844</v>
      </c>
    </row>
    <row r="678" spans="1:17" hidden="1" x14ac:dyDescent="0.3">
      <c r="A678" t="s">
        <v>3080</v>
      </c>
      <c r="B678" t="s">
        <v>3081</v>
      </c>
      <c r="C678" s="1" t="str">
        <f t="shared" si="97"/>
        <v>21:0282</v>
      </c>
      <c r="D678" s="1" t="str">
        <f t="shared" si="105"/>
        <v>21:0127</v>
      </c>
      <c r="E678" t="s">
        <v>3082</v>
      </c>
      <c r="F678" t="s">
        <v>3083</v>
      </c>
      <c r="H678">
        <v>64.851052300000006</v>
      </c>
      <c r="I678">
        <v>-133.04839469999999</v>
      </c>
      <c r="J678" s="1" t="str">
        <f t="shared" si="106"/>
        <v>Fluid (stream)</v>
      </c>
      <c r="K678" s="1" t="str">
        <f t="shared" si="107"/>
        <v>Untreated Water</v>
      </c>
      <c r="L678">
        <v>3</v>
      </c>
      <c r="M678" t="s">
        <v>740</v>
      </c>
      <c r="N678">
        <v>60</v>
      </c>
      <c r="O678" t="s">
        <v>849</v>
      </c>
      <c r="P678" t="s">
        <v>1488</v>
      </c>
      <c r="Q678" t="s">
        <v>953</v>
      </c>
    </row>
    <row r="679" spans="1:17" hidden="1" x14ac:dyDescent="0.3">
      <c r="A679" t="s">
        <v>3084</v>
      </c>
      <c r="B679" t="s">
        <v>3085</v>
      </c>
      <c r="C679" s="1" t="str">
        <f t="shared" si="97"/>
        <v>21:0282</v>
      </c>
      <c r="D679" s="1" t="str">
        <f t="shared" si="105"/>
        <v>21:0127</v>
      </c>
      <c r="E679" t="s">
        <v>3086</v>
      </c>
      <c r="F679" t="s">
        <v>3087</v>
      </c>
      <c r="H679">
        <v>64.940494200000003</v>
      </c>
      <c r="I679">
        <v>-133.12843659999999</v>
      </c>
      <c r="J679" s="1" t="str">
        <f t="shared" si="106"/>
        <v>Fluid (stream)</v>
      </c>
      <c r="K679" s="1" t="str">
        <f t="shared" si="107"/>
        <v>Untreated Water</v>
      </c>
      <c r="L679">
        <v>4</v>
      </c>
      <c r="M679" t="s">
        <v>21</v>
      </c>
      <c r="N679">
        <v>61</v>
      </c>
      <c r="O679" t="s">
        <v>289</v>
      </c>
      <c r="P679" t="s">
        <v>1284</v>
      </c>
      <c r="Q679" t="s">
        <v>649</v>
      </c>
    </row>
    <row r="680" spans="1:17" hidden="1" x14ac:dyDescent="0.3">
      <c r="A680" t="s">
        <v>3088</v>
      </c>
      <c r="B680" t="s">
        <v>3089</v>
      </c>
      <c r="C680" s="1" t="str">
        <f t="shared" si="97"/>
        <v>21:0282</v>
      </c>
      <c r="D680" s="1" t="str">
        <f t="shared" si="105"/>
        <v>21:0127</v>
      </c>
      <c r="E680" t="s">
        <v>3090</v>
      </c>
      <c r="F680" t="s">
        <v>3091</v>
      </c>
      <c r="H680">
        <v>64.859486599999997</v>
      </c>
      <c r="I680">
        <v>-133.04335140000001</v>
      </c>
      <c r="J680" s="1" t="str">
        <f t="shared" si="106"/>
        <v>Fluid (stream)</v>
      </c>
      <c r="K680" s="1" t="str">
        <f t="shared" si="107"/>
        <v>Untreated Water</v>
      </c>
      <c r="L680">
        <v>4</v>
      </c>
      <c r="M680" t="s">
        <v>27</v>
      </c>
      <c r="N680">
        <v>62</v>
      </c>
      <c r="O680" t="s">
        <v>1563</v>
      </c>
      <c r="P680" t="s">
        <v>2610</v>
      </c>
      <c r="Q680" t="s">
        <v>308</v>
      </c>
    </row>
    <row r="681" spans="1:17" hidden="1" x14ac:dyDescent="0.3">
      <c r="A681" t="s">
        <v>3092</v>
      </c>
      <c r="B681" t="s">
        <v>3093</v>
      </c>
      <c r="C681" s="1" t="str">
        <f t="shared" si="97"/>
        <v>21:0282</v>
      </c>
      <c r="D681" s="1" t="str">
        <f t="shared" si="105"/>
        <v>21:0127</v>
      </c>
      <c r="E681" t="s">
        <v>3094</v>
      </c>
      <c r="F681" t="s">
        <v>3095</v>
      </c>
      <c r="H681">
        <v>64.816865500000006</v>
      </c>
      <c r="I681">
        <v>-133.03982880000001</v>
      </c>
      <c r="J681" s="1" t="str">
        <f t="shared" si="106"/>
        <v>Fluid (stream)</v>
      </c>
      <c r="K681" s="1" t="str">
        <f t="shared" si="107"/>
        <v>Untreated Water</v>
      </c>
      <c r="L681">
        <v>4</v>
      </c>
      <c r="M681" t="s">
        <v>35</v>
      </c>
      <c r="N681">
        <v>63</v>
      </c>
      <c r="O681" t="s">
        <v>1576</v>
      </c>
      <c r="P681" t="s">
        <v>1251</v>
      </c>
      <c r="Q681" t="s">
        <v>953</v>
      </c>
    </row>
    <row r="682" spans="1:17" hidden="1" x14ac:dyDescent="0.3">
      <c r="A682" t="s">
        <v>3096</v>
      </c>
      <c r="B682" t="s">
        <v>3097</v>
      </c>
      <c r="C682" s="1" t="str">
        <f t="shared" si="97"/>
        <v>21:0282</v>
      </c>
      <c r="D682" s="1" t="str">
        <f t="shared" si="105"/>
        <v>21:0127</v>
      </c>
      <c r="E682" t="s">
        <v>3098</v>
      </c>
      <c r="F682" t="s">
        <v>3099</v>
      </c>
      <c r="H682">
        <v>64.830088700000005</v>
      </c>
      <c r="I682">
        <v>-133.08330330000001</v>
      </c>
      <c r="J682" s="1" t="str">
        <f t="shared" si="106"/>
        <v>Fluid (stream)</v>
      </c>
      <c r="K682" s="1" t="str">
        <f t="shared" si="107"/>
        <v>Untreated Water</v>
      </c>
      <c r="L682">
        <v>4</v>
      </c>
      <c r="M682" t="s">
        <v>43</v>
      </c>
      <c r="N682">
        <v>64</v>
      </c>
      <c r="O682" t="s">
        <v>3022</v>
      </c>
      <c r="P682" t="s">
        <v>2783</v>
      </c>
      <c r="Q682" t="s">
        <v>205</v>
      </c>
    </row>
    <row r="683" spans="1:17" hidden="1" x14ac:dyDescent="0.3">
      <c r="A683" t="s">
        <v>3100</v>
      </c>
      <c r="B683" t="s">
        <v>3101</v>
      </c>
      <c r="C683" s="1" t="str">
        <f t="shared" ref="C683:C746" si="108">HYPERLINK("http://geochem.nrcan.gc.ca/cdogs/content/bdl/bdl210282_e.htm", "21:0282")</f>
        <v>21:0282</v>
      </c>
      <c r="D683" s="1" t="str">
        <f t="shared" si="105"/>
        <v>21:0127</v>
      </c>
      <c r="E683" t="s">
        <v>3102</v>
      </c>
      <c r="F683" t="s">
        <v>3103</v>
      </c>
      <c r="H683">
        <v>64.822793000000004</v>
      </c>
      <c r="I683">
        <v>-133.08833179999999</v>
      </c>
      <c r="J683" s="1" t="str">
        <f t="shared" si="106"/>
        <v>Fluid (stream)</v>
      </c>
      <c r="K683" s="1" t="str">
        <f t="shared" si="107"/>
        <v>Untreated Water</v>
      </c>
      <c r="L683">
        <v>4</v>
      </c>
      <c r="M683" t="s">
        <v>50</v>
      </c>
      <c r="N683">
        <v>65</v>
      </c>
      <c r="O683" t="s">
        <v>775</v>
      </c>
      <c r="P683" t="s">
        <v>2610</v>
      </c>
      <c r="Q683" t="s">
        <v>953</v>
      </c>
    </row>
    <row r="684" spans="1:17" hidden="1" x14ac:dyDescent="0.3">
      <c r="A684" t="s">
        <v>3104</v>
      </c>
      <c r="B684" t="s">
        <v>3105</v>
      </c>
      <c r="C684" s="1" t="str">
        <f t="shared" si="108"/>
        <v>21:0282</v>
      </c>
      <c r="D684" s="1" t="str">
        <f>HYPERLINK("http://geochem.nrcan.gc.ca/cdogs/content/svy/svy_e.htm", "")</f>
        <v/>
      </c>
      <c r="G684" s="1" t="str">
        <f>HYPERLINK("http://geochem.nrcan.gc.ca/cdogs/content/cr_/cr_00032_e.htm", "32")</f>
        <v>32</v>
      </c>
      <c r="J684" t="s">
        <v>106</v>
      </c>
      <c r="K684" t="s">
        <v>107</v>
      </c>
      <c r="L684">
        <v>4</v>
      </c>
      <c r="M684" t="s">
        <v>108</v>
      </c>
      <c r="N684">
        <v>66</v>
      </c>
      <c r="O684" t="s">
        <v>1576</v>
      </c>
      <c r="P684" t="s">
        <v>2654</v>
      </c>
      <c r="Q684" t="s">
        <v>1197</v>
      </c>
    </row>
    <row r="685" spans="1:17" hidden="1" x14ac:dyDescent="0.3">
      <c r="A685" t="s">
        <v>3106</v>
      </c>
      <c r="B685" t="s">
        <v>3107</v>
      </c>
      <c r="C685" s="1" t="str">
        <f t="shared" si="108"/>
        <v>21:0282</v>
      </c>
      <c r="D685" s="1" t="str">
        <f t="shared" ref="D685:D707" si="109">HYPERLINK("http://geochem.nrcan.gc.ca/cdogs/content/svy/svy210127_e.htm", "21:0127")</f>
        <v>21:0127</v>
      </c>
      <c r="E685" t="s">
        <v>3108</v>
      </c>
      <c r="F685" t="s">
        <v>3109</v>
      </c>
      <c r="H685">
        <v>64.831397600000003</v>
      </c>
      <c r="I685">
        <v>-133.14261479999999</v>
      </c>
      <c r="J685" s="1" t="str">
        <f t="shared" ref="J685:J707" si="110">HYPERLINK("http://geochem.nrcan.gc.ca/cdogs/content/kwd/kwd020018_e.htm", "Fluid (stream)")</f>
        <v>Fluid (stream)</v>
      </c>
      <c r="K685" s="1" t="str">
        <f t="shared" ref="K685:K707" si="111">HYPERLINK("http://geochem.nrcan.gc.ca/cdogs/content/kwd/kwd080007_e.htm", "Untreated Water")</f>
        <v>Untreated Water</v>
      </c>
      <c r="L685">
        <v>4</v>
      </c>
      <c r="M685" t="s">
        <v>195</v>
      </c>
      <c r="N685">
        <v>67</v>
      </c>
      <c r="O685" t="s">
        <v>885</v>
      </c>
      <c r="P685" t="s">
        <v>2654</v>
      </c>
      <c r="Q685" t="s">
        <v>844</v>
      </c>
    </row>
    <row r="686" spans="1:17" hidden="1" x14ac:dyDescent="0.3">
      <c r="A686" t="s">
        <v>3110</v>
      </c>
      <c r="B686" t="s">
        <v>3111</v>
      </c>
      <c r="C686" s="1" t="str">
        <f t="shared" si="108"/>
        <v>21:0282</v>
      </c>
      <c r="D686" s="1" t="str">
        <f t="shared" si="109"/>
        <v>21:0127</v>
      </c>
      <c r="E686" t="s">
        <v>3108</v>
      </c>
      <c r="F686" t="s">
        <v>3112</v>
      </c>
      <c r="H686">
        <v>64.831397600000003</v>
      </c>
      <c r="I686">
        <v>-133.14261479999999</v>
      </c>
      <c r="J686" s="1" t="str">
        <f t="shared" si="110"/>
        <v>Fluid (stream)</v>
      </c>
      <c r="K686" s="1" t="str">
        <f t="shared" si="111"/>
        <v>Untreated Water</v>
      </c>
      <c r="L686">
        <v>4</v>
      </c>
      <c r="M686" t="s">
        <v>202</v>
      </c>
      <c r="N686">
        <v>68</v>
      </c>
      <c r="O686" t="s">
        <v>603</v>
      </c>
      <c r="P686" t="s">
        <v>37</v>
      </c>
      <c r="Q686" t="s">
        <v>844</v>
      </c>
    </row>
    <row r="687" spans="1:17" hidden="1" x14ac:dyDescent="0.3">
      <c r="A687" t="s">
        <v>3113</v>
      </c>
      <c r="B687" t="s">
        <v>3114</v>
      </c>
      <c r="C687" s="1" t="str">
        <f t="shared" si="108"/>
        <v>21:0282</v>
      </c>
      <c r="D687" s="1" t="str">
        <f t="shared" si="109"/>
        <v>21:0127</v>
      </c>
      <c r="E687" t="s">
        <v>3115</v>
      </c>
      <c r="F687" t="s">
        <v>3116</v>
      </c>
      <c r="H687">
        <v>64.799604500000001</v>
      </c>
      <c r="I687">
        <v>-133.1304222</v>
      </c>
      <c r="J687" s="1" t="str">
        <f t="shared" si="110"/>
        <v>Fluid (stream)</v>
      </c>
      <c r="K687" s="1" t="str">
        <f t="shared" si="111"/>
        <v>Untreated Water</v>
      </c>
      <c r="L687">
        <v>4</v>
      </c>
      <c r="M687" t="s">
        <v>57</v>
      </c>
      <c r="N687">
        <v>69</v>
      </c>
      <c r="O687" t="s">
        <v>3022</v>
      </c>
      <c r="P687" t="s">
        <v>141</v>
      </c>
      <c r="Q687" t="s">
        <v>308</v>
      </c>
    </row>
    <row r="688" spans="1:17" hidden="1" x14ac:dyDescent="0.3">
      <c r="A688" t="s">
        <v>3117</v>
      </c>
      <c r="B688" t="s">
        <v>3118</v>
      </c>
      <c r="C688" s="1" t="str">
        <f t="shared" si="108"/>
        <v>21:0282</v>
      </c>
      <c r="D688" s="1" t="str">
        <f t="shared" si="109"/>
        <v>21:0127</v>
      </c>
      <c r="E688" t="s">
        <v>3119</v>
      </c>
      <c r="F688" t="s">
        <v>3120</v>
      </c>
      <c r="H688">
        <v>64.804490200000004</v>
      </c>
      <c r="I688">
        <v>-133.14857359999999</v>
      </c>
      <c r="J688" s="1" t="str">
        <f t="shared" si="110"/>
        <v>Fluid (stream)</v>
      </c>
      <c r="K688" s="1" t="str">
        <f t="shared" si="111"/>
        <v>Untreated Water</v>
      </c>
      <c r="L688">
        <v>4</v>
      </c>
      <c r="M688" t="s">
        <v>65</v>
      </c>
      <c r="N688">
        <v>70</v>
      </c>
      <c r="O688" t="s">
        <v>1009</v>
      </c>
      <c r="P688" t="s">
        <v>129</v>
      </c>
      <c r="Q688" t="s">
        <v>953</v>
      </c>
    </row>
    <row r="689" spans="1:17" hidden="1" x14ac:dyDescent="0.3">
      <c r="A689" t="s">
        <v>3121</v>
      </c>
      <c r="B689" t="s">
        <v>3122</v>
      </c>
      <c r="C689" s="1" t="str">
        <f t="shared" si="108"/>
        <v>21:0282</v>
      </c>
      <c r="D689" s="1" t="str">
        <f t="shared" si="109"/>
        <v>21:0127</v>
      </c>
      <c r="E689" t="s">
        <v>3123</v>
      </c>
      <c r="F689" t="s">
        <v>3124</v>
      </c>
      <c r="H689">
        <v>64.847395899999995</v>
      </c>
      <c r="I689">
        <v>-133.15439900000001</v>
      </c>
      <c r="J689" s="1" t="str">
        <f t="shared" si="110"/>
        <v>Fluid (stream)</v>
      </c>
      <c r="K689" s="1" t="str">
        <f t="shared" si="111"/>
        <v>Untreated Water</v>
      </c>
      <c r="L689">
        <v>4</v>
      </c>
      <c r="M689" t="s">
        <v>72</v>
      </c>
      <c r="N689">
        <v>71</v>
      </c>
      <c r="O689" t="s">
        <v>674</v>
      </c>
      <c r="P689" t="s">
        <v>2658</v>
      </c>
      <c r="Q689" t="s">
        <v>589</v>
      </c>
    </row>
    <row r="690" spans="1:17" hidden="1" x14ac:dyDescent="0.3">
      <c r="A690" t="s">
        <v>3125</v>
      </c>
      <c r="B690" t="s">
        <v>3126</v>
      </c>
      <c r="C690" s="1" t="str">
        <f t="shared" si="108"/>
        <v>21:0282</v>
      </c>
      <c r="D690" s="1" t="str">
        <f t="shared" si="109"/>
        <v>21:0127</v>
      </c>
      <c r="E690" t="s">
        <v>3127</v>
      </c>
      <c r="F690" t="s">
        <v>3128</v>
      </c>
      <c r="H690">
        <v>64.853743199999997</v>
      </c>
      <c r="I690">
        <v>-133.20366960000001</v>
      </c>
      <c r="J690" s="1" t="str">
        <f t="shared" si="110"/>
        <v>Fluid (stream)</v>
      </c>
      <c r="K690" s="1" t="str">
        <f t="shared" si="111"/>
        <v>Untreated Water</v>
      </c>
      <c r="L690">
        <v>4</v>
      </c>
      <c r="M690" t="s">
        <v>87</v>
      </c>
      <c r="N690">
        <v>72</v>
      </c>
      <c r="O690" t="s">
        <v>58</v>
      </c>
      <c r="P690" t="s">
        <v>1488</v>
      </c>
      <c r="Q690" t="s">
        <v>205</v>
      </c>
    </row>
    <row r="691" spans="1:17" hidden="1" x14ac:dyDescent="0.3">
      <c r="A691" t="s">
        <v>3129</v>
      </c>
      <c r="B691" t="s">
        <v>3130</v>
      </c>
      <c r="C691" s="1" t="str">
        <f t="shared" si="108"/>
        <v>21:0282</v>
      </c>
      <c r="D691" s="1" t="str">
        <f t="shared" si="109"/>
        <v>21:0127</v>
      </c>
      <c r="E691" t="s">
        <v>3131</v>
      </c>
      <c r="F691" t="s">
        <v>3132</v>
      </c>
      <c r="H691">
        <v>64.907028400000002</v>
      </c>
      <c r="I691">
        <v>-133.0822742</v>
      </c>
      <c r="J691" s="1" t="str">
        <f t="shared" si="110"/>
        <v>Fluid (stream)</v>
      </c>
      <c r="K691" s="1" t="str">
        <f t="shared" si="111"/>
        <v>Untreated Water</v>
      </c>
      <c r="L691">
        <v>4</v>
      </c>
      <c r="M691" t="s">
        <v>160</v>
      </c>
      <c r="N691">
        <v>73</v>
      </c>
      <c r="O691" t="s">
        <v>436</v>
      </c>
      <c r="P691" t="s">
        <v>1956</v>
      </c>
      <c r="Q691" t="s">
        <v>953</v>
      </c>
    </row>
    <row r="692" spans="1:17" hidden="1" x14ac:dyDescent="0.3">
      <c r="A692" t="s">
        <v>3133</v>
      </c>
      <c r="B692" t="s">
        <v>3134</v>
      </c>
      <c r="C692" s="1" t="str">
        <f t="shared" si="108"/>
        <v>21:0282</v>
      </c>
      <c r="D692" s="1" t="str">
        <f t="shared" si="109"/>
        <v>21:0127</v>
      </c>
      <c r="E692" t="s">
        <v>3135</v>
      </c>
      <c r="F692" t="s">
        <v>3136</v>
      </c>
      <c r="H692">
        <v>64.901026200000004</v>
      </c>
      <c r="I692">
        <v>-133.0741429</v>
      </c>
      <c r="J692" s="1" t="str">
        <f t="shared" si="110"/>
        <v>Fluid (stream)</v>
      </c>
      <c r="K692" s="1" t="str">
        <f t="shared" si="111"/>
        <v>Untreated Water</v>
      </c>
      <c r="L692">
        <v>4</v>
      </c>
      <c r="M692" t="s">
        <v>166</v>
      </c>
      <c r="N692">
        <v>74</v>
      </c>
      <c r="O692" t="s">
        <v>1550</v>
      </c>
      <c r="P692" t="s">
        <v>1257</v>
      </c>
      <c r="Q692" t="s">
        <v>205</v>
      </c>
    </row>
    <row r="693" spans="1:17" hidden="1" x14ac:dyDescent="0.3">
      <c r="A693" t="s">
        <v>3137</v>
      </c>
      <c r="B693" t="s">
        <v>3138</v>
      </c>
      <c r="C693" s="1" t="str">
        <f t="shared" si="108"/>
        <v>21:0282</v>
      </c>
      <c r="D693" s="1" t="str">
        <f t="shared" si="109"/>
        <v>21:0127</v>
      </c>
      <c r="E693" t="s">
        <v>3139</v>
      </c>
      <c r="F693" t="s">
        <v>3140</v>
      </c>
      <c r="H693">
        <v>64.919106400000004</v>
      </c>
      <c r="I693">
        <v>-133.02627380000001</v>
      </c>
      <c r="J693" s="1" t="str">
        <f t="shared" si="110"/>
        <v>Fluid (stream)</v>
      </c>
      <c r="K693" s="1" t="str">
        <f t="shared" si="111"/>
        <v>Untreated Water</v>
      </c>
      <c r="L693">
        <v>4</v>
      </c>
      <c r="M693" t="s">
        <v>174</v>
      </c>
      <c r="N693">
        <v>75</v>
      </c>
      <c r="O693" t="s">
        <v>1414</v>
      </c>
      <c r="P693" t="s">
        <v>1488</v>
      </c>
      <c r="Q693" t="s">
        <v>844</v>
      </c>
    </row>
    <row r="694" spans="1:17" hidden="1" x14ac:dyDescent="0.3">
      <c r="A694" t="s">
        <v>3141</v>
      </c>
      <c r="B694" t="s">
        <v>3142</v>
      </c>
      <c r="C694" s="1" t="str">
        <f t="shared" si="108"/>
        <v>21:0282</v>
      </c>
      <c r="D694" s="1" t="str">
        <f t="shared" si="109"/>
        <v>21:0127</v>
      </c>
      <c r="E694" t="s">
        <v>3143</v>
      </c>
      <c r="F694" t="s">
        <v>3144</v>
      </c>
      <c r="H694">
        <v>64.943310299999993</v>
      </c>
      <c r="I694">
        <v>-133.03403969999999</v>
      </c>
      <c r="J694" s="1" t="str">
        <f t="shared" si="110"/>
        <v>Fluid (stream)</v>
      </c>
      <c r="K694" s="1" t="str">
        <f t="shared" si="111"/>
        <v>Untreated Water</v>
      </c>
      <c r="L694">
        <v>4</v>
      </c>
      <c r="M694" t="s">
        <v>181</v>
      </c>
      <c r="N694">
        <v>76</v>
      </c>
      <c r="O694" t="s">
        <v>1291</v>
      </c>
      <c r="P694" t="s">
        <v>1251</v>
      </c>
      <c r="Q694" t="s">
        <v>844</v>
      </c>
    </row>
    <row r="695" spans="1:17" hidden="1" x14ac:dyDescent="0.3">
      <c r="A695" t="s">
        <v>3145</v>
      </c>
      <c r="B695" t="s">
        <v>3146</v>
      </c>
      <c r="C695" s="1" t="str">
        <f t="shared" si="108"/>
        <v>21:0282</v>
      </c>
      <c r="D695" s="1" t="str">
        <f t="shared" si="109"/>
        <v>21:0127</v>
      </c>
      <c r="E695" t="s">
        <v>3147</v>
      </c>
      <c r="F695" t="s">
        <v>3148</v>
      </c>
      <c r="H695">
        <v>64.9830805</v>
      </c>
      <c r="I695">
        <v>-133.0633224</v>
      </c>
      <c r="J695" s="1" t="str">
        <f t="shared" si="110"/>
        <v>Fluid (stream)</v>
      </c>
      <c r="K695" s="1" t="str">
        <f t="shared" si="111"/>
        <v>Untreated Water</v>
      </c>
      <c r="L695">
        <v>4</v>
      </c>
      <c r="M695" t="s">
        <v>188</v>
      </c>
      <c r="N695">
        <v>77</v>
      </c>
      <c r="O695" t="s">
        <v>1000</v>
      </c>
      <c r="P695" t="s">
        <v>1488</v>
      </c>
      <c r="Q695" t="s">
        <v>205</v>
      </c>
    </row>
    <row r="696" spans="1:17" hidden="1" x14ac:dyDescent="0.3">
      <c r="A696" t="s">
        <v>3149</v>
      </c>
      <c r="B696" t="s">
        <v>3150</v>
      </c>
      <c r="C696" s="1" t="str">
        <f t="shared" si="108"/>
        <v>21:0282</v>
      </c>
      <c r="D696" s="1" t="str">
        <f t="shared" si="109"/>
        <v>21:0127</v>
      </c>
      <c r="E696" t="s">
        <v>3151</v>
      </c>
      <c r="F696" t="s">
        <v>3152</v>
      </c>
      <c r="H696">
        <v>64.9706999</v>
      </c>
      <c r="I696">
        <v>-133.06036109999999</v>
      </c>
      <c r="J696" s="1" t="str">
        <f t="shared" si="110"/>
        <v>Fluid (stream)</v>
      </c>
      <c r="K696" s="1" t="str">
        <f t="shared" si="111"/>
        <v>Untreated Water</v>
      </c>
      <c r="L696">
        <v>4</v>
      </c>
      <c r="M696" t="s">
        <v>215</v>
      </c>
      <c r="N696">
        <v>78</v>
      </c>
      <c r="O696" t="s">
        <v>933</v>
      </c>
      <c r="P696" t="s">
        <v>2408</v>
      </c>
      <c r="Q696" t="s">
        <v>205</v>
      </c>
    </row>
    <row r="697" spans="1:17" hidden="1" x14ac:dyDescent="0.3">
      <c r="A697" t="s">
        <v>3153</v>
      </c>
      <c r="B697" t="s">
        <v>3154</v>
      </c>
      <c r="C697" s="1" t="str">
        <f t="shared" si="108"/>
        <v>21:0282</v>
      </c>
      <c r="D697" s="1" t="str">
        <f t="shared" si="109"/>
        <v>21:0127</v>
      </c>
      <c r="E697" t="s">
        <v>3155</v>
      </c>
      <c r="F697" t="s">
        <v>3156</v>
      </c>
      <c r="H697">
        <v>64.955479699999998</v>
      </c>
      <c r="I697">
        <v>-133.0898416</v>
      </c>
      <c r="J697" s="1" t="str">
        <f t="shared" si="110"/>
        <v>Fluid (stream)</v>
      </c>
      <c r="K697" s="1" t="str">
        <f t="shared" si="111"/>
        <v>Untreated Water</v>
      </c>
      <c r="L697">
        <v>4</v>
      </c>
      <c r="M697" t="s">
        <v>223</v>
      </c>
      <c r="N697">
        <v>79</v>
      </c>
      <c r="O697" t="s">
        <v>1563</v>
      </c>
      <c r="P697" t="s">
        <v>2408</v>
      </c>
      <c r="Q697" t="s">
        <v>123</v>
      </c>
    </row>
    <row r="698" spans="1:17" hidden="1" x14ac:dyDescent="0.3">
      <c r="A698" t="s">
        <v>3157</v>
      </c>
      <c r="B698" t="s">
        <v>3158</v>
      </c>
      <c r="C698" s="1" t="str">
        <f t="shared" si="108"/>
        <v>21:0282</v>
      </c>
      <c r="D698" s="1" t="str">
        <f t="shared" si="109"/>
        <v>21:0127</v>
      </c>
      <c r="E698" t="s">
        <v>3086</v>
      </c>
      <c r="F698" t="s">
        <v>3159</v>
      </c>
      <c r="H698">
        <v>64.940494200000003</v>
      </c>
      <c r="I698">
        <v>-133.12843659999999</v>
      </c>
      <c r="J698" s="1" t="str">
        <f t="shared" si="110"/>
        <v>Fluid (stream)</v>
      </c>
      <c r="K698" s="1" t="str">
        <f t="shared" si="111"/>
        <v>Untreated Water</v>
      </c>
      <c r="L698">
        <v>4</v>
      </c>
      <c r="M698" t="s">
        <v>79</v>
      </c>
      <c r="N698">
        <v>80</v>
      </c>
      <c r="O698" t="s">
        <v>1563</v>
      </c>
      <c r="P698" t="s">
        <v>1770</v>
      </c>
      <c r="Q698" t="s">
        <v>953</v>
      </c>
    </row>
    <row r="699" spans="1:17" hidden="1" x14ac:dyDescent="0.3">
      <c r="A699" t="s">
        <v>3160</v>
      </c>
      <c r="B699" t="s">
        <v>3161</v>
      </c>
      <c r="C699" s="1" t="str">
        <f t="shared" si="108"/>
        <v>21:0282</v>
      </c>
      <c r="D699" s="1" t="str">
        <f t="shared" si="109"/>
        <v>21:0127</v>
      </c>
      <c r="E699" t="s">
        <v>3162</v>
      </c>
      <c r="F699" t="s">
        <v>3163</v>
      </c>
      <c r="H699">
        <v>64.794741099999996</v>
      </c>
      <c r="I699">
        <v>-133.8908419</v>
      </c>
      <c r="J699" s="1" t="str">
        <f t="shared" si="110"/>
        <v>Fluid (stream)</v>
      </c>
      <c r="K699" s="1" t="str">
        <f t="shared" si="111"/>
        <v>Untreated Water</v>
      </c>
      <c r="L699">
        <v>5</v>
      </c>
      <c r="M699" t="s">
        <v>21</v>
      </c>
      <c r="N699">
        <v>81</v>
      </c>
      <c r="O699" t="s">
        <v>2372</v>
      </c>
      <c r="P699" t="s">
        <v>2654</v>
      </c>
      <c r="Q699" t="s">
        <v>844</v>
      </c>
    </row>
    <row r="700" spans="1:17" hidden="1" x14ac:dyDescent="0.3">
      <c r="A700" t="s">
        <v>3164</v>
      </c>
      <c r="B700" t="s">
        <v>3165</v>
      </c>
      <c r="C700" s="1" t="str">
        <f t="shared" si="108"/>
        <v>21:0282</v>
      </c>
      <c r="D700" s="1" t="str">
        <f t="shared" si="109"/>
        <v>21:0127</v>
      </c>
      <c r="E700" t="s">
        <v>3166</v>
      </c>
      <c r="F700" t="s">
        <v>3167</v>
      </c>
      <c r="H700">
        <v>64.927711099999996</v>
      </c>
      <c r="I700">
        <v>-133.23591010000001</v>
      </c>
      <c r="J700" s="1" t="str">
        <f t="shared" si="110"/>
        <v>Fluid (stream)</v>
      </c>
      <c r="K700" s="1" t="str">
        <f t="shared" si="111"/>
        <v>Untreated Water</v>
      </c>
      <c r="L700">
        <v>5</v>
      </c>
      <c r="M700" t="s">
        <v>27</v>
      </c>
      <c r="N700">
        <v>82</v>
      </c>
      <c r="O700" t="s">
        <v>2768</v>
      </c>
      <c r="P700" t="s">
        <v>1397</v>
      </c>
      <c r="Q700" t="s">
        <v>844</v>
      </c>
    </row>
    <row r="701" spans="1:17" hidden="1" x14ac:dyDescent="0.3">
      <c r="A701" t="s">
        <v>3168</v>
      </c>
      <c r="B701" t="s">
        <v>3169</v>
      </c>
      <c r="C701" s="1" t="str">
        <f t="shared" si="108"/>
        <v>21:0282</v>
      </c>
      <c r="D701" s="1" t="str">
        <f t="shared" si="109"/>
        <v>21:0127</v>
      </c>
      <c r="E701" t="s">
        <v>3170</v>
      </c>
      <c r="F701" t="s">
        <v>3171</v>
      </c>
      <c r="H701">
        <v>64.919898000000003</v>
      </c>
      <c r="I701">
        <v>-133.2378195</v>
      </c>
      <c r="J701" s="1" t="str">
        <f t="shared" si="110"/>
        <v>Fluid (stream)</v>
      </c>
      <c r="K701" s="1" t="str">
        <f t="shared" si="111"/>
        <v>Untreated Water</v>
      </c>
      <c r="L701">
        <v>5</v>
      </c>
      <c r="M701" t="s">
        <v>35</v>
      </c>
      <c r="N701">
        <v>83</v>
      </c>
      <c r="O701" t="s">
        <v>1550</v>
      </c>
      <c r="P701" t="s">
        <v>1770</v>
      </c>
      <c r="Q701" t="s">
        <v>205</v>
      </c>
    </row>
    <row r="702" spans="1:17" hidden="1" x14ac:dyDescent="0.3">
      <c r="A702" t="s">
        <v>3172</v>
      </c>
      <c r="B702" t="s">
        <v>3173</v>
      </c>
      <c r="C702" s="1" t="str">
        <f t="shared" si="108"/>
        <v>21:0282</v>
      </c>
      <c r="D702" s="1" t="str">
        <f t="shared" si="109"/>
        <v>21:0127</v>
      </c>
      <c r="E702" t="s">
        <v>3174</v>
      </c>
      <c r="F702" t="s">
        <v>3175</v>
      </c>
      <c r="H702">
        <v>64.942257100000006</v>
      </c>
      <c r="I702">
        <v>-133.23865749999999</v>
      </c>
      <c r="J702" s="1" t="str">
        <f t="shared" si="110"/>
        <v>Fluid (stream)</v>
      </c>
      <c r="K702" s="1" t="str">
        <f t="shared" si="111"/>
        <v>Untreated Water</v>
      </c>
      <c r="L702">
        <v>5</v>
      </c>
      <c r="M702" t="s">
        <v>43</v>
      </c>
      <c r="N702">
        <v>84</v>
      </c>
      <c r="O702" t="s">
        <v>2768</v>
      </c>
      <c r="P702" t="s">
        <v>1397</v>
      </c>
      <c r="Q702" t="s">
        <v>308</v>
      </c>
    </row>
    <row r="703" spans="1:17" hidden="1" x14ac:dyDescent="0.3">
      <c r="A703" t="s">
        <v>3176</v>
      </c>
      <c r="B703" t="s">
        <v>3177</v>
      </c>
      <c r="C703" s="1" t="str">
        <f t="shared" si="108"/>
        <v>21:0282</v>
      </c>
      <c r="D703" s="1" t="str">
        <f t="shared" si="109"/>
        <v>21:0127</v>
      </c>
      <c r="E703" t="s">
        <v>3178</v>
      </c>
      <c r="F703" t="s">
        <v>3179</v>
      </c>
      <c r="H703">
        <v>64.936761899999993</v>
      </c>
      <c r="I703">
        <v>-133.27228529999999</v>
      </c>
      <c r="J703" s="1" t="str">
        <f t="shared" si="110"/>
        <v>Fluid (stream)</v>
      </c>
      <c r="K703" s="1" t="str">
        <f t="shared" si="111"/>
        <v>Untreated Water</v>
      </c>
      <c r="L703">
        <v>5</v>
      </c>
      <c r="M703" t="s">
        <v>50</v>
      </c>
      <c r="N703">
        <v>85</v>
      </c>
      <c r="O703" t="s">
        <v>1557</v>
      </c>
      <c r="P703" t="s">
        <v>1734</v>
      </c>
      <c r="Q703" t="s">
        <v>953</v>
      </c>
    </row>
    <row r="704" spans="1:17" hidden="1" x14ac:dyDescent="0.3">
      <c r="A704" t="s">
        <v>3180</v>
      </c>
      <c r="B704" t="s">
        <v>3181</v>
      </c>
      <c r="C704" s="1" t="str">
        <f t="shared" si="108"/>
        <v>21:0282</v>
      </c>
      <c r="D704" s="1" t="str">
        <f t="shared" si="109"/>
        <v>21:0127</v>
      </c>
      <c r="E704" t="s">
        <v>3182</v>
      </c>
      <c r="F704" t="s">
        <v>3183</v>
      </c>
      <c r="H704">
        <v>64.789852999999994</v>
      </c>
      <c r="I704">
        <v>-133.76482340000001</v>
      </c>
      <c r="J704" s="1" t="str">
        <f t="shared" si="110"/>
        <v>Fluid (stream)</v>
      </c>
      <c r="K704" s="1" t="str">
        <f t="shared" si="111"/>
        <v>Untreated Water</v>
      </c>
      <c r="L704">
        <v>5</v>
      </c>
      <c r="M704" t="s">
        <v>57</v>
      </c>
      <c r="N704">
        <v>86</v>
      </c>
      <c r="O704" t="s">
        <v>973</v>
      </c>
      <c r="P704" t="s">
        <v>1725</v>
      </c>
      <c r="Q704" t="s">
        <v>205</v>
      </c>
    </row>
    <row r="705" spans="1:17" hidden="1" x14ac:dyDescent="0.3">
      <c r="A705" t="s">
        <v>3184</v>
      </c>
      <c r="B705" t="s">
        <v>3185</v>
      </c>
      <c r="C705" s="1" t="str">
        <f t="shared" si="108"/>
        <v>21:0282</v>
      </c>
      <c r="D705" s="1" t="str">
        <f t="shared" si="109"/>
        <v>21:0127</v>
      </c>
      <c r="E705" t="s">
        <v>3186</v>
      </c>
      <c r="F705" t="s">
        <v>3187</v>
      </c>
      <c r="H705">
        <v>64.796856500000004</v>
      </c>
      <c r="I705">
        <v>-133.769597</v>
      </c>
      <c r="J705" s="1" t="str">
        <f t="shared" si="110"/>
        <v>Fluid (stream)</v>
      </c>
      <c r="K705" s="1" t="str">
        <f t="shared" si="111"/>
        <v>Untreated Water</v>
      </c>
      <c r="L705">
        <v>5</v>
      </c>
      <c r="M705" t="s">
        <v>65</v>
      </c>
      <c r="N705">
        <v>87</v>
      </c>
      <c r="O705" t="s">
        <v>22</v>
      </c>
      <c r="P705" t="s">
        <v>22</v>
      </c>
      <c r="Q705" t="s">
        <v>22</v>
      </c>
    </row>
    <row r="706" spans="1:17" hidden="1" x14ac:dyDescent="0.3">
      <c r="A706" t="s">
        <v>3188</v>
      </c>
      <c r="B706" t="s">
        <v>3189</v>
      </c>
      <c r="C706" s="1" t="str">
        <f t="shared" si="108"/>
        <v>21:0282</v>
      </c>
      <c r="D706" s="1" t="str">
        <f t="shared" si="109"/>
        <v>21:0127</v>
      </c>
      <c r="E706" t="s">
        <v>3190</v>
      </c>
      <c r="F706" t="s">
        <v>3191</v>
      </c>
      <c r="H706">
        <v>64.800670400000001</v>
      </c>
      <c r="I706">
        <v>-133.79588580000001</v>
      </c>
      <c r="J706" s="1" t="str">
        <f t="shared" si="110"/>
        <v>Fluid (stream)</v>
      </c>
      <c r="K706" s="1" t="str">
        <f t="shared" si="111"/>
        <v>Untreated Water</v>
      </c>
      <c r="L706">
        <v>5</v>
      </c>
      <c r="M706" t="s">
        <v>72</v>
      </c>
      <c r="N706">
        <v>88</v>
      </c>
      <c r="O706" t="s">
        <v>1000</v>
      </c>
      <c r="P706" t="s">
        <v>1257</v>
      </c>
      <c r="Q706" t="s">
        <v>205</v>
      </c>
    </row>
    <row r="707" spans="1:17" hidden="1" x14ac:dyDescent="0.3">
      <c r="A707" t="s">
        <v>3192</v>
      </c>
      <c r="B707" t="s">
        <v>3193</v>
      </c>
      <c r="C707" s="1" t="str">
        <f t="shared" si="108"/>
        <v>21:0282</v>
      </c>
      <c r="D707" s="1" t="str">
        <f t="shared" si="109"/>
        <v>21:0127</v>
      </c>
      <c r="E707" t="s">
        <v>3194</v>
      </c>
      <c r="F707" t="s">
        <v>3195</v>
      </c>
      <c r="H707">
        <v>64.804118700000004</v>
      </c>
      <c r="I707">
        <v>-133.82990380000001</v>
      </c>
      <c r="J707" s="1" t="str">
        <f t="shared" si="110"/>
        <v>Fluid (stream)</v>
      </c>
      <c r="K707" s="1" t="str">
        <f t="shared" si="111"/>
        <v>Untreated Water</v>
      </c>
      <c r="L707">
        <v>5</v>
      </c>
      <c r="M707" t="s">
        <v>87</v>
      </c>
      <c r="N707">
        <v>89</v>
      </c>
      <c r="O707" t="s">
        <v>1414</v>
      </c>
      <c r="P707" t="s">
        <v>129</v>
      </c>
      <c r="Q707" t="s">
        <v>844</v>
      </c>
    </row>
    <row r="708" spans="1:17" hidden="1" x14ac:dyDescent="0.3">
      <c r="A708" t="s">
        <v>3196</v>
      </c>
      <c r="B708" t="s">
        <v>3197</v>
      </c>
      <c r="C708" s="1" t="str">
        <f t="shared" si="108"/>
        <v>21:0282</v>
      </c>
      <c r="D708" s="1" t="str">
        <f>HYPERLINK("http://geochem.nrcan.gc.ca/cdogs/content/svy/svy_e.htm", "")</f>
        <v/>
      </c>
      <c r="G708" s="1" t="str">
        <f>HYPERLINK("http://geochem.nrcan.gc.ca/cdogs/content/cr_/cr_00031_e.htm", "31")</f>
        <v>31</v>
      </c>
      <c r="J708" t="s">
        <v>106</v>
      </c>
      <c r="K708" t="s">
        <v>107</v>
      </c>
      <c r="L708">
        <v>5</v>
      </c>
      <c r="M708" t="s">
        <v>108</v>
      </c>
      <c r="N708">
        <v>90</v>
      </c>
      <c r="O708" t="s">
        <v>849</v>
      </c>
      <c r="P708" t="s">
        <v>2482</v>
      </c>
      <c r="Q708" t="s">
        <v>953</v>
      </c>
    </row>
    <row r="709" spans="1:17" hidden="1" x14ac:dyDescent="0.3">
      <c r="A709" t="s">
        <v>3198</v>
      </c>
      <c r="B709" t="s">
        <v>3199</v>
      </c>
      <c r="C709" s="1" t="str">
        <f t="shared" si="108"/>
        <v>21:0282</v>
      </c>
      <c r="D709" s="1" t="str">
        <f t="shared" ref="D709:D734" si="112">HYPERLINK("http://geochem.nrcan.gc.ca/cdogs/content/svy/svy210127_e.htm", "21:0127")</f>
        <v>21:0127</v>
      </c>
      <c r="E709" t="s">
        <v>3200</v>
      </c>
      <c r="F709" t="s">
        <v>3201</v>
      </c>
      <c r="H709">
        <v>64.8114949</v>
      </c>
      <c r="I709">
        <v>-133.82187590000001</v>
      </c>
      <c r="J709" s="1" t="str">
        <f t="shared" ref="J709:J734" si="113">HYPERLINK("http://geochem.nrcan.gc.ca/cdogs/content/kwd/kwd020018_e.htm", "Fluid (stream)")</f>
        <v>Fluid (stream)</v>
      </c>
      <c r="K709" s="1" t="str">
        <f t="shared" ref="K709:K734" si="114">HYPERLINK("http://geochem.nrcan.gc.ca/cdogs/content/kwd/kwd080007_e.htm", "Untreated Water")</f>
        <v>Untreated Water</v>
      </c>
      <c r="L709">
        <v>5</v>
      </c>
      <c r="M709" t="s">
        <v>160</v>
      </c>
      <c r="N709">
        <v>91</v>
      </c>
      <c r="O709" t="s">
        <v>1911</v>
      </c>
      <c r="P709" t="s">
        <v>1257</v>
      </c>
      <c r="Q709" t="s">
        <v>589</v>
      </c>
    </row>
    <row r="710" spans="1:17" hidden="1" x14ac:dyDescent="0.3">
      <c r="A710" t="s">
        <v>3202</v>
      </c>
      <c r="B710" t="s">
        <v>3203</v>
      </c>
      <c r="C710" s="1" t="str">
        <f t="shared" si="108"/>
        <v>21:0282</v>
      </c>
      <c r="D710" s="1" t="str">
        <f t="shared" si="112"/>
        <v>21:0127</v>
      </c>
      <c r="E710" t="s">
        <v>3204</v>
      </c>
      <c r="F710" t="s">
        <v>3205</v>
      </c>
      <c r="H710">
        <v>64.826528999999994</v>
      </c>
      <c r="I710">
        <v>-133.90567590000001</v>
      </c>
      <c r="J710" s="1" t="str">
        <f t="shared" si="113"/>
        <v>Fluid (stream)</v>
      </c>
      <c r="K710" s="1" t="str">
        <f t="shared" si="114"/>
        <v>Untreated Water</v>
      </c>
      <c r="L710">
        <v>5</v>
      </c>
      <c r="M710" t="s">
        <v>166</v>
      </c>
      <c r="N710">
        <v>92</v>
      </c>
      <c r="O710" t="s">
        <v>3022</v>
      </c>
      <c r="P710" t="s">
        <v>2541</v>
      </c>
      <c r="Q710" t="s">
        <v>953</v>
      </c>
    </row>
    <row r="711" spans="1:17" hidden="1" x14ac:dyDescent="0.3">
      <c r="A711" t="s">
        <v>3206</v>
      </c>
      <c r="B711" t="s">
        <v>3207</v>
      </c>
      <c r="C711" s="1" t="str">
        <f t="shared" si="108"/>
        <v>21:0282</v>
      </c>
      <c r="D711" s="1" t="str">
        <f t="shared" si="112"/>
        <v>21:0127</v>
      </c>
      <c r="E711" t="s">
        <v>3162</v>
      </c>
      <c r="F711" t="s">
        <v>3208</v>
      </c>
      <c r="H711">
        <v>64.794741099999996</v>
      </c>
      <c r="I711">
        <v>-133.8908419</v>
      </c>
      <c r="J711" s="1" t="str">
        <f t="shared" si="113"/>
        <v>Fluid (stream)</v>
      </c>
      <c r="K711" s="1" t="str">
        <f t="shared" si="114"/>
        <v>Untreated Water</v>
      </c>
      <c r="L711">
        <v>5</v>
      </c>
      <c r="M711" t="s">
        <v>79</v>
      </c>
      <c r="N711">
        <v>93</v>
      </c>
      <c r="O711" t="s">
        <v>1000</v>
      </c>
      <c r="P711" t="s">
        <v>2658</v>
      </c>
      <c r="Q711" t="s">
        <v>844</v>
      </c>
    </row>
    <row r="712" spans="1:17" hidden="1" x14ac:dyDescent="0.3">
      <c r="A712" t="s">
        <v>3209</v>
      </c>
      <c r="B712" t="s">
        <v>3210</v>
      </c>
      <c r="C712" s="1" t="str">
        <f t="shared" si="108"/>
        <v>21:0282</v>
      </c>
      <c r="D712" s="1" t="str">
        <f t="shared" si="112"/>
        <v>21:0127</v>
      </c>
      <c r="E712" t="s">
        <v>3211</v>
      </c>
      <c r="F712" t="s">
        <v>3212</v>
      </c>
      <c r="H712">
        <v>64.797890899999999</v>
      </c>
      <c r="I712">
        <v>-133.90536299999999</v>
      </c>
      <c r="J712" s="1" t="str">
        <f t="shared" si="113"/>
        <v>Fluid (stream)</v>
      </c>
      <c r="K712" s="1" t="str">
        <f t="shared" si="114"/>
        <v>Untreated Water</v>
      </c>
      <c r="L712">
        <v>5</v>
      </c>
      <c r="M712" t="s">
        <v>174</v>
      </c>
      <c r="N712">
        <v>94</v>
      </c>
      <c r="O712" t="s">
        <v>320</v>
      </c>
      <c r="P712" t="s">
        <v>59</v>
      </c>
      <c r="Q712" t="s">
        <v>844</v>
      </c>
    </row>
    <row r="713" spans="1:17" hidden="1" x14ac:dyDescent="0.3">
      <c r="A713" t="s">
        <v>3213</v>
      </c>
      <c r="B713" t="s">
        <v>3214</v>
      </c>
      <c r="C713" s="1" t="str">
        <f t="shared" si="108"/>
        <v>21:0282</v>
      </c>
      <c r="D713" s="1" t="str">
        <f t="shared" si="112"/>
        <v>21:0127</v>
      </c>
      <c r="E713" t="s">
        <v>3215</v>
      </c>
      <c r="F713" t="s">
        <v>3216</v>
      </c>
      <c r="H713">
        <v>64.785545799999994</v>
      </c>
      <c r="I713">
        <v>-133.9279549</v>
      </c>
      <c r="J713" s="1" t="str">
        <f t="shared" si="113"/>
        <v>Fluid (stream)</v>
      </c>
      <c r="K713" s="1" t="str">
        <f t="shared" si="114"/>
        <v>Untreated Water</v>
      </c>
      <c r="L713">
        <v>5</v>
      </c>
      <c r="M713" t="s">
        <v>195</v>
      </c>
      <c r="N713">
        <v>95</v>
      </c>
      <c r="O713" t="s">
        <v>436</v>
      </c>
      <c r="P713" t="s">
        <v>1488</v>
      </c>
      <c r="Q713" t="s">
        <v>953</v>
      </c>
    </row>
    <row r="714" spans="1:17" hidden="1" x14ac:dyDescent="0.3">
      <c r="A714" t="s">
        <v>3217</v>
      </c>
      <c r="B714" t="s">
        <v>3218</v>
      </c>
      <c r="C714" s="1" t="str">
        <f t="shared" si="108"/>
        <v>21:0282</v>
      </c>
      <c r="D714" s="1" t="str">
        <f t="shared" si="112"/>
        <v>21:0127</v>
      </c>
      <c r="E714" t="s">
        <v>3215</v>
      </c>
      <c r="F714" t="s">
        <v>3219</v>
      </c>
      <c r="H714">
        <v>64.785545799999994</v>
      </c>
      <c r="I714">
        <v>-133.9279549</v>
      </c>
      <c r="J714" s="1" t="str">
        <f t="shared" si="113"/>
        <v>Fluid (stream)</v>
      </c>
      <c r="K714" s="1" t="str">
        <f t="shared" si="114"/>
        <v>Untreated Water</v>
      </c>
      <c r="L714">
        <v>5</v>
      </c>
      <c r="M714" t="s">
        <v>202</v>
      </c>
      <c r="N714">
        <v>96</v>
      </c>
      <c r="O714" t="s">
        <v>1563</v>
      </c>
      <c r="P714" t="s">
        <v>2408</v>
      </c>
      <c r="Q714" t="s">
        <v>844</v>
      </c>
    </row>
    <row r="715" spans="1:17" hidden="1" x14ac:dyDescent="0.3">
      <c r="A715" t="s">
        <v>3220</v>
      </c>
      <c r="B715" t="s">
        <v>3221</v>
      </c>
      <c r="C715" s="1" t="str">
        <f t="shared" si="108"/>
        <v>21:0282</v>
      </c>
      <c r="D715" s="1" t="str">
        <f t="shared" si="112"/>
        <v>21:0127</v>
      </c>
      <c r="E715" t="s">
        <v>3222</v>
      </c>
      <c r="F715" t="s">
        <v>3223</v>
      </c>
      <c r="H715">
        <v>64.779185499999997</v>
      </c>
      <c r="I715">
        <v>-133.71333189999999</v>
      </c>
      <c r="J715" s="1" t="str">
        <f t="shared" si="113"/>
        <v>Fluid (stream)</v>
      </c>
      <c r="K715" s="1" t="str">
        <f t="shared" si="114"/>
        <v>Untreated Water</v>
      </c>
      <c r="L715">
        <v>5</v>
      </c>
      <c r="M715" t="s">
        <v>181</v>
      </c>
      <c r="N715">
        <v>97</v>
      </c>
      <c r="O715" t="s">
        <v>3022</v>
      </c>
      <c r="P715" t="s">
        <v>136</v>
      </c>
      <c r="Q715" t="s">
        <v>123</v>
      </c>
    </row>
    <row r="716" spans="1:17" hidden="1" x14ac:dyDescent="0.3">
      <c r="A716" t="s">
        <v>3224</v>
      </c>
      <c r="B716" t="s">
        <v>3225</v>
      </c>
      <c r="C716" s="1" t="str">
        <f t="shared" si="108"/>
        <v>21:0282</v>
      </c>
      <c r="D716" s="1" t="str">
        <f t="shared" si="112"/>
        <v>21:0127</v>
      </c>
      <c r="E716" t="s">
        <v>3226</v>
      </c>
      <c r="F716" t="s">
        <v>3227</v>
      </c>
      <c r="H716">
        <v>64.762873799999994</v>
      </c>
      <c r="I716">
        <v>-133.71272049999999</v>
      </c>
      <c r="J716" s="1" t="str">
        <f t="shared" si="113"/>
        <v>Fluid (stream)</v>
      </c>
      <c r="K716" s="1" t="str">
        <f t="shared" si="114"/>
        <v>Untreated Water</v>
      </c>
      <c r="L716">
        <v>5</v>
      </c>
      <c r="M716" t="s">
        <v>188</v>
      </c>
      <c r="N716">
        <v>98</v>
      </c>
      <c r="O716" t="s">
        <v>378</v>
      </c>
      <c r="P716" t="s">
        <v>812</v>
      </c>
      <c r="Q716" t="s">
        <v>589</v>
      </c>
    </row>
    <row r="717" spans="1:17" hidden="1" x14ac:dyDescent="0.3">
      <c r="A717" t="s">
        <v>3228</v>
      </c>
      <c r="B717" t="s">
        <v>3229</v>
      </c>
      <c r="C717" s="1" t="str">
        <f t="shared" si="108"/>
        <v>21:0282</v>
      </c>
      <c r="D717" s="1" t="str">
        <f t="shared" si="112"/>
        <v>21:0127</v>
      </c>
      <c r="E717" t="s">
        <v>3230</v>
      </c>
      <c r="F717" t="s">
        <v>3231</v>
      </c>
      <c r="H717">
        <v>64.729784300000006</v>
      </c>
      <c r="I717">
        <v>-133.76430869999999</v>
      </c>
      <c r="J717" s="1" t="str">
        <f t="shared" si="113"/>
        <v>Fluid (stream)</v>
      </c>
      <c r="K717" s="1" t="str">
        <f t="shared" si="114"/>
        <v>Untreated Water</v>
      </c>
      <c r="L717">
        <v>5</v>
      </c>
      <c r="M717" t="s">
        <v>215</v>
      </c>
      <c r="N717">
        <v>99</v>
      </c>
      <c r="O717" t="s">
        <v>339</v>
      </c>
      <c r="P717" t="s">
        <v>115</v>
      </c>
      <c r="Q717" t="s">
        <v>123</v>
      </c>
    </row>
    <row r="718" spans="1:17" hidden="1" x14ac:dyDescent="0.3">
      <c r="A718" t="s">
        <v>3232</v>
      </c>
      <c r="B718" t="s">
        <v>3233</v>
      </c>
      <c r="C718" s="1" t="str">
        <f t="shared" si="108"/>
        <v>21:0282</v>
      </c>
      <c r="D718" s="1" t="str">
        <f t="shared" si="112"/>
        <v>21:0127</v>
      </c>
      <c r="E718" t="s">
        <v>3234</v>
      </c>
      <c r="F718" t="s">
        <v>3235</v>
      </c>
      <c r="H718">
        <v>64.747438500000001</v>
      </c>
      <c r="I718">
        <v>-133.8197064</v>
      </c>
      <c r="J718" s="1" t="str">
        <f t="shared" si="113"/>
        <v>Fluid (stream)</v>
      </c>
      <c r="K718" s="1" t="str">
        <f t="shared" si="114"/>
        <v>Untreated Water</v>
      </c>
      <c r="L718">
        <v>5</v>
      </c>
      <c r="M718" t="s">
        <v>223</v>
      </c>
      <c r="N718">
        <v>100</v>
      </c>
      <c r="O718" t="s">
        <v>1563</v>
      </c>
      <c r="P718" t="s">
        <v>2610</v>
      </c>
      <c r="Q718" t="s">
        <v>249</v>
      </c>
    </row>
    <row r="719" spans="1:17" hidden="1" x14ac:dyDescent="0.3">
      <c r="A719" t="s">
        <v>3236</v>
      </c>
      <c r="B719" t="s">
        <v>3237</v>
      </c>
      <c r="C719" s="1" t="str">
        <f t="shared" si="108"/>
        <v>21:0282</v>
      </c>
      <c r="D719" s="1" t="str">
        <f t="shared" si="112"/>
        <v>21:0127</v>
      </c>
      <c r="E719" t="s">
        <v>3238</v>
      </c>
      <c r="F719" t="s">
        <v>3239</v>
      </c>
      <c r="H719">
        <v>64.603748100000004</v>
      </c>
      <c r="I719">
        <v>-133.799162</v>
      </c>
      <c r="J719" s="1" t="str">
        <f t="shared" si="113"/>
        <v>Fluid (stream)</v>
      </c>
      <c r="K719" s="1" t="str">
        <f t="shared" si="114"/>
        <v>Untreated Water</v>
      </c>
      <c r="L719">
        <v>6</v>
      </c>
      <c r="M719" t="s">
        <v>21</v>
      </c>
      <c r="N719">
        <v>101</v>
      </c>
      <c r="O719" t="s">
        <v>2372</v>
      </c>
      <c r="P719" t="s">
        <v>540</v>
      </c>
      <c r="Q719" t="s">
        <v>953</v>
      </c>
    </row>
    <row r="720" spans="1:17" hidden="1" x14ac:dyDescent="0.3">
      <c r="A720" t="s">
        <v>3240</v>
      </c>
      <c r="B720" t="s">
        <v>3241</v>
      </c>
      <c r="C720" s="1" t="str">
        <f t="shared" si="108"/>
        <v>21:0282</v>
      </c>
      <c r="D720" s="1" t="str">
        <f t="shared" si="112"/>
        <v>21:0127</v>
      </c>
      <c r="E720" t="s">
        <v>3242</v>
      </c>
      <c r="F720" t="s">
        <v>3243</v>
      </c>
      <c r="H720">
        <v>64.717158600000005</v>
      </c>
      <c r="I720">
        <v>-133.74943769999999</v>
      </c>
      <c r="J720" s="1" t="str">
        <f t="shared" si="113"/>
        <v>Fluid (stream)</v>
      </c>
      <c r="K720" s="1" t="str">
        <f t="shared" si="114"/>
        <v>Untreated Water</v>
      </c>
      <c r="L720">
        <v>6</v>
      </c>
      <c r="M720" t="s">
        <v>27</v>
      </c>
      <c r="N720">
        <v>102</v>
      </c>
      <c r="O720" t="s">
        <v>73</v>
      </c>
      <c r="P720" t="s">
        <v>2610</v>
      </c>
      <c r="Q720" t="s">
        <v>334</v>
      </c>
    </row>
    <row r="721" spans="1:17" hidden="1" x14ac:dyDescent="0.3">
      <c r="A721" t="s">
        <v>3244</v>
      </c>
      <c r="B721" t="s">
        <v>3245</v>
      </c>
      <c r="C721" s="1" t="str">
        <f t="shared" si="108"/>
        <v>21:0282</v>
      </c>
      <c r="D721" s="1" t="str">
        <f t="shared" si="112"/>
        <v>21:0127</v>
      </c>
      <c r="E721" t="s">
        <v>3246</v>
      </c>
      <c r="F721" t="s">
        <v>3247</v>
      </c>
      <c r="H721">
        <v>64.695504499999998</v>
      </c>
      <c r="I721">
        <v>-133.71489059999999</v>
      </c>
      <c r="J721" s="1" t="str">
        <f t="shared" si="113"/>
        <v>Fluid (stream)</v>
      </c>
      <c r="K721" s="1" t="str">
        <f t="shared" si="114"/>
        <v>Untreated Water</v>
      </c>
      <c r="L721">
        <v>6</v>
      </c>
      <c r="M721" t="s">
        <v>35</v>
      </c>
      <c r="N721">
        <v>103</v>
      </c>
      <c r="O721" t="s">
        <v>1563</v>
      </c>
      <c r="P721" t="s">
        <v>1488</v>
      </c>
      <c r="Q721" t="s">
        <v>589</v>
      </c>
    </row>
    <row r="722" spans="1:17" hidden="1" x14ac:dyDescent="0.3">
      <c r="A722" t="s">
        <v>3248</v>
      </c>
      <c r="B722" t="s">
        <v>3249</v>
      </c>
      <c r="C722" s="1" t="str">
        <f t="shared" si="108"/>
        <v>21:0282</v>
      </c>
      <c r="D722" s="1" t="str">
        <f t="shared" si="112"/>
        <v>21:0127</v>
      </c>
      <c r="E722" t="s">
        <v>3250</v>
      </c>
      <c r="F722" t="s">
        <v>3251</v>
      </c>
      <c r="H722">
        <v>64.698239900000004</v>
      </c>
      <c r="I722">
        <v>-133.7157258</v>
      </c>
      <c r="J722" s="1" t="str">
        <f t="shared" si="113"/>
        <v>Fluid (stream)</v>
      </c>
      <c r="K722" s="1" t="str">
        <f t="shared" si="114"/>
        <v>Untreated Water</v>
      </c>
      <c r="L722">
        <v>6</v>
      </c>
      <c r="M722" t="s">
        <v>43</v>
      </c>
      <c r="N722">
        <v>104</v>
      </c>
      <c r="O722" t="s">
        <v>3022</v>
      </c>
      <c r="P722" t="s">
        <v>136</v>
      </c>
      <c r="Q722" t="s">
        <v>589</v>
      </c>
    </row>
    <row r="723" spans="1:17" hidden="1" x14ac:dyDescent="0.3">
      <c r="A723" t="s">
        <v>3252</v>
      </c>
      <c r="B723" t="s">
        <v>3253</v>
      </c>
      <c r="C723" s="1" t="str">
        <f t="shared" si="108"/>
        <v>21:0282</v>
      </c>
      <c r="D723" s="1" t="str">
        <f t="shared" si="112"/>
        <v>21:0127</v>
      </c>
      <c r="E723" t="s">
        <v>3254</v>
      </c>
      <c r="F723" t="s">
        <v>3255</v>
      </c>
      <c r="H723">
        <v>64.663074499999993</v>
      </c>
      <c r="I723">
        <v>-133.7288246</v>
      </c>
      <c r="J723" s="1" t="str">
        <f t="shared" si="113"/>
        <v>Fluid (stream)</v>
      </c>
      <c r="K723" s="1" t="str">
        <f t="shared" si="114"/>
        <v>Untreated Water</v>
      </c>
      <c r="L723">
        <v>6</v>
      </c>
      <c r="M723" t="s">
        <v>50</v>
      </c>
      <c r="N723">
        <v>105</v>
      </c>
      <c r="O723" t="s">
        <v>320</v>
      </c>
      <c r="P723" t="s">
        <v>1462</v>
      </c>
      <c r="Q723" t="s">
        <v>205</v>
      </c>
    </row>
    <row r="724" spans="1:17" hidden="1" x14ac:dyDescent="0.3">
      <c r="A724" t="s">
        <v>3256</v>
      </c>
      <c r="B724" t="s">
        <v>3257</v>
      </c>
      <c r="C724" s="1" t="str">
        <f t="shared" si="108"/>
        <v>21:0282</v>
      </c>
      <c r="D724" s="1" t="str">
        <f t="shared" si="112"/>
        <v>21:0127</v>
      </c>
      <c r="E724" t="s">
        <v>3258</v>
      </c>
      <c r="F724" t="s">
        <v>3259</v>
      </c>
      <c r="H724">
        <v>64.658832500000003</v>
      </c>
      <c r="I724">
        <v>-133.73861460000001</v>
      </c>
      <c r="J724" s="1" t="str">
        <f t="shared" si="113"/>
        <v>Fluid (stream)</v>
      </c>
      <c r="K724" s="1" t="str">
        <f t="shared" si="114"/>
        <v>Untreated Water</v>
      </c>
      <c r="L724">
        <v>6</v>
      </c>
      <c r="M724" t="s">
        <v>57</v>
      </c>
      <c r="N724">
        <v>106</v>
      </c>
      <c r="O724" t="s">
        <v>73</v>
      </c>
      <c r="P724" t="s">
        <v>2610</v>
      </c>
      <c r="Q724" t="s">
        <v>123</v>
      </c>
    </row>
    <row r="725" spans="1:17" hidden="1" x14ac:dyDescent="0.3">
      <c r="A725" t="s">
        <v>3260</v>
      </c>
      <c r="B725" t="s">
        <v>3261</v>
      </c>
      <c r="C725" s="1" t="str">
        <f t="shared" si="108"/>
        <v>21:0282</v>
      </c>
      <c r="D725" s="1" t="str">
        <f t="shared" si="112"/>
        <v>21:0127</v>
      </c>
      <c r="E725" t="s">
        <v>3262</v>
      </c>
      <c r="F725" t="s">
        <v>3263</v>
      </c>
      <c r="H725">
        <v>64.644584899999998</v>
      </c>
      <c r="I725">
        <v>-133.72962609999999</v>
      </c>
      <c r="J725" s="1" t="str">
        <f t="shared" si="113"/>
        <v>Fluid (stream)</v>
      </c>
      <c r="K725" s="1" t="str">
        <f t="shared" si="114"/>
        <v>Untreated Water</v>
      </c>
      <c r="L725">
        <v>6</v>
      </c>
      <c r="M725" t="s">
        <v>65</v>
      </c>
      <c r="N725">
        <v>107</v>
      </c>
      <c r="O725" t="s">
        <v>1414</v>
      </c>
      <c r="P725" t="s">
        <v>1462</v>
      </c>
      <c r="Q725" t="s">
        <v>205</v>
      </c>
    </row>
    <row r="726" spans="1:17" hidden="1" x14ac:dyDescent="0.3">
      <c r="A726" t="s">
        <v>3264</v>
      </c>
      <c r="B726" t="s">
        <v>3265</v>
      </c>
      <c r="C726" s="1" t="str">
        <f t="shared" si="108"/>
        <v>21:0282</v>
      </c>
      <c r="D726" s="1" t="str">
        <f t="shared" si="112"/>
        <v>21:0127</v>
      </c>
      <c r="E726" t="s">
        <v>3266</v>
      </c>
      <c r="F726" t="s">
        <v>3267</v>
      </c>
      <c r="H726">
        <v>64.6316238</v>
      </c>
      <c r="I726">
        <v>-133.7367587</v>
      </c>
      <c r="J726" s="1" t="str">
        <f t="shared" si="113"/>
        <v>Fluid (stream)</v>
      </c>
      <c r="K726" s="1" t="str">
        <f t="shared" si="114"/>
        <v>Untreated Water</v>
      </c>
      <c r="L726">
        <v>6</v>
      </c>
      <c r="M726" t="s">
        <v>72</v>
      </c>
      <c r="N726">
        <v>108</v>
      </c>
      <c r="O726" t="s">
        <v>1000</v>
      </c>
      <c r="P726" t="s">
        <v>1956</v>
      </c>
      <c r="Q726" t="s">
        <v>649</v>
      </c>
    </row>
    <row r="727" spans="1:17" hidden="1" x14ac:dyDescent="0.3">
      <c r="A727" t="s">
        <v>3268</v>
      </c>
      <c r="B727" t="s">
        <v>3269</v>
      </c>
      <c r="C727" s="1" t="str">
        <f t="shared" si="108"/>
        <v>21:0282</v>
      </c>
      <c r="D727" s="1" t="str">
        <f t="shared" si="112"/>
        <v>21:0127</v>
      </c>
      <c r="E727" t="s">
        <v>3270</v>
      </c>
      <c r="F727" t="s">
        <v>3271</v>
      </c>
      <c r="H727">
        <v>64.628045499999999</v>
      </c>
      <c r="I727">
        <v>-133.75399429999999</v>
      </c>
      <c r="J727" s="1" t="str">
        <f t="shared" si="113"/>
        <v>Fluid (stream)</v>
      </c>
      <c r="K727" s="1" t="str">
        <f t="shared" si="114"/>
        <v>Untreated Water</v>
      </c>
      <c r="L727">
        <v>6</v>
      </c>
      <c r="M727" t="s">
        <v>87</v>
      </c>
      <c r="N727">
        <v>109</v>
      </c>
      <c r="O727" t="s">
        <v>684</v>
      </c>
      <c r="P727" t="s">
        <v>1956</v>
      </c>
      <c r="Q727" t="s">
        <v>123</v>
      </c>
    </row>
    <row r="728" spans="1:17" hidden="1" x14ac:dyDescent="0.3">
      <c r="A728" t="s">
        <v>3272</v>
      </c>
      <c r="B728" t="s">
        <v>3273</v>
      </c>
      <c r="C728" s="1" t="str">
        <f t="shared" si="108"/>
        <v>21:0282</v>
      </c>
      <c r="D728" s="1" t="str">
        <f t="shared" si="112"/>
        <v>21:0127</v>
      </c>
      <c r="E728" t="s">
        <v>3238</v>
      </c>
      <c r="F728" t="s">
        <v>3274</v>
      </c>
      <c r="H728">
        <v>64.603748100000004</v>
      </c>
      <c r="I728">
        <v>-133.799162</v>
      </c>
      <c r="J728" s="1" t="str">
        <f t="shared" si="113"/>
        <v>Fluid (stream)</v>
      </c>
      <c r="K728" s="1" t="str">
        <f t="shared" si="114"/>
        <v>Untreated Water</v>
      </c>
      <c r="L728">
        <v>6</v>
      </c>
      <c r="M728" t="s">
        <v>79</v>
      </c>
      <c r="N728">
        <v>110</v>
      </c>
      <c r="O728" t="s">
        <v>1009</v>
      </c>
      <c r="P728" t="s">
        <v>1488</v>
      </c>
      <c r="Q728" t="s">
        <v>123</v>
      </c>
    </row>
    <row r="729" spans="1:17" hidden="1" x14ac:dyDescent="0.3">
      <c r="A729" t="s">
        <v>3275</v>
      </c>
      <c r="B729" t="s">
        <v>3276</v>
      </c>
      <c r="C729" s="1" t="str">
        <f t="shared" si="108"/>
        <v>21:0282</v>
      </c>
      <c r="D729" s="1" t="str">
        <f t="shared" si="112"/>
        <v>21:0127</v>
      </c>
      <c r="E729" t="s">
        <v>3277</v>
      </c>
      <c r="F729" t="s">
        <v>3278</v>
      </c>
      <c r="H729">
        <v>64.613409700000005</v>
      </c>
      <c r="I729">
        <v>-133.68776030000001</v>
      </c>
      <c r="J729" s="1" t="str">
        <f t="shared" si="113"/>
        <v>Fluid (stream)</v>
      </c>
      <c r="K729" s="1" t="str">
        <f t="shared" si="114"/>
        <v>Untreated Water</v>
      </c>
      <c r="L729">
        <v>6</v>
      </c>
      <c r="M729" t="s">
        <v>160</v>
      </c>
      <c r="N729">
        <v>111</v>
      </c>
      <c r="O729" t="s">
        <v>775</v>
      </c>
      <c r="P729" t="s">
        <v>1498</v>
      </c>
      <c r="Q729" t="s">
        <v>953</v>
      </c>
    </row>
    <row r="730" spans="1:17" hidden="1" x14ac:dyDescent="0.3">
      <c r="A730" t="s">
        <v>3279</v>
      </c>
      <c r="B730" t="s">
        <v>3280</v>
      </c>
      <c r="C730" s="1" t="str">
        <f t="shared" si="108"/>
        <v>21:0282</v>
      </c>
      <c r="D730" s="1" t="str">
        <f t="shared" si="112"/>
        <v>21:0127</v>
      </c>
      <c r="E730" t="s">
        <v>3281</v>
      </c>
      <c r="F730" t="s">
        <v>3282</v>
      </c>
      <c r="H730">
        <v>64.635198399999993</v>
      </c>
      <c r="I730">
        <v>-133.6585244</v>
      </c>
      <c r="J730" s="1" t="str">
        <f t="shared" si="113"/>
        <v>Fluid (stream)</v>
      </c>
      <c r="K730" s="1" t="str">
        <f t="shared" si="114"/>
        <v>Untreated Water</v>
      </c>
      <c r="L730">
        <v>6</v>
      </c>
      <c r="M730" t="s">
        <v>166</v>
      </c>
      <c r="N730">
        <v>112</v>
      </c>
      <c r="O730" t="s">
        <v>1563</v>
      </c>
      <c r="P730" t="s">
        <v>1498</v>
      </c>
      <c r="Q730" t="s">
        <v>953</v>
      </c>
    </row>
    <row r="731" spans="1:17" hidden="1" x14ac:dyDescent="0.3">
      <c r="A731" t="s">
        <v>3283</v>
      </c>
      <c r="B731" t="s">
        <v>3284</v>
      </c>
      <c r="C731" s="1" t="str">
        <f t="shared" si="108"/>
        <v>21:0282</v>
      </c>
      <c r="D731" s="1" t="str">
        <f t="shared" si="112"/>
        <v>21:0127</v>
      </c>
      <c r="E731" t="s">
        <v>3285</v>
      </c>
      <c r="F731" t="s">
        <v>3286</v>
      </c>
      <c r="H731">
        <v>64.654365100000007</v>
      </c>
      <c r="I731">
        <v>-133.58213380000001</v>
      </c>
      <c r="J731" s="1" t="str">
        <f t="shared" si="113"/>
        <v>Fluid (stream)</v>
      </c>
      <c r="K731" s="1" t="str">
        <f t="shared" si="114"/>
        <v>Untreated Water</v>
      </c>
      <c r="L731">
        <v>6</v>
      </c>
      <c r="M731" t="s">
        <v>195</v>
      </c>
      <c r="N731">
        <v>113</v>
      </c>
      <c r="O731" t="s">
        <v>1009</v>
      </c>
      <c r="P731" t="s">
        <v>1488</v>
      </c>
      <c r="Q731" t="s">
        <v>123</v>
      </c>
    </row>
    <row r="732" spans="1:17" hidden="1" x14ac:dyDescent="0.3">
      <c r="A732" t="s">
        <v>3287</v>
      </c>
      <c r="B732" t="s">
        <v>3288</v>
      </c>
      <c r="C732" s="1" t="str">
        <f t="shared" si="108"/>
        <v>21:0282</v>
      </c>
      <c r="D732" s="1" t="str">
        <f t="shared" si="112"/>
        <v>21:0127</v>
      </c>
      <c r="E732" t="s">
        <v>3285</v>
      </c>
      <c r="F732" t="s">
        <v>3289</v>
      </c>
      <c r="H732">
        <v>64.654365100000007</v>
      </c>
      <c r="I732">
        <v>-133.58213380000001</v>
      </c>
      <c r="J732" s="1" t="str">
        <f t="shared" si="113"/>
        <v>Fluid (stream)</v>
      </c>
      <c r="K732" s="1" t="str">
        <f t="shared" si="114"/>
        <v>Untreated Water</v>
      </c>
      <c r="L732">
        <v>6</v>
      </c>
      <c r="M732" t="s">
        <v>202</v>
      </c>
      <c r="N732">
        <v>114</v>
      </c>
      <c r="O732" t="s">
        <v>1724</v>
      </c>
      <c r="P732" t="s">
        <v>1488</v>
      </c>
      <c r="Q732" t="s">
        <v>205</v>
      </c>
    </row>
    <row r="733" spans="1:17" hidden="1" x14ac:dyDescent="0.3">
      <c r="A733" t="s">
        <v>3290</v>
      </c>
      <c r="B733" t="s">
        <v>3291</v>
      </c>
      <c r="C733" s="1" t="str">
        <f t="shared" si="108"/>
        <v>21:0282</v>
      </c>
      <c r="D733" s="1" t="str">
        <f t="shared" si="112"/>
        <v>21:0127</v>
      </c>
      <c r="E733" t="s">
        <v>3292</v>
      </c>
      <c r="F733" t="s">
        <v>3293</v>
      </c>
      <c r="H733">
        <v>64.673294200000001</v>
      </c>
      <c r="I733">
        <v>-133.5860069</v>
      </c>
      <c r="J733" s="1" t="str">
        <f t="shared" si="113"/>
        <v>Fluid (stream)</v>
      </c>
      <c r="K733" s="1" t="str">
        <f t="shared" si="114"/>
        <v>Untreated Water</v>
      </c>
      <c r="L733">
        <v>6</v>
      </c>
      <c r="M733" t="s">
        <v>174</v>
      </c>
      <c r="N733">
        <v>115</v>
      </c>
      <c r="O733" t="s">
        <v>320</v>
      </c>
      <c r="P733" t="s">
        <v>1462</v>
      </c>
      <c r="Q733" t="s">
        <v>844</v>
      </c>
    </row>
    <row r="734" spans="1:17" hidden="1" x14ac:dyDescent="0.3">
      <c r="A734" t="s">
        <v>3294</v>
      </c>
      <c r="B734" t="s">
        <v>3295</v>
      </c>
      <c r="C734" s="1" t="str">
        <f t="shared" si="108"/>
        <v>21:0282</v>
      </c>
      <c r="D734" s="1" t="str">
        <f t="shared" si="112"/>
        <v>21:0127</v>
      </c>
      <c r="E734" t="s">
        <v>3296</v>
      </c>
      <c r="F734" t="s">
        <v>3297</v>
      </c>
      <c r="H734">
        <v>64.685775000000007</v>
      </c>
      <c r="I734">
        <v>-133.5979768</v>
      </c>
      <c r="J734" s="1" t="str">
        <f t="shared" si="113"/>
        <v>Fluid (stream)</v>
      </c>
      <c r="K734" s="1" t="str">
        <f t="shared" si="114"/>
        <v>Untreated Water</v>
      </c>
      <c r="L734">
        <v>6</v>
      </c>
      <c r="M734" t="s">
        <v>181</v>
      </c>
      <c r="N734">
        <v>116</v>
      </c>
      <c r="O734" t="s">
        <v>320</v>
      </c>
      <c r="P734" t="s">
        <v>1462</v>
      </c>
      <c r="Q734" t="s">
        <v>205</v>
      </c>
    </row>
    <row r="735" spans="1:17" hidden="1" x14ac:dyDescent="0.3">
      <c r="A735" t="s">
        <v>3298</v>
      </c>
      <c r="B735" t="s">
        <v>3299</v>
      </c>
      <c r="C735" s="1" t="str">
        <f t="shared" si="108"/>
        <v>21:0282</v>
      </c>
      <c r="D735" s="1" t="str">
        <f>HYPERLINK("http://geochem.nrcan.gc.ca/cdogs/content/svy/svy_e.htm", "")</f>
        <v/>
      </c>
      <c r="G735" s="1" t="str">
        <f>HYPERLINK("http://geochem.nrcan.gc.ca/cdogs/content/cr_/cr_00031_e.htm", "31")</f>
        <v>31</v>
      </c>
      <c r="J735" t="s">
        <v>106</v>
      </c>
      <c r="K735" t="s">
        <v>107</v>
      </c>
      <c r="L735">
        <v>6</v>
      </c>
      <c r="M735" t="s">
        <v>108</v>
      </c>
      <c r="N735">
        <v>117</v>
      </c>
      <c r="O735" t="s">
        <v>95</v>
      </c>
      <c r="P735" t="s">
        <v>1934</v>
      </c>
      <c r="Q735" t="s">
        <v>649</v>
      </c>
    </row>
    <row r="736" spans="1:17" hidden="1" x14ac:dyDescent="0.3">
      <c r="A736" t="s">
        <v>3300</v>
      </c>
      <c r="B736" t="s">
        <v>3301</v>
      </c>
      <c r="C736" s="1" t="str">
        <f t="shared" si="108"/>
        <v>21:0282</v>
      </c>
      <c r="D736" s="1" t="str">
        <f t="shared" ref="D736:D742" si="115">HYPERLINK("http://geochem.nrcan.gc.ca/cdogs/content/svy/svy210127_e.htm", "21:0127")</f>
        <v>21:0127</v>
      </c>
      <c r="E736" t="s">
        <v>3302</v>
      </c>
      <c r="F736" t="s">
        <v>3303</v>
      </c>
      <c r="H736">
        <v>64.719229299999995</v>
      </c>
      <c r="I736">
        <v>-133.61868380000001</v>
      </c>
      <c r="J736" s="1" t="str">
        <f t="shared" ref="J736:J742" si="116">HYPERLINK("http://geochem.nrcan.gc.ca/cdogs/content/kwd/kwd020018_e.htm", "Fluid (stream)")</f>
        <v>Fluid (stream)</v>
      </c>
      <c r="K736" s="1" t="str">
        <f t="shared" ref="K736:K742" si="117">HYPERLINK("http://geochem.nrcan.gc.ca/cdogs/content/kwd/kwd080007_e.htm", "Untreated Water")</f>
        <v>Untreated Water</v>
      </c>
      <c r="L736">
        <v>6</v>
      </c>
      <c r="M736" t="s">
        <v>188</v>
      </c>
      <c r="N736">
        <v>118</v>
      </c>
      <c r="O736" t="s">
        <v>968</v>
      </c>
      <c r="P736" t="s">
        <v>855</v>
      </c>
      <c r="Q736" t="s">
        <v>844</v>
      </c>
    </row>
    <row r="737" spans="1:17" hidden="1" x14ac:dyDescent="0.3">
      <c r="A737" t="s">
        <v>3304</v>
      </c>
      <c r="B737" t="s">
        <v>3305</v>
      </c>
      <c r="C737" s="1" t="str">
        <f t="shared" si="108"/>
        <v>21:0282</v>
      </c>
      <c r="D737" s="1" t="str">
        <f t="shared" si="115"/>
        <v>21:0127</v>
      </c>
      <c r="E737" t="s">
        <v>3306</v>
      </c>
      <c r="F737" t="s">
        <v>3307</v>
      </c>
      <c r="H737">
        <v>64.730159799999996</v>
      </c>
      <c r="I737">
        <v>-133.7010889</v>
      </c>
      <c r="J737" s="1" t="str">
        <f t="shared" si="116"/>
        <v>Fluid (stream)</v>
      </c>
      <c r="K737" s="1" t="str">
        <f t="shared" si="117"/>
        <v>Untreated Water</v>
      </c>
      <c r="L737">
        <v>6</v>
      </c>
      <c r="M737" t="s">
        <v>215</v>
      </c>
      <c r="N737">
        <v>119</v>
      </c>
      <c r="O737" t="s">
        <v>1291</v>
      </c>
      <c r="P737" t="s">
        <v>2783</v>
      </c>
      <c r="Q737" t="s">
        <v>953</v>
      </c>
    </row>
    <row r="738" spans="1:17" hidden="1" x14ac:dyDescent="0.3">
      <c r="A738" t="s">
        <v>3308</v>
      </c>
      <c r="B738" t="s">
        <v>3309</v>
      </c>
      <c r="C738" s="1" t="str">
        <f t="shared" si="108"/>
        <v>21:0282</v>
      </c>
      <c r="D738" s="1" t="str">
        <f t="shared" si="115"/>
        <v>21:0127</v>
      </c>
      <c r="E738" t="s">
        <v>3310</v>
      </c>
      <c r="F738" t="s">
        <v>3311</v>
      </c>
      <c r="H738">
        <v>64.691719899999995</v>
      </c>
      <c r="I738">
        <v>-133.77132610000001</v>
      </c>
      <c r="J738" s="1" t="str">
        <f t="shared" si="116"/>
        <v>Fluid (stream)</v>
      </c>
      <c r="K738" s="1" t="str">
        <f t="shared" si="117"/>
        <v>Untreated Water</v>
      </c>
      <c r="L738">
        <v>6</v>
      </c>
      <c r="M738" t="s">
        <v>223</v>
      </c>
      <c r="N738">
        <v>120</v>
      </c>
      <c r="O738" t="s">
        <v>1414</v>
      </c>
      <c r="P738" t="s">
        <v>1462</v>
      </c>
      <c r="Q738" t="s">
        <v>844</v>
      </c>
    </row>
    <row r="739" spans="1:17" hidden="1" x14ac:dyDescent="0.3">
      <c r="A739" t="s">
        <v>3312</v>
      </c>
      <c r="B739" t="s">
        <v>3313</v>
      </c>
      <c r="C739" s="1" t="str">
        <f t="shared" si="108"/>
        <v>21:0282</v>
      </c>
      <c r="D739" s="1" t="str">
        <f t="shared" si="115"/>
        <v>21:0127</v>
      </c>
      <c r="E739" t="s">
        <v>3314</v>
      </c>
      <c r="F739" t="s">
        <v>3315</v>
      </c>
      <c r="H739">
        <v>64.629374999999996</v>
      </c>
      <c r="I739">
        <v>-133.9234616</v>
      </c>
      <c r="J739" s="1" t="str">
        <f t="shared" si="116"/>
        <v>Fluid (stream)</v>
      </c>
      <c r="K739" s="1" t="str">
        <f t="shared" si="117"/>
        <v>Untreated Water</v>
      </c>
      <c r="L739">
        <v>7</v>
      </c>
      <c r="M739" t="s">
        <v>21</v>
      </c>
      <c r="N739">
        <v>121</v>
      </c>
      <c r="O739" t="s">
        <v>2768</v>
      </c>
      <c r="P739" t="s">
        <v>136</v>
      </c>
      <c r="Q739" t="s">
        <v>649</v>
      </c>
    </row>
    <row r="740" spans="1:17" hidden="1" x14ac:dyDescent="0.3">
      <c r="A740" t="s">
        <v>3316</v>
      </c>
      <c r="B740" t="s">
        <v>3317</v>
      </c>
      <c r="C740" s="1" t="str">
        <f t="shared" si="108"/>
        <v>21:0282</v>
      </c>
      <c r="D740" s="1" t="str">
        <f t="shared" si="115"/>
        <v>21:0127</v>
      </c>
      <c r="E740" t="s">
        <v>3318</v>
      </c>
      <c r="F740" t="s">
        <v>3319</v>
      </c>
      <c r="H740">
        <v>64.703531699999999</v>
      </c>
      <c r="I740">
        <v>-133.81454819999999</v>
      </c>
      <c r="J740" s="1" t="str">
        <f t="shared" si="116"/>
        <v>Fluid (stream)</v>
      </c>
      <c r="K740" s="1" t="str">
        <f t="shared" si="117"/>
        <v>Untreated Water</v>
      </c>
      <c r="L740">
        <v>7</v>
      </c>
      <c r="M740" t="s">
        <v>27</v>
      </c>
      <c r="N740">
        <v>122</v>
      </c>
      <c r="O740" t="s">
        <v>1563</v>
      </c>
      <c r="P740" t="s">
        <v>1770</v>
      </c>
      <c r="Q740" t="s">
        <v>953</v>
      </c>
    </row>
    <row r="741" spans="1:17" hidden="1" x14ac:dyDescent="0.3">
      <c r="A741" t="s">
        <v>3320</v>
      </c>
      <c r="B741" t="s">
        <v>3321</v>
      </c>
      <c r="C741" s="1" t="str">
        <f t="shared" si="108"/>
        <v>21:0282</v>
      </c>
      <c r="D741" s="1" t="str">
        <f t="shared" si="115"/>
        <v>21:0127</v>
      </c>
      <c r="E741" t="s">
        <v>3322</v>
      </c>
      <c r="F741" t="s">
        <v>3323</v>
      </c>
      <c r="H741">
        <v>64.708257200000006</v>
      </c>
      <c r="I741">
        <v>-133.8174257</v>
      </c>
      <c r="J741" s="1" t="str">
        <f t="shared" si="116"/>
        <v>Fluid (stream)</v>
      </c>
      <c r="K741" s="1" t="str">
        <f t="shared" si="117"/>
        <v>Untreated Water</v>
      </c>
      <c r="L741">
        <v>7</v>
      </c>
      <c r="M741" t="s">
        <v>35</v>
      </c>
      <c r="N741">
        <v>123</v>
      </c>
      <c r="O741" t="s">
        <v>436</v>
      </c>
      <c r="P741" t="s">
        <v>1770</v>
      </c>
      <c r="Q741" t="s">
        <v>844</v>
      </c>
    </row>
    <row r="742" spans="1:17" hidden="1" x14ac:dyDescent="0.3">
      <c r="A742" t="s">
        <v>3324</v>
      </c>
      <c r="B742" t="s">
        <v>3325</v>
      </c>
      <c r="C742" s="1" t="str">
        <f t="shared" si="108"/>
        <v>21:0282</v>
      </c>
      <c r="D742" s="1" t="str">
        <f t="shared" si="115"/>
        <v>21:0127</v>
      </c>
      <c r="E742" t="s">
        <v>3326</v>
      </c>
      <c r="F742" t="s">
        <v>3327</v>
      </c>
      <c r="H742">
        <v>64.661514800000006</v>
      </c>
      <c r="I742">
        <v>-133.8269999</v>
      </c>
      <c r="J742" s="1" t="str">
        <f t="shared" si="116"/>
        <v>Fluid (stream)</v>
      </c>
      <c r="K742" s="1" t="str">
        <f t="shared" si="117"/>
        <v>Untreated Water</v>
      </c>
      <c r="L742">
        <v>7</v>
      </c>
      <c r="M742" t="s">
        <v>43</v>
      </c>
      <c r="N742">
        <v>124</v>
      </c>
      <c r="O742" t="s">
        <v>95</v>
      </c>
      <c r="P742" t="s">
        <v>1734</v>
      </c>
      <c r="Q742" t="s">
        <v>953</v>
      </c>
    </row>
    <row r="743" spans="1:17" hidden="1" x14ac:dyDescent="0.3">
      <c r="A743" t="s">
        <v>3328</v>
      </c>
      <c r="B743" t="s">
        <v>3329</v>
      </c>
      <c r="C743" s="1" t="str">
        <f t="shared" si="108"/>
        <v>21:0282</v>
      </c>
      <c r="D743" s="1" t="str">
        <f>HYPERLINK("http://geochem.nrcan.gc.ca/cdogs/content/svy/svy_e.htm", "")</f>
        <v/>
      </c>
      <c r="G743" s="1" t="str">
        <f>HYPERLINK("http://geochem.nrcan.gc.ca/cdogs/content/cr_/cr_00032_e.htm", "32")</f>
        <v>32</v>
      </c>
      <c r="J743" t="s">
        <v>106</v>
      </c>
      <c r="K743" t="s">
        <v>107</v>
      </c>
      <c r="L743">
        <v>7</v>
      </c>
      <c r="M743" t="s">
        <v>108</v>
      </c>
      <c r="N743">
        <v>125</v>
      </c>
      <c r="O743" t="s">
        <v>1291</v>
      </c>
      <c r="P743" t="s">
        <v>224</v>
      </c>
      <c r="Q743" t="s">
        <v>437</v>
      </c>
    </row>
    <row r="744" spans="1:17" hidden="1" x14ac:dyDescent="0.3">
      <c r="A744" t="s">
        <v>3330</v>
      </c>
      <c r="B744" t="s">
        <v>3331</v>
      </c>
      <c r="C744" s="1" t="str">
        <f t="shared" si="108"/>
        <v>21:0282</v>
      </c>
      <c r="D744" s="1" t="str">
        <f t="shared" ref="D744:D774" si="118">HYPERLINK("http://geochem.nrcan.gc.ca/cdogs/content/svy/svy210127_e.htm", "21:0127")</f>
        <v>21:0127</v>
      </c>
      <c r="E744" t="s">
        <v>3332</v>
      </c>
      <c r="F744" t="s">
        <v>3333</v>
      </c>
      <c r="H744">
        <v>64.661978599999998</v>
      </c>
      <c r="I744">
        <v>-133.88116249999999</v>
      </c>
      <c r="J744" s="1" t="str">
        <f t="shared" ref="J744:J774" si="119">HYPERLINK("http://geochem.nrcan.gc.ca/cdogs/content/kwd/kwd020018_e.htm", "Fluid (stream)")</f>
        <v>Fluid (stream)</v>
      </c>
      <c r="K744" s="1" t="str">
        <f t="shared" ref="K744:K774" si="120">HYPERLINK("http://geochem.nrcan.gc.ca/cdogs/content/kwd/kwd080007_e.htm", "Untreated Water")</f>
        <v>Untreated Water</v>
      </c>
      <c r="L744">
        <v>7</v>
      </c>
      <c r="M744" t="s">
        <v>195</v>
      </c>
      <c r="N744">
        <v>126</v>
      </c>
      <c r="O744" t="s">
        <v>95</v>
      </c>
      <c r="P744" t="s">
        <v>1956</v>
      </c>
      <c r="Q744" t="s">
        <v>308</v>
      </c>
    </row>
    <row r="745" spans="1:17" hidden="1" x14ac:dyDescent="0.3">
      <c r="A745" t="s">
        <v>3334</v>
      </c>
      <c r="B745" t="s">
        <v>3335</v>
      </c>
      <c r="C745" s="1" t="str">
        <f t="shared" si="108"/>
        <v>21:0282</v>
      </c>
      <c r="D745" s="1" t="str">
        <f t="shared" si="118"/>
        <v>21:0127</v>
      </c>
      <c r="E745" t="s">
        <v>3332</v>
      </c>
      <c r="F745" t="s">
        <v>3336</v>
      </c>
      <c r="H745">
        <v>64.661978599999998</v>
      </c>
      <c r="I745">
        <v>-133.88116249999999</v>
      </c>
      <c r="J745" s="1" t="str">
        <f t="shared" si="119"/>
        <v>Fluid (stream)</v>
      </c>
      <c r="K745" s="1" t="str">
        <f t="shared" si="120"/>
        <v>Untreated Water</v>
      </c>
      <c r="L745">
        <v>7</v>
      </c>
      <c r="M745" t="s">
        <v>202</v>
      </c>
      <c r="N745">
        <v>127</v>
      </c>
      <c r="O745" t="s">
        <v>95</v>
      </c>
      <c r="P745" t="s">
        <v>1719</v>
      </c>
      <c r="Q745" t="s">
        <v>844</v>
      </c>
    </row>
    <row r="746" spans="1:17" hidden="1" x14ac:dyDescent="0.3">
      <c r="A746" t="s">
        <v>3337</v>
      </c>
      <c r="B746" t="s">
        <v>3338</v>
      </c>
      <c r="C746" s="1" t="str">
        <f t="shared" si="108"/>
        <v>21:0282</v>
      </c>
      <c r="D746" s="1" t="str">
        <f t="shared" si="118"/>
        <v>21:0127</v>
      </c>
      <c r="E746" t="s">
        <v>3339</v>
      </c>
      <c r="F746" t="s">
        <v>3340</v>
      </c>
      <c r="H746">
        <v>64.701939999999993</v>
      </c>
      <c r="I746">
        <v>-133.92112890000001</v>
      </c>
      <c r="J746" s="1" t="str">
        <f t="shared" si="119"/>
        <v>Fluid (stream)</v>
      </c>
      <c r="K746" s="1" t="str">
        <f t="shared" si="120"/>
        <v>Untreated Water</v>
      </c>
      <c r="L746">
        <v>7</v>
      </c>
      <c r="M746" t="s">
        <v>50</v>
      </c>
      <c r="N746">
        <v>128</v>
      </c>
      <c r="O746" t="s">
        <v>436</v>
      </c>
      <c r="P746" t="s">
        <v>1498</v>
      </c>
      <c r="Q746" t="s">
        <v>123</v>
      </c>
    </row>
    <row r="747" spans="1:17" hidden="1" x14ac:dyDescent="0.3">
      <c r="A747" t="s">
        <v>3341</v>
      </c>
      <c r="B747" t="s">
        <v>3342</v>
      </c>
      <c r="C747" s="1" t="str">
        <f t="shared" ref="C747:C810" si="121">HYPERLINK("http://geochem.nrcan.gc.ca/cdogs/content/bdl/bdl210282_e.htm", "21:0282")</f>
        <v>21:0282</v>
      </c>
      <c r="D747" s="1" t="str">
        <f t="shared" si="118"/>
        <v>21:0127</v>
      </c>
      <c r="E747" t="s">
        <v>3343</v>
      </c>
      <c r="F747" t="s">
        <v>3344</v>
      </c>
      <c r="H747">
        <v>64.739311700000002</v>
      </c>
      <c r="I747">
        <v>-133.9517974</v>
      </c>
      <c r="J747" s="1" t="str">
        <f t="shared" si="119"/>
        <v>Fluid (stream)</v>
      </c>
      <c r="K747" s="1" t="str">
        <f t="shared" si="120"/>
        <v>Untreated Water</v>
      </c>
      <c r="L747">
        <v>7</v>
      </c>
      <c r="M747" t="s">
        <v>57</v>
      </c>
      <c r="N747">
        <v>129</v>
      </c>
      <c r="O747" t="s">
        <v>1291</v>
      </c>
      <c r="P747" t="s">
        <v>1498</v>
      </c>
      <c r="Q747" t="s">
        <v>649</v>
      </c>
    </row>
    <row r="748" spans="1:17" hidden="1" x14ac:dyDescent="0.3">
      <c r="A748" t="s">
        <v>3345</v>
      </c>
      <c r="B748" t="s">
        <v>3346</v>
      </c>
      <c r="C748" s="1" t="str">
        <f t="shared" si="121"/>
        <v>21:0282</v>
      </c>
      <c r="D748" s="1" t="str">
        <f t="shared" si="118"/>
        <v>21:0127</v>
      </c>
      <c r="E748" t="s">
        <v>3347</v>
      </c>
      <c r="F748" t="s">
        <v>3348</v>
      </c>
      <c r="H748">
        <v>64.736348500000005</v>
      </c>
      <c r="I748">
        <v>-133.93639200000001</v>
      </c>
      <c r="J748" s="1" t="str">
        <f t="shared" si="119"/>
        <v>Fluid (stream)</v>
      </c>
      <c r="K748" s="1" t="str">
        <f t="shared" si="120"/>
        <v>Untreated Water</v>
      </c>
      <c r="L748">
        <v>7</v>
      </c>
      <c r="M748" t="s">
        <v>65</v>
      </c>
      <c r="N748">
        <v>130</v>
      </c>
      <c r="O748" t="s">
        <v>95</v>
      </c>
      <c r="P748" t="s">
        <v>2610</v>
      </c>
      <c r="Q748" t="s">
        <v>205</v>
      </c>
    </row>
    <row r="749" spans="1:17" hidden="1" x14ac:dyDescent="0.3">
      <c r="A749" t="s">
        <v>3349</v>
      </c>
      <c r="B749" t="s">
        <v>3350</v>
      </c>
      <c r="C749" s="1" t="str">
        <f t="shared" si="121"/>
        <v>21:0282</v>
      </c>
      <c r="D749" s="1" t="str">
        <f t="shared" si="118"/>
        <v>21:0127</v>
      </c>
      <c r="E749" t="s">
        <v>3351</v>
      </c>
      <c r="F749" t="s">
        <v>3352</v>
      </c>
      <c r="H749">
        <v>64.676062900000005</v>
      </c>
      <c r="I749">
        <v>-133.96318600000001</v>
      </c>
      <c r="J749" s="1" t="str">
        <f t="shared" si="119"/>
        <v>Fluid (stream)</v>
      </c>
      <c r="K749" s="1" t="str">
        <f t="shared" si="120"/>
        <v>Untreated Water</v>
      </c>
      <c r="L749">
        <v>7</v>
      </c>
      <c r="M749" t="s">
        <v>72</v>
      </c>
      <c r="N749">
        <v>131</v>
      </c>
      <c r="O749" t="s">
        <v>1550</v>
      </c>
      <c r="P749" t="s">
        <v>1462</v>
      </c>
      <c r="Q749" t="s">
        <v>953</v>
      </c>
    </row>
    <row r="750" spans="1:17" hidden="1" x14ac:dyDescent="0.3">
      <c r="A750" t="s">
        <v>3353</v>
      </c>
      <c r="B750" t="s">
        <v>3354</v>
      </c>
      <c r="C750" s="1" t="str">
        <f t="shared" si="121"/>
        <v>21:0282</v>
      </c>
      <c r="D750" s="1" t="str">
        <f t="shared" si="118"/>
        <v>21:0127</v>
      </c>
      <c r="E750" t="s">
        <v>3355</v>
      </c>
      <c r="F750" t="s">
        <v>3356</v>
      </c>
      <c r="H750">
        <v>64.639677300000002</v>
      </c>
      <c r="I750">
        <v>-133.87753839999999</v>
      </c>
      <c r="J750" s="1" t="str">
        <f t="shared" si="119"/>
        <v>Fluid (stream)</v>
      </c>
      <c r="K750" s="1" t="str">
        <f t="shared" si="120"/>
        <v>Untreated Water</v>
      </c>
      <c r="L750">
        <v>7</v>
      </c>
      <c r="M750" t="s">
        <v>87</v>
      </c>
      <c r="N750">
        <v>132</v>
      </c>
      <c r="O750" t="s">
        <v>95</v>
      </c>
      <c r="P750" t="s">
        <v>1956</v>
      </c>
      <c r="Q750" t="s">
        <v>123</v>
      </c>
    </row>
    <row r="751" spans="1:17" hidden="1" x14ac:dyDescent="0.3">
      <c r="A751" t="s">
        <v>3357</v>
      </c>
      <c r="B751" t="s">
        <v>3358</v>
      </c>
      <c r="C751" s="1" t="str">
        <f t="shared" si="121"/>
        <v>21:0282</v>
      </c>
      <c r="D751" s="1" t="str">
        <f t="shared" si="118"/>
        <v>21:0127</v>
      </c>
      <c r="E751" t="s">
        <v>3359</v>
      </c>
      <c r="F751" t="s">
        <v>3360</v>
      </c>
      <c r="H751">
        <v>64.623453600000005</v>
      </c>
      <c r="I751">
        <v>-133.83137980000001</v>
      </c>
      <c r="J751" s="1" t="str">
        <f t="shared" si="119"/>
        <v>Fluid (stream)</v>
      </c>
      <c r="K751" s="1" t="str">
        <f t="shared" si="120"/>
        <v>Untreated Water</v>
      </c>
      <c r="L751">
        <v>7</v>
      </c>
      <c r="M751" t="s">
        <v>160</v>
      </c>
      <c r="N751">
        <v>133</v>
      </c>
      <c r="O751" t="s">
        <v>1563</v>
      </c>
      <c r="P751" t="s">
        <v>1719</v>
      </c>
      <c r="Q751" t="s">
        <v>205</v>
      </c>
    </row>
    <row r="752" spans="1:17" hidden="1" x14ac:dyDescent="0.3">
      <c r="A752" t="s">
        <v>3361</v>
      </c>
      <c r="B752" t="s">
        <v>3362</v>
      </c>
      <c r="C752" s="1" t="str">
        <f t="shared" si="121"/>
        <v>21:0282</v>
      </c>
      <c r="D752" s="1" t="str">
        <f t="shared" si="118"/>
        <v>21:0127</v>
      </c>
      <c r="E752" t="s">
        <v>3314</v>
      </c>
      <c r="F752" t="s">
        <v>3363</v>
      </c>
      <c r="H752">
        <v>64.629374999999996</v>
      </c>
      <c r="I752">
        <v>-133.9234616</v>
      </c>
      <c r="J752" s="1" t="str">
        <f t="shared" si="119"/>
        <v>Fluid (stream)</v>
      </c>
      <c r="K752" s="1" t="str">
        <f t="shared" si="120"/>
        <v>Untreated Water</v>
      </c>
      <c r="L752">
        <v>7</v>
      </c>
      <c r="M752" t="s">
        <v>79</v>
      </c>
      <c r="N752">
        <v>134</v>
      </c>
      <c r="O752" t="s">
        <v>320</v>
      </c>
      <c r="P752" t="s">
        <v>1725</v>
      </c>
      <c r="Q752" t="s">
        <v>844</v>
      </c>
    </row>
    <row r="753" spans="1:17" hidden="1" x14ac:dyDescent="0.3">
      <c r="A753" t="s">
        <v>3364</v>
      </c>
      <c r="B753" t="s">
        <v>3365</v>
      </c>
      <c r="C753" s="1" t="str">
        <f t="shared" si="121"/>
        <v>21:0282</v>
      </c>
      <c r="D753" s="1" t="str">
        <f t="shared" si="118"/>
        <v>21:0127</v>
      </c>
      <c r="E753" t="s">
        <v>3366</v>
      </c>
      <c r="F753" t="s">
        <v>3367</v>
      </c>
      <c r="H753">
        <v>64.621209399999998</v>
      </c>
      <c r="I753">
        <v>-134.00034400000001</v>
      </c>
      <c r="J753" s="1" t="str">
        <f t="shared" si="119"/>
        <v>Fluid (stream)</v>
      </c>
      <c r="K753" s="1" t="str">
        <f t="shared" si="120"/>
        <v>Untreated Water</v>
      </c>
      <c r="L753">
        <v>7</v>
      </c>
      <c r="M753" t="s">
        <v>166</v>
      </c>
      <c r="N753">
        <v>135</v>
      </c>
      <c r="O753" t="s">
        <v>1576</v>
      </c>
      <c r="P753" t="s">
        <v>1725</v>
      </c>
      <c r="Q753" t="s">
        <v>123</v>
      </c>
    </row>
    <row r="754" spans="1:17" hidden="1" x14ac:dyDescent="0.3">
      <c r="A754" t="s">
        <v>3368</v>
      </c>
      <c r="B754" t="s">
        <v>3369</v>
      </c>
      <c r="C754" s="1" t="str">
        <f t="shared" si="121"/>
        <v>21:0282</v>
      </c>
      <c r="D754" s="1" t="str">
        <f t="shared" si="118"/>
        <v>21:0127</v>
      </c>
      <c r="E754" t="s">
        <v>3370</v>
      </c>
      <c r="F754" t="s">
        <v>3371</v>
      </c>
      <c r="H754">
        <v>64.617054600000003</v>
      </c>
      <c r="I754">
        <v>-133.90646839999999</v>
      </c>
      <c r="J754" s="1" t="str">
        <f t="shared" si="119"/>
        <v>Fluid (stream)</v>
      </c>
      <c r="K754" s="1" t="str">
        <f t="shared" si="120"/>
        <v>Untreated Water</v>
      </c>
      <c r="L754">
        <v>7</v>
      </c>
      <c r="M754" t="s">
        <v>174</v>
      </c>
      <c r="N754">
        <v>136</v>
      </c>
      <c r="O754" t="s">
        <v>320</v>
      </c>
      <c r="P754" t="s">
        <v>1719</v>
      </c>
      <c r="Q754" t="s">
        <v>205</v>
      </c>
    </row>
    <row r="755" spans="1:17" hidden="1" x14ac:dyDescent="0.3">
      <c r="A755" t="s">
        <v>3372</v>
      </c>
      <c r="B755" t="s">
        <v>3373</v>
      </c>
      <c r="C755" s="1" t="str">
        <f t="shared" si="121"/>
        <v>21:0282</v>
      </c>
      <c r="D755" s="1" t="str">
        <f t="shared" si="118"/>
        <v>21:0127</v>
      </c>
      <c r="E755" t="s">
        <v>3374</v>
      </c>
      <c r="F755" t="s">
        <v>3375</v>
      </c>
      <c r="H755">
        <v>64.607238300000006</v>
      </c>
      <c r="I755">
        <v>-133.92379260000001</v>
      </c>
      <c r="J755" s="1" t="str">
        <f t="shared" si="119"/>
        <v>Fluid (stream)</v>
      </c>
      <c r="K755" s="1" t="str">
        <f t="shared" si="120"/>
        <v>Untreated Water</v>
      </c>
      <c r="L755">
        <v>7</v>
      </c>
      <c r="M755" t="s">
        <v>181</v>
      </c>
      <c r="N755">
        <v>137</v>
      </c>
      <c r="O755" t="s">
        <v>436</v>
      </c>
      <c r="P755" t="s">
        <v>1719</v>
      </c>
      <c r="Q755" t="s">
        <v>844</v>
      </c>
    </row>
    <row r="756" spans="1:17" hidden="1" x14ac:dyDescent="0.3">
      <c r="A756" t="s">
        <v>3376</v>
      </c>
      <c r="B756" t="s">
        <v>3377</v>
      </c>
      <c r="C756" s="1" t="str">
        <f t="shared" si="121"/>
        <v>21:0282</v>
      </c>
      <c r="D756" s="1" t="str">
        <f t="shared" si="118"/>
        <v>21:0127</v>
      </c>
      <c r="E756" t="s">
        <v>3378</v>
      </c>
      <c r="F756" t="s">
        <v>3379</v>
      </c>
      <c r="H756">
        <v>64.576185800000005</v>
      </c>
      <c r="I756">
        <v>-133.85893870000001</v>
      </c>
      <c r="J756" s="1" t="str">
        <f t="shared" si="119"/>
        <v>Fluid (stream)</v>
      </c>
      <c r="K756" s="1" t="str">
        <f t="shared" si="120"/>
        <v>Untreated Water</v>
      </c>
      <c r="L756">
        <v>7</v>
      </c>
      <c r="M756" t="s">
        <v>188</v>
      </c>
      <c r="N756">
        <v>138</v>
      </c>
      <c r="O756" t="s">
        <v>1724</v>
      </c>
      <c r="P756" t="s">
        <v>1719</v>
      </c>
      <c r="Q756" t="s">
        <v>844</v>
      </c>
    </row>
    <row r="757" spans="1:17" hidden="1" x14ac:dyDescent="0.3">
      <c r="A757" t="s">
        <v>3380</v>
      </c>
      <c r="B757" t="s">
        <v>3381</v>
      </c>
      <c r="C757" s="1" t="str">
        <f t="shared" si="121"/>
        <v>21:0282</v>
      </c>
      <c r="D757" s="1" t="str">
        <f t="shared" si="118"/>
        <v>21:0127</v>
      </c>
      <c r="E757" t="s">
        <v>3382</v>
      </c>
      <c r="F757" t="s">
        <v>3383</v>
      </c>
      <c r="H757">
        <v>64.582767500000003</v>
      </c>
      <c r="I757">
        <v>-133.85360969999999</v>
      </c>
      <c r="J757" s="1" t="str">
        <f t="shared" si="119"/>
        <v>Fluid (stream)</v>
      </c>
      <c r="K757" s="1" t="str">
        <f t="shared" si="120"/>
        <v>Untreated Water</v>
      </c>
      <c r="L757">
        <v>7</v>
      </c>
      <c r="M757" t="s">
        <v>215</v>
      </c>
      <c r="N757">
        <v>139</v>
      </c>
      <c r="O757" t="s">
        <v>1657</v>
      </c>
      <c r="P757" t="s">
        <v>1956</v>
      </c>
      <c r="Q757" t="s">
        <v>205</v>
      </c>
    </row>
    <row r="758" spans="1:17" hidden="1" x14ac:dyDescent="0.3">
      <c r="A758" t="s">
        <v>3384</v>
      </c>
      <c r="B758" t="s">
        <v>3385</v>
      </c>
      <c r="C758" s="1" t="str">
        <f t="shared" si="121"/>
        <v>21:0282</v>
      </c>
      <c r="D758" s="1" t="str">
        <f t="shared" si="118"/>
        <v>21:0127</v>
      </c>
      <c r="E758" t="s">
        <v>3386</v>
      </c>
      <c r="F758" t="s">
        <v>3387</v>
      </c>
      <c r="H758">
        <v>64.579331999999994</v>
      </c>
      <c r="I758">
        <v>-133.9416391</v>
      </c>
      <c r="J758" s="1" t="str">
        <f t="shared" si="119"/>
        <v>Fluid (stream)</v>
      </c>
      <c r="K758" s="1" t="str">
        <f t="shared" si="120"/>
        <v>Untreated Water</v>
      </c>
      <c r="L758">
        <v>7</v>
      </c>
      <c r="M758" t="s">
        <v>223</v>
      </c>
      <c r="N758">
        <v>140</v>
      </c>
      <c r="O758" t="s">
        <v>1576</v>
      </c>
      <c r="P758" t="s">
        <v>1498</v>
      </c>
      <c r="Q758" t="s">
        <v>205</v>
      </c>
    </row>
    <row r="759" spans="1:17" hidden="1" x14ac:dyDescent="0.3">
      <c r="A759" t="s">
        <v>3388</v>
      </c>
      <c r="B759" t="s">
        <v>3389</v>
      </c>
      <c r="C759" s="1" t="str">
        <f t="shared" si="121"/>
        <v>21:0282</v>
      </c>
      <c r="D759" s="1" t="str">
        <f t="shared" si="118"/>
        <v>21:0127</v>
      </c>
      <c r="E759" t="s">
        <v>3390</v>
      </c>
      <c r="F759" t="s">
        <v>3391</v>
      </c>
      <c r="H759">
        <v>64.516714800000003</v>
      </c>
      <c r="I759">
        <v>-133.9535186</v>
      </c>
      <c r="J759" s="1" t="str">
        <f t="shared" si="119"/>
        <v>Fluid (stream)</v>
      </c>
      <c r="K759" s="1" t="str">
        <f t="shared" si="120"/>
        <v>Untreated Water</v>
      </c>
      <c r="L759">
        <v>8</v>
      </c>
      <c r="M759" t="s">
        <v>21</v>
      </c>
      <c r="N759">
        <v>141</v>
      </c>
      <c r="O759" t="s">
        <v>2768</v>
      </c>
      <c r="P759" t="s">
        <v>59</v>
      </c>
      <c r="Q759" t="s">
        <v>308</v>
      </c>
    </row>
    <row r="760" spans="1:17" hidden="1" x14ac:dyDescent="0.3">
      <c r="A760" t="s">
        <v>3392</v>
      </c>
      <c r="B760" t="s">
        <v>3393</v>
      </c>
      <c r="C760" s="1" t="str">
        <f t="shared" si="121"/>
        <v>21:0282</v>
      </c>
      <c r="D760" s="1" t="str">
        <f t="shared" si="118"/>
        <v>21:0127</v>
      </c>
      <c r="E760" t="s">
        <v>3394</v>
      </c>
      <c r="F760" t="s">
        <v>3395</v>
      </c>
      <c r="H760">
        <v>64.573459600000007</v>
      </c>
      <c r="I760">
        <v>-133.92625179999999</v>
      </c>
      <c r="J760" s="1" t="str">
        <f t="shared" si="119"/>
        <v>Fluid (stream)</v>
      </c>
      <c r="K760" s="1" t="str">
        <f t="shared" si="120"/>
        <v>Untreated Water</v>
      </c>
      <c r="L760">
        <v>8</v>
      </c>
      <c r="M760" t="s">
        <v>27</v>
      </c>
      <c r="N760">
        <v>142</v>
      </c>
      <c r="O760" t="s">
        <v>457</v>
      </c>
      <c r="P760" t="s">
        <v>1462</v>
      </c>
      <c r="Q760" t="s">
        <v>844</v>
      </c>
    </row>
    <row r="761" spans="1:17" hidden="1" x14ac:dyDescent="0.3">
      <c r="A761" t="s">
        <v>3396</v>
      </c>
      <c r="B761" t="s">
        <v>3397</v>
      </c>
      <c r="C761" s="1" t="str">
        <f t="shared" si="121"/>
        <v>21:0282</v>
      </c>
      <c r="D761" s="1" t="str">
        <f t="shared" si="118"/>
        <v>21:0127</v>
      </c>
      <c r="E761" t="s">
        <v>3398</v>
      </c>
      <c r="F761" t="s">
        <v>3399</v>
      </c>
      <c r="H761">
        <v>64.560307300000005</v>
      </c>
      <c r="I761">
        <v>-133.97993389999999</v>
      </c>
      <c r="J761" s="1" t="str">
        <f t="shared" si="119"/>
        <v>Fluid (stream)</v>
      </c>
      <c r="K761" s="1" t="str">
        <f t="shared" si="120"/>
        <v>Untreated Water</v>
      </c>
      <c r="L761">
        <v>8</v>
      </c>
      <c r="M761" t="s">
        <v>35</v>
      </c>
      <c r="N761">
        <v>143</v>
      </c>
      <c r="O761" t="s">
        <v>1000</v>
      </c>
      <c r="P761" t="s">
        <v>1719</v>
      </c>
      <c r="Q761" t="s">
        <v>205</v>
      </c>
    </row>
    <row r="762" spans="1:17" hidden="1" x14ac:dyDescent="0.3">
      <c r="A762" t="s">
        <v>3400</v>
      </c>
      <c r="B762" t="s">
        <v>3401</v>
      </c>
      <c r="C762" s="1" t="str">
        <f t="shared" si="121"/>
        <v>21:0282</v>
      </c>
      <c r="D762" s="1" t="str">
        <f t="shared" si="118"/>
        <v>21:0127</v>
      </c>
      <c r="E762" t="s">
        <v>3390</v>
      </c>
      <c r="F762" t="s">
        <v>3402</v>
      </c>
      <c r="H762">
        <v>64.516714800000003</v>
      </c>
      <c r="I762">
        <v>-133.9535186</v>
      </c>
      <c r="J762" s="1" t="str">
        <f t="shared" si="119"/>
        <v>Fluid (stream)</v>
      </c>
      <c r="K762" s="1" t="str">
        <f t="shared" si="120"/>
        <v>Untreated Water</v>
      </c>
      <c r="L762">
        <v>8</v>
      </c>
      <c r="M762" t="s">
        <v>79</v>
      </c>
      <c r="N762">
        <v>144</v>
      </c>
      <c r="O762" t="s">
        <v>1576</v>
      </c>
      <c r="P762" t="s">
        <v>1498</v>
      </c>
      <c r="Q762" t="s">
        <v>123</v>
      </c>
    </row>
    <row r="763" spans="1:17" hidden="1" x14ac:dyDescent="0.3">
      <c r="A763" t="s">
        <v>3403</v>
      </c>
      <c r="B763" t="s">
        <v>3404</v>
      </c>
      <c r="C763" s="1" t="str">
        <f t="shared" si="121"/>
        <v>21:0282</v>
      </c>
      <c r="D763" s="1" t="str">
        <f t="shared" si="118"/>
        <v>21:0127</v>
      </c>
      <c r="E763" t="s">
        <v>3405</v>
      </c>
      <c r="F763" t="s">
        <v>3406</v>
      </c>
      <c r="H763">
        <v>64.529166500000002</v>
      </c>
      <c r="I763">
        <v>-133.9328677</v>
      </c>
      <c r="J763" s="1" t="str">
        <f t="shared" si="119"/>
        <v>Fluid (stream)</v>
      </c>
      <c r="K763" s="1" t="str">
        <f t="shared" si="120"/>
        <v>Untreated Water</v>
      </c>
      <c r="L763">
        <v>8</v>
      </c>
      <c r="M763" t="s">
        <v>43</v>
      </c>
      <c r="N763">
        <v>145</v>
      </c>
      <c r="O763" t="s">
        <v>457</v>
      </c>
      <c r="P763" t="s">
        <v>1719</v>
      </c>
      <c r="Q763" t="s">
        <v>844</v>
      </c>
    </row>
    <row r="764" spans="1:17" hidden="1" x14ac:dyDescent="0.3">
      <c r="A764" t="s">
        <v>3407</v>
      </c>
      <c r="B764" t="s">
        <v>3408</v>
      </c>
      <c r="C764" s="1" t="str">
        <f t="shared" si="121"/>
        <v>21:0282</v>
      </c>
      <c r="D764" s="1" t="str">
        <f t="shared" si="118"/>
        <v>21:0127</v>
      </c>
      <c r="E764" t="s">
        <v>3409</v>
      </c>
      <c r="F764" t="s">
        <v>3410</v>
      </c>
      <c r="H764">
        <v>64.539090999999999</v>
      </c>
      <c r="I764">
        <v>-133.82527229999999</v>
      </c>
      <c r="J764" s="1" t="str">
        <f t="shared" si="119"/>
        <v>Fluid (stream)</v>
      </c>
      <c r="K764" s="1" t="str">
        <f t="shared" si="120"/>
        <v>Untreated Water</v>
      </c>
      <c r="L764">
        <v>8</v>
      </c>
      <c r="M764" t="s">
        <v>50</v>
      </c>
      <c r="N764">
        <v>146</v>
      </c>
      <c r="O764" t="s">
        <v>734</v>
      </c>
      <c r="P764" t="s">
        <v>1462</v>
      </c>
      <c r="Q764" t="s">
        <v>844</v>
      </c>
    </row>
    <row r="765" spans="1:17" hidden="1" x14ac:dyDescent="0.3">
      <c r="A765" t="s">
        <v>3411</v>
      </c>
      <c r="B765" t="s">
        <v>3412</v>
      </c>
      <c r="C765" s="1" t="str">
        <f t="shared" si="121"/>
        <v>21:0282</v>
      </c>
      <c r="D765" s="1" t="str">
        <f t="shared" si="118"/>
        <v>21:0127</v>
      </c>
      <c r="E765" t="s">
        <v>3413</v>
      </c>
      <c r="F765" t="s">
        <v>3414</v>
      </c>
      <c r="H765">
        <v>64.531313499999996</v>
      </c>
      <c r="I765">
        <v>-133.76951510000001</v>
      </c>
      <c r="J765" s="1" t="str">
        <f t="shared" si="119"/>
        <v>Fluid (stream)</v>
      </c>
      <c r="K765" s="1" t="str">
        <f t="shared" si="120"/>
        <v>Untreated Water</v>
      </c>
      <c r="L765">
        <v>8</v>
      </c>
      <c r="M765" t="s">
        <v>57</v>
      </c>
      <c r="N765">
        <v>147</v>
      </c>
      <c r="O765" t="s">
        <v>1652</v>
      </c>
      <c r="P765" t="s">
        <v>1488</v>
      </c>
      <c r="Q765" t="s">
        <v>205</v>
      </c>
    </row>
    <row r="766" spans="1:17" hidden="1" x14ac:dyDescent="0.3">
      <c r="A766" t="s">
        <v>3415</v>
      </c>
      <c r="B766" t="s">
        <v>3416</v>
      </c>
      <c r="C766" s="1" t="str">
        <f t="shared" si="121"/>
        <v>21:0282</v>
      </c>
      <c r="D766" s="1" t="str">
        <f t="shared" si="118"/>
        <v>21:0127</v>
      </c>
      <c r="E766" t="s">
        <v>3417</v>
      </c>
      <c r="F766" t="s">
        <v>3418</v>
      </c>
      <c r="H766">
        <v>64.533908600000004</v>
      </c>
      <c r="I766">
        <v>-133.7815933</v>
      </c>
      <c r="J766" s="1" t="str">
        <f t="shared" si="119"/>
        <v>Fluid (stream)</v>
      </c>
      <c r="K766" s="1" t="str">
        <f t="shared" si="120"/>
        <v>Untreated Water</v>
      </c>
      <c r="L766">
        <v>8</v>
      </c>
      <c r="M766" t="s">
        <v>65</v>
      </c>
      <c r="N766">
        <v>148</v>
      </c>
      <c r="O766" t="s">
        <v>1342</v>
      </c>
      <c r="P766" t="s">
        <v>2610</v>
      </c>
      <c r="Q766" t="s">
        <v>123</v>
      </c>
    </row>
    <row r="767" spans="1:17" hidden="1" x14ac:dyDescent="0.3">
      <c r="A767" t="s">
        <v>3419</v>
      </c>
      <c r="B767" t="s">
        <v>3420</v>
      </c>
      <c r="C767" s="1" t="str">
        <f t="shared" si="121"/>
        <v>21:0282</v>
      </c>
      <c r="D767" s="1" t="str">
        <f t="shared" si="118"/>
        <v>21:0127</v>
      </c>
      <c r="E767" t="s">
        <v>3421</v>
      </c>
      <c r="F767" t="s">
        <v>3422</v>
      </c>
      <c r="H767">
        <v>64.5157284</v>
      </c>
      <c r="I767">
        <v>-133.7528628</v>
      </c>
      <c r="J767" s="1" t="str">
        <f t="shared" si="119"/>
        <v>Fluid (stream)</v>
      </c>
      <c r="K767" s="1" t="str">
        <f t="shared" si="120"/>
        <v>Untreated Water</v>
      </c>
      <c r="L767">
        <v>8</v>
      </c>
      <c r="M767" t="s">
        <v>72</v>
      </c>
      <c r="N767">
        <v>149</v>
      </c>
      <c r="O767" t="s">
        <v>1652</v>
      </c>
      <c r="P767" t="s">
        <v>1498</v>
      </c>
      <c r="Q767" t="s">
        <v>205</v>
      </c>
    </row>
    <row r="768" spans="1:17" hidden="1" x14ac:dyDescent="0.3">
      <c r="A768" t="s">
        <v>3423</v>
      </c>
      <c r="B768" t="s">
        <v>3424</v>
      </c>
      <c r="C768" s="1" t="str">
        <f t="shared" si="121"/>
        <v>21:0282</v>
      </c>
      <c r="D768" s="1" t="str">
        <f t="shared" si="118"/>
        <v>21:0127</v>
      </c>
      <c r="E768" t="s">
        <v>3425</v>
      </c>
      <c r="F768" t="s">
        <v>3426</v>
      </c>
      <c r="H768">
        <v>64.554304799999997</v>
      </c>
      <c r="I768">
        <v>-133.744822</v>
      </c>
      <c r="J768" s="1" t="str">
        <f t="shared" si="119"/>
        <v>Fluid (stream)</v>
      </c>
      <c r="K768" s="1" t="str">
        <f t="shared" si="120"/>
        <v>Untreated Water</v>
      </c>
      <c r="L768">
        <v>8</v>
      </c>
      <c r="M768" t="s">
        <v>87</v>
      </c>
      <c r="N768">
        <v>150</v>
      </c>
      <c r="O768" t="s">
        <v>1652</v>
      </c>
      <c r="P768" t="s">
        <v>2408</v>
      </c>
      <c r="Q768" t="s">
        <v>844</v>
      </c>
    </row>
    <row r="769" spans="1:17" hidden="1" x14ac:dyDescent="0.3">
      <c r="A769" t="s">
        <v>3427</v>
      </c>
      <c r="B769" t="s">
        <v>3428</v>
      </c>
      <c r="C769" s="1" t="str">
        <f t="shared" si="121"/>
        <v>21:0282</v>
      </c>
      <c r="D769" s="1" t="str">
        <f t="shared" si="118"/>
        <v>21:0127</v>
      </c>
      <c r="E769" t="s">
        <v>3429</v>
      </c>
      <c r="F769" t="s">
        <v>3430</v>
      </c>
      <c r="H769">
        <v>64.759106700000004</v>
      </c>
      <c r="I769">
        <v>-133.57166330000001</v>
      </c>
      <c r="J769" s="1" t="str">
        <f t="shared" si="119"/>
        <v>Fluid (stream)</v>
      </c>
      <c r="K769" s="1" t="str">
        <f t="shared" si="120"/>
        <v>Untreated Water</v>
      </c>
      <c r="L769">
        <v>8</v>
      </c>
      <c r="M769" t="s">
        <v>160</v>
      </c>
      <c r="N769">
        <v>151</v>
      </c>
      <c r="O769" t="s">
        <v>3431</v>
      </c>
      <c r="P769" t="s">
        <v>115</v>
      </c>
      <c r="Q769" t="s">
        <v>589</v>
      </c>
    </row>
    <row r="770" spans="1:17" hidden="1" x14ac:dyDescent="0.3">
      <c r="A770" t="s">
        <v>3432</v>
      </c>
      <c r="B770" t="s">
        <v>3433</v>
      </c>
      <c r="C770" s="1" t="str">
        <f t="shared" si="121"/>
        <v>21:0282</v>
      </c>
      <c r="D770" s="1" t="str">
        <f t="shared" si="118"/>
        <v>21:0127</v>
      </c>
      <c r="E770" t="s">
        <v>3434</v>
      </c>
      <c r="F770" t="s">
        <v>3435</v>
      </c>
      <c r="H770">
        <v>64.755644700000005</v>
      </c>
      <c r="I770">
        <v>-133.64265549999999</v>
      </c>
      <c r="J770" s="1" t="str">
        <f t="shared" si="119"/>
        <v>Fluid (stream)</v>
      </c>
      <c r="K770" s="1" t="str">
        <f t="shared" si="120"/>
        <v>Untreated Water</v>
      </c>
      <c r="L770">
        <v>8</v>
      </c>
      <c r="M770" t="s">
        <v>166</v>
      </c>
      <c r="N770">
        <v>152</v>
      </c>
      <c r="O770" t="s">
        <v>674</v>
      </c>
      <c r="P770" t="s">
        <v>176</v>
      </c>
      <c r="Q770" t="s">
        <v>123</v>
      </c>
    </row>
    <row r="771" spans="1:17" hidden="1" x14ac:dyDescent="0.3">
      <c r="A771" t="s">
        <v>3436</v>
      </c>
      <c r="B771" t="s">
        <v>3437</v>
      </c>
      <c r="C771" s="1" t="str">
        <f t="shared" si="121"/>
        <v>21:0282</v>
      </c>
      <c r="D771" s="1" t="str">
        <f t="shared" si="118"/>
        <v>21:0127</v>
      </c>
      <c r="E771" t="s">
        <v>3438</v>
      </c>
      <c r="F771" t="s">
        <v>3439</v>
      </c>
      <c r="H771">
        <v>64.714458699999994</v>
      </c>
      <c r="I771">
        <v>-133.55783650000001</v>
      </c>
      <c r="J771" s="1" t="str">
        <f t="shared" si="119"/>
        <v>Fluid (stream)</v>
      </c>
      <c r="K771" s="1" t="str">
        <f t="shared" si="120"/>
        <v>Untreated Water</v>
      </c>
      <c r="L771">
        <v>8</v>
      </c>
      <c r="M771" t="s">
        <v>174</v>
      </c>
      <c r="N771">
        <v>153</v>
      </c>
      <c r="O771" t="s">
        <v>1640</v>
      </c>
      <c r="P771" t="s">
        <v>2658</v>
      </c>
      <c r="Q771" t="s">
        <v>589</v>
      </c>
    </row>
    <row r="772" spans="1:17" hidden="1" x14ac:dyDescent="0.3">
      <c r="A772" t="s">
        <v>3440</v>
      </c>
      <c r="B772" t="s">
        <v>3441</v>
      </c>
      <c r="C772" s="1" t="str">
        <f t="shared" si="121"/>
        <v>21:0282</v>
      </c>
      <c r="D772" s="1" t="str">
        <f t="shared" si="118"/>
        <v>21:0127</v>
      </c>
      <c r="E772" t="s">
        <v>3442</v>
      </c>
      <c r="F772" t="s">
        <v>3443</v>
      </c>
      <c r="H772">
        <v>64.723284699999994</v>
      </c>
      <c r="I772">
        <v>-133.56563790000001</v>
      </c>
      <c r="J772" s="1" t="str">
        <f t="shared" si="119"/>
        <v>Fluid (stream)</v>
      </c>
      <c r="K772" s="1" t="str">
        <f t="shared" si="120"/>
        <v>Untreated Water</v>
      </c>
      <c r="L772">
        <v>8</v>
      </c>
      <c r="M772" t="s">
        <v>181</v>
      </c>
      <c r="N772">
        <v>154</v>
      </c>
      <c r="O772" t="s">
        <v>339</v>
      </c>
      <c r="P772" t="s">
        <v>2610</v>
      </c>
      <c r="Q772" t="s">
        <v>308</v>
      </c>
    </row>
    <row r="773" spans="1:17" hidden="1" x14ac:dyDescent="0.3">
      <c r="A773" t="s">
        <v>3444</v>
      </c>
      <c r="B773" t="s">
        <v>3445</v>
      </c>
      <c r="C773" s="1" t="str">
        <f t="shared" si="121"/>
        <v>21:0282</v>
      </c>
      <c r="D773" s="1" t="str">
        <f t="shared" si="118"/>
        <v>21:0127</v>
      </c>
      <c r="E773" t="s">
        <v>3446</v>
      </c>
      <c r="F773" t="s">
        <v>3447</v>
      </c>
      <c r="H773">
        <v>64.7071787</v>
      </c>
      <c r="I773">
        <v>-133.5284733</v>
      </c>
      <c r="J773" s="1" t="str">
        <f t="shared" si="119"/>
        <v>Fluid (stream)</v>
      </c>
      <c r="K773" s="1" t="str">
        <f t="shared" si="120"/>
        <v>Untreated Water</v>
      </c>
      <c r="L773">
        <v>8</v>
      </c>
      <c r="M773" t="s">
        <v>188</v>
      </c>
      <c r="N773">
        <v>155</v>
      </c>
      <c r="O773" t="s">
        <v>1291</v>
      </c>
      <c r="P773" t="s">
        <v>1462</v>
      </c>
      <c r="Q773" t="s">
        <v>953</v>
      </c>
    </row>
    <row r="774" spans="1:17" hidden="1" x14ac:dyDescent="0.3">
      <c r="A774" t="s">
        <v>3448</v>
      </c>
      <c r="B774" t="s">
        <v>3449</v>
      </c>
      <c r="C774" s="1" t="str">
        <f t="shared" si="121"/>
        <v>21:0282</v>
      </c>
      <c r="D774" s="1" t="str">
        <f t="shared" si="118"/>
        <v>21:0127</v>
      </c>
      <c r="E774" t="s">
        <v>3450</v>
      </c>
      <c r="F774" t="s">
        <v>3451</v>
      </c>
      <c r="H774">
        <v>64.701733300000001</v>
      </c>
      <c r="I774">
        <v>-133.48419319999999</v>
      </c>
      <c r="J774" s="1" t="str">
        <f t="shared" si="119"/>
        <v>Fluid (stream)</v>
      </c>
      <c r="K774" s="1" t="str">
        <f t="shared" si="120"/>
        <v>Untreated Water</v>
      </c>
      <c r="L774">
        <v>8</v>
      </c>
      <c r="M774" t="s">
        <v>215</v>
      </c>
      <c r="N774">
        <v>156</v>
      </c>
      <c r="O774" t="s">
        <v>1576</v>
      </c>
      <c r="P774" t="s">
        <v>183</v>
      </c>
      <c r="Q774" t="s">
        <v>205</v>
      </c>
    </row>
    <row r="775" spans="1:17" hidden="1" x14ac:dyDescent="0.3">
      <c r="A775" t="s">
        <v>3452</v>
      </c>
      <c r="B775" t="s">
        <v>3453</v>
      </c>
      <c r="C775" s="1" t="str">
        <f t="shared" si="121"/>
        <v>21:0282</v>
      </c>
      <c r="D775" s="1" t="str">
        <f>HYPERLINK("http://geochem.nrcan.gc.ca/cdogs/content/svy/svy_e.htm", "")</f>
        <v/>
      </c>
      <c r="G775" s="1" t="str">
        <f>HYPERLINK("http://geochem.nrcan.gc.ca/cdogs/content/cr_/cr_00032_e.htm", "32")</f>
        <v>32</v>
      </c>
      <c r="J775" t="s">
        <v>106</v>
      </c>
      <c r="K775" t="s">
        <v>107</v>
      </c>
      <c r="L775">
        <v>8</v>
      </c>
      <c r="M775" t="s">
        <v>108</v>
      </c>
      <c r="N775">
        <v>157</v>
      </c>
      <c r="O775" t="s">
        <v>436</v>
      </c>
      <c r="P775" t="s">
        <v>2482</v>
      </c>
      <c r="Q775" t="s">
        <v>953</v>
      </c>
    </row>
    <row r="776" spans="1:17" hidden="1" x14ac:dyDescent="0.3">
      <c r="A776" t="s">
        <v>3454</v>
      </c>
      <c r="B776" t="s">
        <v>3455</v>
      </c>
      <c r="C776" s="1" t="str">
        <f t="shared" si="121"/>
        <v>21:0282</v>
      </c>
      <c r="D776" s="1" t="str">
        <f t="shared" ref="D776:D786" si="122">HYPERLINK("http://geochem.nrcan.gc.ca/cdogs/content/svy/svy210127_e.htm", "21:0127")</f>
        <v>21:0127</v>
      </c>
      <c r="E776" t="s">
        <v>3456</v>
      </c>
      <c r="F776" t="s">
        <v>3457</v>
      </c>
      <c r="H776">
        <v>64.709276500000001</v>
      </c>
      <c r="I776">
        <v>-133.4619702</v>
      </c>
      <c r="J776" s="1" t="str">
        <f t="shared" ref="J776:J786" si="123">HYPERLINK("http://geochem.nrcan.gc.ca/cdogs/content/kwd/kwd020018_e.htm", "Fluid (stream)")</f>
        <v>Fluid (stream)</v>
      </c>
      <c r="K776" s="1" t="str">
        <f t="shared" ref="K776:K786" si="124">HYPERLINK("http://geochem.nrcan.gc.ca/cdogs/content/kwd/kwd080007_e.htm", "Untreated Water")</f>
        <v>Untreated Water</v>
      </c>
      <c r="L776">
        <v>8</v>
      </c>
      <c r="M776" t="s">
        <v>195</v>
      </c>
      <c r="N776">
        <v>158</v>
      </c>
      <c r="O776" t="s">
        <v>36</v>
      </c>
      <c r="P776" t="s">
        <v>2541</v>
      </c>
      <c r="Q776" t="s">
        <v>334</v>
      </c>
    </row>
    <row r="777" spans="1:17" hidden="1" x14ac:dyDescent="0.3">
      <c r="A777" t="s">
        <v>3458</v>
      </c>
      <c r="B777" t="s">
        <v>3459</v>
      </c>
      <c r="C777" s="1" t="str">
        <f t="shared" si="121"/>
        <v>21:0282</v>
      </c>
      <c r="D777" s="1" t="str">
        <f t="shared" si="122"/>
        <v>21:0127</v>
      </c>
      <c r="E777" t="s">
        <v>3456</v>
      </c>
      <c r="F777" t="s">
        <v>3460</v>
      </c>
      <c r="H777">
        <v>64.709276500000001</v>
      </c>
      <c r="I777">
        <v>-133.4619702</v>
      </c>
      <c r="J777" s="1" t="str">
        <f t="shared" si="123"/>
        <v>Fluid (stream)</v>
      </c>
      <c r="K777" s="1" t="str">
        <f t="shared" si="124"/>
        <v>Untreated Water</v>
      </c>
      <c r="L777">
        <v>8</v>
      </c>
      <c r="M777" t="s">
        <v>202</v>
      </c>
      <c r="N777">
        <v>159</v>
      </c>
      <c r="O777" t="s">
        <v>36</v>
      </c>
      <c r="P777" t="s">
        <v>2541</v>
      </c>
      <c r="Q777" t="s">
        <v>334</v>
      </c>
    </row>
    <row r="778" spans="1:17" hidden="1" x14ac:dyDescent="0.3">
      <c r="A778" t="s">
        <v>3461</v>
      </c>
      <c r="B778" t="s">
        <v>3462</v>
      </c>
      <c r="C778" s="1" t="str">
        <f t="shared" si="121"/>
        <v>21:0282</v>
      </c>
      <c r="D778" s="1" t="str">
        <f t="shared" si="122"/>
        <v>21:0127</v>
      </c>
      <c r="E778" t="s">
        <v>3463</v>
      </c>
      <c r="F778" t="s">
        <v>3464</v>
      </c>
      <c r="H778">
        <v>64.733926100000005</v>
      </c>
      <c r="I778">
        <v>-133.4332464</v>
      </c>
      <c r="J778" s="1" t="str">
        <f t="shared" si="123"/>
        <v>Fluid (stream)</v>
      </c>
      <c r="K778" s="1" t="str">
        <f t="shared" si="124"/>
        <v>Untreated Water</v>
      </c>
      <c r="L778">
        <v>8</v>
      </c>
      <c r="M778" t="s">
        <v>223</v>
      </c>
      <c r="N778">
        <v>160</v>
      </c>
      <c r="O778" t="s">
        <v>436</v>
      </c>
      <c r="P778" t="s">
        <v>2658</v>
      </c>
      <c r="Q778" t="s">
        <v>589</v>
      </c>
    </row>
    <row r="779" spans="1:17" hidden="1" x14ac:dyDescent="0.3">
      <c r="A779" t="s">
        <v>3465</v>
      </c>
      <c r="B779" t="s">
        <v>3466</v>
      </c>
      <c r="C779" s="1" t="str">
        <f t="shared" si="121"/>
        <v>21:0282</v>
      </c>
      <c r="D779" s="1" t="str">
        <f t="shared" si="122"/>
        <v>21:0127</v>
      </c>
      <c r="E779" t="s">
        <v>3467</v>
      </c>
      <c r="F779" t="s">
        <v>3468</v>
      </c>
      <c r="H779">
        <v>64.6076829</v>
      </c>
      <c r="I779">
        <v>-133.54029</v>
      </c>
      <c r="J779" s="1" t="str">
        <f t="shared" si="123"/>
        <v>Fluid (stream)</v>
      </c>
      <c r="K779" s="1" t="str">
        <f t="shared" si="124"/>
        <v>Untreated Water</v>
      </c>
      <c r="L779">
        <v>9</v>
      </c>
      <c r="M779" t="s">
        <v>21</v>
      </c>
      <c r="N779">
        <v>161</v>
      </c>
      <c r="O779" t="s">
        <v>344</v>
      </c>
      <c r="P779" t="s">
        <v>1284</v>
      </c>
      <c r="Q779" t="s">
        <v>844</v>
      </c>
    </row>
    <row r="780" spans="1:17" hidden="1" x14ac:dyDescent="0.3">
      <c r="A780" t="s">
        <v>3469</v>
      </c>
      <c r="B780" t="s">
        <v>3470</v>
      </c>
      <c r="C780" s="1" t="str">
        <f t="shared" si="121"/>
        <v>21:0282</v>
      </c>
      <c r="D780" s="1" t="str">
        <f t="shared" si="122"/>
        <v>21:0127</v>
      </c>
      <c r="E780" t="s">
        <v>3471</v>
      </c>
      <c r="F780" t="s">
        <v>3472</v>
      </c>
      <c r="H780">
        <v>64.739111399999999</v>
      </c>
      <c r="I780">
        <v>-133.45355330000001</v>
      </c>
      <c r="J780" s="1" t="str">
        <f t="shared" si="123"/>
        <v>Fluid (stream)</v>
      </c>
      <c r="K780" s="1" t="str">
        <f t="shared" si="124"/>
        <v>Untreated Water</v>
      </c>
      <c r="L780">
        <v>9</v>
      </c>
      <c r="M780" t="s">
        <v>27</v>
      </c>
      <c r="N780">
        <v>162</v>
      </c>
      <c r="O780" t="s">
        <v>1724</v>
      </c>
      <c r="P780" t="s">
        <v>265</v>
      </c>
      <c r="Q780" t="s">
        <v>3473</v>
      </c>
    </row>
    <row r="781" spans="1:17" hidden="1" x14ac:dyDescent="0.3">
      <c r="A781" t="s">
        <v>3474</v>
      </c>
      <c r="B781" t="s">
        <v>3475</v>
      </c>
      <c r="C781" s="1" t="str">
        <f t="shared" si="121"/>
        <v>21:0282</v>
      </c>
      <c r="D781" s="1" t="str">
        <f t="shared" si="122"/>
        <v>21:0127</v>
      </c>
      <c r="E781" t="s">
        <v>3476</v>
      </c>
      <c r="F781" t="s">
        <v>3477</v>
      </c>
      <c r="H781">
        <v>64.706716900000004</v>
      </c>
      <c r="I781">
        <v>-133.42170590000001</v>
      </c>
      <c r="J781" s="1" t="str">
        <f t="shared" si="123"/>
        <v>Fluid (stream)</v>
      </c>
      <c r="K781" s="1" t="str">
        <f t="shared" si="124"/>
        <v>Untreated Water</v>
      </c>
      <c r="L781">
        <v>9</v>
      </c>
      <c r="M781" t="s">
        <v>35</v>
      </c>
      <c r="N781">
        <v>163</v>
      </c>
      <c r="O781" t="s">
        <v>775</v>
      </c>
      <c r="P781" t="s">
        <v>3478</v>
      </c>
      <c r="Q781" t="s">
        <v>334</v>
      </c>
    </row>
    <row r="782" spans="1:17" hidden="1" x14ac:dyDescent="0.3">
      <c r="A782" t="s">
        <v>3479</v>
      </c>
      <c r="B782" t="s">
        <v>3480</v>
      </c>
      <c r="C782" s="1" t="str">
        <f t="shared" si="121"/>
        <v>21:0282</v>
      </c>
      <c r="D782" s="1" t="str">
        <f t="shared" si="122"/>
        <v>21:0127</v>
      </c>
      <c r="E782" t="s">
        <v>3481</v>
      </c>
      <c r="F782" t="s">
        <v>3482</v>
      </c>
      <c r="H782">
        <v>64.628797500000005</v>
      </c>
      <c r="I782">
        <v>-133.53991049999999</v>
      </c>
      <c r="J782" s="1" t="str">
        <f t="shared" si="123"/>
        <v>Fluid (stream)</v>
      </c>
      <c r="K782" s="1" t="str">
        <f t="shared" si="124"/>
        <v>Untreated Water</v>
      </c>
      <c r="L782">
        <v>9</v>
      </c>
      <c r="M782" t="s">
        <v>43</v>
      </c>
      <c r="N782">
        <v>164</v>
      </c>
      <c r="O782" t="s">
        <v>36</v>
      </c>
      <c r="P782" t="s">
        <v>136</v>
      </c>
      <c r="Q782" t="s">
        <v>589</v>
      </c>
    </row>
    <row r="783" spans="1:17" hidden="1" x14ac:dyDescent="0.3">
      <c r="A783" t="s">
        <v>3483</v>
      </c>
      <c r="B783" t="s">
        <v>3484</v>
      </c>
      <c r="C783" s="1" t="str">
        <f t="shared" si="121"/>
        <v>21:0282</v>
      </c>
      <c r="D783" s="1" t="str">
        <f t="shared" si="122"/>
        <v>21:0127</v>
      </c>
      <c r="E783" t="s">
        <v>3485</v>
      </c>
      <c r="F783" t="s">
        <v>3486</v>
      </c>
      <c r="H783">
        <v>64.624987899999994</v>
      </c>
      <c r="I783">
        <v>-133.58002479999999</v>
      </c>
      <c r="J783" s="1" t="str">
        <f t="shared" si="123"/>
        <v>Fluid (stream)</v>
      </c>
      <c r="K783" s="1" t="str">
        <f t="shared" si="124"/>
        <v>Untreated Water</v>
      </c>
      <c r="L783">
        <v>9</v>
      </c>
      <c r="M783" t="s">
        <v>50</v>
      </c>
      <c r="N783">
        <v>165</v>
      </c>
      <c r="O783" t="s">
        <v>849</v>
      </c>
      <c r="P783" t="s">
        <v>1257</v>
      </c>
      <c r="Q783" t="s">
        <v>589</v>
      </c>
    </row>
    <row r="784" spans="1:17" hidden="1" x14ac:dyDescent="0.3">
      <c r="A784" t="s">
        <v>3487</v>
      </c>
      <c r="B784" t="s">
        <v>3488</v>
      </c>
      <c r="C784" s="1" t="str">
        <f t="shared" si="121"/>
        <v>21:0282</v>
      </c>
      <c r="D784" s="1" t="str">
        <f t="shared" si="122"/>
        <v>21:0127</v>
      </c>
      <c r="E784" t="s">
        <v>3467</v>
      </c>
      <c r="F784" t="s">
        <v>3489</v>
      </c>
      <c r="H784">
        <v>64.6076829</v>
      </c>
      <c r="I784">
        <v>-133.54029</v>
      </c>
      <c r="J784" s="1" t="str">
        <f t="shared" si="123"/>
        <v>Fluid (stream)</v>
      </c>
      <c r="K784" s="1" t="str">
        <f t="shared" si="124"/>
        <v>Untreated Water</v>
      </c>
      <c r="L784">
        <v>9</v>
      </c>
      <c r="M784" t="s">
        <v>79</v>
      </c>
      <c r="N784">
        <v>166</v>
      </c>
      <c r="O784" t="s">
        <v>1291</v>
      </c>
      <c r="P784" t="s">
        <v>1956</v>
      </c>
      <c r="Q784" t="s">
        <v>844</v>
      </c>
    </row>
    <row r="785" spans="1:17" hidden="1" x14ac:dyDescent="0.3">
      <c r="A785" t="s">
        <v>3490</v>
      </c>
      <c r="B785" t="s">
        <v>3491</v>
      </c>
      <c r="C785" s="1" t="str">
        <f t="shared" si="121"/>
        <v>21:0282</v>
      </c>
      <c r="D785" s="1" t="str">
        <f t="shared" si="122"/>
        <v>21:0127</v>
      </c>
      <c r="E785" t="s">
        <v>3492</v>
      </c>
      <c r="F785" t="s">
        <v>3493</v>
      </c>
      <c r="H785">
        <v>64.588082700000001</v>
      </c>
      <c r="I785">
        <v>-133.5223723</v>
      </c>
      <c r="J785" s="1" t="str">
        <f t="shared" si="123"/>
        <v>Fluid (stream)</v>
      </c>
      <c r="K785" s="1" t="str">
        <f t="shared" si="124"/>
        <v>Untreated Water</v>
      </c>
      <c r="L785">
        <v>9</v>
      </c>
      <c r="M785" t="s">
        <v>57</v>
      </c>
      <c r="N785">
        <v>167</v>
      </c>
      <c r="O785" t="s">
        <v>1563</v>
      </c>
      <c r="P785" t="s">
        <v>2408</v>
      </c>
      <c r="Q785" t="s">
        <v>589</v>
      </c>
    </row>
    <row r="786" spans="1:17" hidden="1" x14ac:dyDescent="0.3">
      <c r="A786" t="s">
        <v>3494</v>
      </c>
      <c r="B786" t="s">
        <v>3495</v>
      </c>
      <c r="C786" s="1" t="str">
        <f t="shared" si="121"/>
        <v>21:0282</v>
      </c>
      <c r="D786" s="1" t="str">
        <f t="shared" si="122"/>
        <v>21:0127</v>
      </c>
      <c r="E786" t="s">
        <v>3496</v>
      </c>
      <c r="F786" t="s">
        <v>3497</v>
      </c>
      <c r="H786">
        <v>64.580297000000002</v>
      </c>
      <c r="I786">
        <v>-133.54726909999999</v>
      </c>
      <c r="J786" s="1" t="str">
        <f t="shared" si="123"/>
        <v>Fluid (stream)</v>
      </c>
      <c r="K786" s="1" t="str">
        <f t="shared" si="124"/>
        <v>Untreated Water</v>
      </c>
      <c r="L786">
        <v>9</v>
      </c>
      <c r="M786" t="s">
        <v>65</v>
      </c>
      <c r="N786">
        <v>168</v>
      </c>
      <c r="O786" t="s">
        <v>1563</v>
      </c>
      <c r="P786" t="s">
        <v>1956</v>
      </c>
      <c r="Q786" t="s">
        <v>123</v>
      </c>
    </row>
    <row r="787" spans="1:17" hidden="1" x14ac:dyDescent="0.3">
      <c r="A787" t="s">
        <v>3498</v>
      </c>
      <c r="B787" t="s">
        <v>3499</v>
      </c>
      <c r="C787" s="1" t="str">
        <f t="shared" si="121"/>
        <v>21:0282</v>
      </c>
      <c r="D787" s="1" t="str">
        <f>HYPERLINK("http://geochem.nrcan.gc.ca/cdogs/content/svy/svy_e.htm", "")</f>
        <v/>
      </c>
      <c r="G787" s="1" t="str">
        <f>HYPERLINK("http://geochem.nrcan.gc.ca/cdogs/content/cr_/cr_00030_e.htm", "30")</f>
        <v>30</v>
      </c>
      <c r="J787" t="s">
        <v>106</v>
      </c>
      <c r="K787" t="s">
        <v>107</v>
      </c>
      <c r="L787">
        <v>9</v>
      </c>
      <c r="M787" t="s">
        <v>108</v>
      </c>
      <c r="N787">
        <v>169</v>
      </c>
      <c r="O787" t="s">
        <v>1414</v>
      </c>
      <c r="P787" t="s">
        <v>3478</v>
      </c>
      <c r="Q787" t="s">
        <v>953</v>
      </c>
    </row>
    <row r="788" spans="1:17" hidden="1" x14ac:dyDescent="0.3">
      <c r="A788" t="s">
        <v>3500</v>
      </c>
      <c r="B788" t="s">
        <v>3501</v>
      </c>
      <c r="C788" s="1" t="str">
        <f t="shared" si="121"/>
        <v>21:0282</v>
      </c>
      <c r="D788" s="1" t="str">
        <f t="shared" ref="D788:D799" si="125">HYPERLINK("http://geochem.nrcan.gc.ca/cdogs/content/svy/svy210127_e.htm", "21:0127")</f>
        <v>21:0127</v>
      </c>
      <c r="E788" t="s">
        <v>3502</v>
      </c>
      <c r="F788" t="s">
        <v>3503</v>
      </c>
      <c r="H788">
        <v>64.593928700000006</v>
      </c>
      <c r="I788">
        <v>-133.46547519999999</v>
      </c>
      <c r="J788" s="1" t="str">
        <f t="shared" ref="J788:J799" si="126">HYPERLINK("http://geochem.nrcan.gc.ca/cdogs/content/kwd/kwd020018_e.htm", "Fluid (stream)")</f>
        <v>Fluid (stream)</v>
      </c>
      <c r="K788" s="1" t="str">
        <f t="shared" ref="K788:K799" si="127">HYPERLINK("http://geochem.nrcan.gc.ca/cdogs/content/kwd/kwd080007_e.htm", "Untreated Water")</f>
        <v>Untreated Water</v>
      </c>
      <c r="L788">
        <v>9</v>
      </c>
      <c r="M788" t="s">
        <v>72</v>
      </c>
      <c r="N788">
        <v>170</v>
      </c>
      <c r="O788" t="s">
        <v>3504</v>
      </c>
      <c r="P788" t="s">
        <v>969</v>
      </c>
      <c r="Q788" t="s">
        <v>123</v>
      </c>
    </row>
    <row r="789" spans="1:17" hidden="1" x14ac:dyDescent="0.3">
      <c r="A789" t="s">
        <v>3505</v>
      </c>
      <c r="B789" t="s">
        <v>3506</v>
      </c>
      <c r="C789" s="1" t="str">
        <f t="shared" si="121"/>
        <v>21:0282</v>
      </c>
      <c r="D789" s="1" t="str">
        <f t="shared" si="125"/>
        <v>21:0127</v>
      </c>
      <c r="E789" t="s">
        <v>3507</v>
      </c>
      <c r="F789" t="s">
        <v>3508</v>
      </c>
      <c r="H789">
        <v>64.561781100000005</v>
      </c>
      <c r="I789">
        <v>-133.5246104</v>
      </c>
      <c r="J789" s="1" t="str">
        <f t="shared" si="126"/>
        <v>Fluid (stream)</v>
      </c>
      <c r="K789" s="1" t="str">
        <f t="shared" si="127"/>
        <v>Untreated Water</v>
      </c>
      <c r="L789">
        <v>9</v>
      </c>
      <c r="M789" t="s">
        <v>195</v>
      </c>
      <c r="N789">
        <v>171</v>
      </c>
      <c r="O789" t="s">
        <v>1724</v>
      </c>
      <c r="P789" t="s">
        <v>1725</v>
      </c>
      <c r="Q789" t="s">
        <v>205</v>
      </c>
    </row>
    <row r="790" spans="1:17" hidden="1" x14ac:dyDescent="0.3">
      <c r="A790" t="s">
        <v>3509</v>
      </c>
      <c r="B790" t="s">
        <v>3510</v>
      </c>
      <c r="C790" s="1" t="str">
        <f t="shared" si="121"/>
        <v>21:0282</v>
      </c>
      <c r="D790" s="1" t="str">
        <f t="shared" si="125"/>
        <v>21:0127</v>
      </c>
      <c r="E790" t="s">
        <v>3507</v>
      </c>
      <c r="F790" t="s">
        <v>3511</v>
      </c>
      <c r="H790">
        <v>64.561781100000005</v>
      </c>
      <c r="I790">
        <v>-133.5246104</v>
      </c>
      <c r="J790" s="1" t="str">
        <f t="shared" si="126"/>
        <v>Fluid (stream)</v>
      </c>
      <c r="K790" s="1" t="str">
        <f t="shared" si="127"/>
        <v>Untreated Water</v>
      </c>
      <c r="L790">
        <v>9</v>
      </c>
      <c r="M790" t="s">
        <v>202</v>
      </c>
      <c r="N790">
        <v>172</v>
      </c>
      <c r="O790" t="s">
        <v>58</v>
      </c>
      <c r="P790" t="s">
        <v>1719</v>
      </c>
      <c r="Q790" t="s">
        <v>844</v>
      </c>
    </row>
    <row r="791" spans="1:17" hidden="1" x14ac:dyDescent="0.3">
      <c r="A791" t="s">
        <v>3512</v>
      </c>
      <c r="B791" t="s">
        <v>3513</v>
      </c>
      <c r="C791" s="1" t="str">
        <f t="shared" si="121"/>
        <v>21:0282</v>
      </c>
      <c r="D791" s="1" t="str">
        <f t="shared" si="125"/>
        <v>21:0127</v>
      </c>
      <c r="E791" t="s">
        <v>3514</v>
      </c>
      <c r="F791" t="s">
        <v>3515</v>
      </c>
      <c r="H791">
        <v>64.5667306</v>
      </c>
      <c r="I791">
        <v>-133.59211569999999</v>
      </c>
      <c r="J791" s="1" t="str">
        <f t="shared" si="126"/>
        <v>Fluid (stream)</v>
      </c>
      <c r="K791" s="1" t="str">
        <f t="shared" si="127"/>
        <v>Untreated Water</v>
      </c>
      <c r="L791">
        <v>9</v>
      </c>
      <c r="M791" t="s">
        <v>87</v>
      </c>
      <c r="N791">
        <v>173</v>
      </c>
      <c r="O791" t="s">
        <v>358</v>
      </c>
      <c r="P791" t="s">
        <v>1725</v>
      </c>
      <c r="Q791" t="s">
        <v>205</v>
      </c>
    </row>
    <row r="792" spans="1:17" hidden="1" x14ac:dyDescent="0.3">
      <c r="A792" t="s">
        <v>3516</v>
      </c>
      <c r="B792" t="s">
        <v>3517</v>
      </c>
      <c r="C792" s="1" t="str">
        <f t="shared" si="121"/>
        <v>21:0282</v>
      </c>
      <c r="D792" s="1" t="str">
        <f t="shared" si="125"/>
        <v>21:0127</v>
      </c>
      <c r="E792" t="s">
        <v>3518</v>
      </c>
      <c r="F792" t="s">
        <v>3519</v>
      </c>
      <c r="H792">
        <v>64.535716100000002</v>
      </c>
      <c r="I792">
        <v>-133.62283919999999</v>
      </c>
      <c r="J792" s="1" t="str">
        <f t="shared" si="126"/>
        <v>Fluid (stream)</v>
      </c>
      <c r="K792" s="1" t="str">
        <f t="shared" si="127"/>
        <v>Untreated Water</v>
      </c>
      <c r="L792">
        <v>9</v>
      </c>
      <c r="M792" t="s">
        <v>160</v>
      </c>
      <c r="N792">
        <v>174</v>
      </c>
      <c r="O792" t="s">
        <v>3022</v>
      </c>
      <c r="P792" t="s">
        <v>1725</v>
      </c>
      <c r="Q792" t="s">
        <v>205</v>
      </c>
    </row>
    <row r="793" spans="1:17" hidden="1" x14ac:dyDescent="0.3">
      <c r="A793" t="s">
        <v>3520</v>
      </c>
      <c r="B793" t="s">
        <v>3521</v>
      </c>
      <c r="C793" s="1" t="str">
        <f t="shared" si="121"/>
        <v>21:0282</v>
      </c>
      <c r="D793" s="1" t="str">
        <f t="shared" si="125"/>
        <v>21:0127</v>
      </c>
      <c r="E793" t="s">
        <v>3522</v>
      </c>
      <c r="F793" t="s">
        <v>3523</v>
      </c>
      <c r="H793">
        <v>64.531954200000001</v>
      </c>
      <c r="I793">
        <v>-133.61790070000001</v>
      </c>
      <c r="J793" s="1" t="str">
        <f t="shared" si="126"/>
        <v>Fluid (stream)</v>
      </c>
      <c r="K793" s="1" t="str">
        <f t="shared" si="127"/>
        <v>Untreated Water</v>
      </c>
      <c r="L793">
        <v>9</v>
      </c>
      <c r="M793" t="s">
        <v>166</v>
      </c>
      <c r="N793">
        <v>175</v>
      </c>
      <c r="O793" t="s">
        <v>1563</v>
      </c>
      <c r="P793" t="s">
        <v>1734</v>
      </c>
      <c r="Q793" t="s">
        <v>953</v>
      </c>
    </row>
    <row r="794" spans="1:17" hidden="1" x14ac:dyDescent="0.3">
      <c r="A794" t="s">
        <v>3524</v>
      </c>
      <c r="B794" t="s">
        <v>3525</v>
      </c>
      <c r="C794" s="1" t="str">
        <f t="shared" si="121"/>
        <v>21:0282</v>
      </c>
      <c r="D794" s="1" t="str">
        <f t="shared" si="125"/>
        <v>21:0127</v>
      </c>
      <c r="E794" t="s">
        <v>3526</v>
      </c>
      <c r="F794" t="s">
        <v>3527</v>
      </c>
      <c r="H794">
        <v>64.533682999999996</v>
      </c>
      <c r="I794">
        <v>-133.5621726</v>
      </c>
      <c r="J794" s="1" t="str">
        <f t="shared" si="126"/>
        <v>Fluid (stream)</v>
      </c>
      <c r="K794" s="1" t="str">
        <f t="shared" si="127"/>
        <v>Untreated Water</v>
      </c>
      <c r="L794">
        <v>9</v>
      </c>
      <c r="M794" t="s">
        <v>174</v>
      </c>
      <c r="N794">
        <v>176</v>
      </c>
      <c r="O794" t="s">
        <v>1000</v>
      </c>
      <c r="P794" t="s">
        <v>1725</v>
      </c>
      <c r="Q794" t="s">
        <v>123</v>
      </c>
    </row>
    <row r="795" spans="1:17" hidden="1" x14ac:dyDescent="0.3">
      <c r="A795" t="s">
        <v>3528</v>
      </c>
      <c r="B795" t="s">
        <v>3529</v>
      </c>
      <c r="C795" s="1" t="str">
        <f t="shared" si="121"/>
        <v>21:0282</v>
      </c>
      <c r="D795" s="1" t="str">
        <f t="shared" si="125"/>
        <v>21:0127</v>
      </c>
      <c r="E795" t="s">
        <v>3530</v>
      </c>
      <c r="F795" t="s">
        <v>3531</v>
      </c>
      <c r="H795">
        <v>64.529684700000004</v>
      </c>
      <c r="I795">
        <v>-133.5589645</v>
      </c>
      <c r="J795" s="1" t="str">
        <f t="shared" si="126"/>
        <v>Fluid (stream)</v>
      </c>
      <c r="K795" s="1" t="str">
        <f t="shared" si="127"/>
        <v>Untreated Water</v>
      </c>
      <c r="L795">
        <v>9</v>
      </c>
      <c r="M795" t="s">
        <v>181</v>
      </c>
      <c r="N795">
        <v>177</v>
      </c>
      <c r="O795" t="s">
        <v>457</v>
      </c>
      <c r="P795" t="s">
        <v>1498</v>
      </c>
      <c r="Q795" t="s">
        <v>953</v>
      </c>
    </row>
    <row r="796" spans="1:17" hidden="1" x14ac:dyDescent="0.3">
      <c r="A796" t="s">
        <v>3532</v>
      </c>
      <c r="B796" t="s">
        <v>3533</v>
      </c>
      <c r="C796" s="1" t="str">
        <f t="shared" si="121"/>
        <v>21:0282</v>
      </c>
      <c r="D796" s="1" t="str">
        <f t="shared" si="125"/>
        <v>21:0127</v>
      </c>
      <c r="E796" t="s">
        <v>3534</v>
      </c>
      <c r="F796" t="s">
        <v>3535</v>
      </c>
      <c r="H796">
        <v>64.531040599999997</v>
      </c>
      <c r="I796">
        <v>-133.51115730000001</v>
      </c>
      <c r="J796" s="1" t="str">
        <f t="shared" si="126"/>
        <v>Fluid (stream)</v>
      </c>
      <c r="K796" s="1" t="str">
        <f t="shared" si="127"/>
        <v>Untreated Water</v>
      </c>
      <c r="L796">
        <v>9</v>
      </c>
      <c r="M796" t="s">
        <v>188</v>
      </c>
      <c r="N796">
        <v>178</v>
      </c>
      <c r="O796" t="s">
        <v>1576</v>
      </c>
      <c r="P796" t="s">
        <v>1770</v>
      </c>
      <c r="Q796" t="s">
        <v>649</v>
      </c>
    </row>
    <row r="797" spans="1:17" hidden="1" x14ac:dyDescent="0.3">
      <c r="A797" t="s">
        <v>3536</v>
      </c>
      <c r="B797" t="s">
        <v>3537</v>
      </c>
      <c r="C797" s="1" t="str">
        <f t="shared" si="121"/>
        <v>21:0282</v>
      </c>
      <c r="D797" s="1" t="str">
        <f t="shared" si="125"/>
        <v>21:0127</v>
      </c>
      <c r="E797" t="s">
        <v>3538</v>
      </c>
      <c r="F797" t="s">
        <v>3539</v>
      </c>
      <c r="H797">
        <v>64.554570799999993</v>
      </c>
      <c r="I797">
        <v>-133.47313339999999</v>
      </c>
      <c r="J797" s="1" t="str">
        <f t="shared" si="126"/>
        <v>Fluid (stream)</v>
      </c>
      <c r="K797" s="1" t="str">
        <f t="shared" si="127"/>
        <v>Untreated Water</v>
      </c>
      <c r="L797">
        <v>9</v>
      </c>
      <c r="M797" t="s">
        <v>215</v>
      </c>
      <c r="N797">
        <v>179</v>
      </c>
      <c r="O797" t="s">
        <v>968</v>
      </c>
      <c r="P797" t="s">
        <v>1725</v>
      </c>
      <c r="Q797" t="s">
        <v>308</v>
      </c>
    </row>
    <row r="798" spans="1:17" hidden="1" x14ac:dyDescent="0.3">
      <c r="A798" t="s">
        <v>3540</v>
      </c>
      <c r="B798" t="s">
        <v>3541</v>
      </c>
      <c r="C798" s="1" t="str">
        <f t="shared" si="121"/>
        <v>21:0282</v>
      </c>
      <c r="D798" s="1" t="str">
        <f t="shared" si="125"/>
        <v>21:0127</v>
      </c>
      <c r="E798" t="s">
        <v>3542</v>
      </c>
      <c r="F798" t="s">
        <v>3543</v>
      </c>
      <c r="H798">
        <v>64.559710300000006</v>
      </c>
      <c r="I798">
        <v>-133.44361019999999</v>
      </c>
      <c r="J798" s="1" t="str">
        <f t="shared" si="126"/>
        <v>Fluid (stream)</v>
      </c>
      <c r="K798" s="1" t="str">
        <f t="shared" si="127"/>
        <v>Untreated Water</v>
      </c>
      <c r="L798">
        <v>9</v>
      </c>
      <c r="M798" t="s">
        <v>223</v>
      </c>
      <c r="N798">
        <v>180</v>
      </c>
      <c r="O798" t="s">
        <v>1640</v>
      </c>
      <c r="P798" t="s">
        <v>637</v>
      </c>
      <c r="Q798" t="s">
        <v>205</v>
      </c>
    </row>
    <row r="799" spans="1:17" hidden="1" x14ac:dyDescent="0.3">
      <c r="A799" t="s">
        <v>3544</v>
      </c>
      <c r="B799" t="s">
        <v>3545</v>
      </c>
      <c r="C799" s="1" t="str">
        <f t="shared" si="121"/>
        <v>21:0282</v>
      </c>
      <c r="D799" s="1" t="str">
        <f t="shared" si="125"/>
        <v>21:0127</v>
      </c>
      <c r="E799" t="s">
        <v>3546</v>
      </c>
      <c r="F799" t="s">
        <v>3547</v>
      </c>
      <c r="H799">
        <v>64.536447699999997</v>
      </c>
      <c r="I799">
        <v>-133.41345179999999</v>
      </c>
      <c r="J799" s="1" t="str">
        <f t="shared" si="126"/>
        <v>Fluid (stream)</v>
      </c>
      <c r="K799" s="1" t="str">
        <f t="shared" si="127"/>
        <v>Untreated Water</v>
      </c>
      <c r="L799">
        <v>10</v>
      </c>
      <c r="M799" t="s">
        <v>21</v>
      </c>
      <c r="N799">
        <v>181</v>
      </c>
      <c r="O799" t="s">
        <v>289</v>
      </c>
      <c r="P799" t="s">
        <v>265</v>
      </c>
      <c r="Q799" t="s">
        <v>249</v>
      </c>
    </row>
    <row r="800" spans="1:17" hidden="1" x14ac:dyDescent="0.3">
      <c r="A800" t="s">
        <v>3548</v>
      </c>
      <c r="B800" t="s">
        <v>3549</v>
      </c>
      <c r="C800" s="1" t="str">
        <f t="shared" si="121"/>
        <v>21:0282</v>
      </c>
      <c r="D800" s="1" t="str">
        <f>HYPERLINK("http://geochem.nrcan.gc.ca/cdogs/content/svy/svy_e.htm", "")</f>
        <v/>
      </c>
      <c r="G800" s="1" t="str">
        <f>HYPERLINK("http://geochem.nrcan.gc.ca/cdogs/content/cr_/cr_00032_e.htm", "32")</f>
        <v>32</v>
      </c>
      <c r="J800" t="s">
        <v>106</v>
      </c>
      <c r="K800" t="s">
        <v>107</v>
      </c>
      <c r="L800">
        <v>10</v>
      </c>
      <c r="M800" t="s">
        <v>108</v>
      </c>
      <c r="N800">
        <v>182</v>
      </c>
      <c r="O800" t="s">
        <v>320</v>
      </c>
      <c r="P800" t="s">
        <v>2482</v>
      </c>
      <c r="Q800" t="s">
        <v>696</v>
      </c>
    </row>
    <row r="801" spans="1:17" hidden="1" x14ac:dyDescent="0.3">
      <c r="A801" t="s">
        <v>3550</v>
      </c>
      <c r="B801" t="s">
        <v>3551</v>
      </c>
      <c r="C801" s="1" t="str">
        <f t="shared" si="121"/>
        <v>21:0282</v>
      </c>
      <c r="D801" s="1" t="str">
        <f t="shared" ref="D801:D836" si="128">HYPERLINK("http://geochem.nrcan.gc.ca/cdogs/content/svy/svy210127_e.htm", "21:0127")</f>
        <v>21:0127</v>
      </c>
      <c r="E801" t="s">
        <v>3552</v>
      </c>
      <c r="F801" t="s">
        <v>3553</v>
      </c>
      <c r="H801">
        <v>64.564337100000003</v>
      </c>
      <c r="I801">
        <v>-133.37574330000001</v>
      </c>
      <c r="J801" s="1" t="str">
        <f t="shared" ref="J801:J836" si="129">HYPERLINK("http://geochem.nrcan.gc.ca/cdogs/content/kwd/kwd020018_e.htm", "Fluid (stream)")</f>
        <v>Fluid (stream)</v>
      </c>
      <c r="K801" s="1" t="str">
        <f t="shared" ref="K801:K836" si="130">HYPERLINK("http://geochem.nrcan.gc.ca/cdogs/content/kwd/kwd080007_e.htm", "Untreated Water")</f>
        <v>Untreated Water</v>
      </c>
      <c r="L801">
        <v>10</v>
      </c>
      <c r="M801" t="s">
        <v>27</v>
      </c>
      <c r="N801">
        <v>183</v>
      </c>
      <c r="O801" t="s">
        <v>1652</v>
      </c>
      <c r="P801" t="s">
        <v>2541</v>
      </c>
      <c r="Q801" t="s">
        <v>844</v>
      </c>
    </row>
    <row r="802" spans="1:17" hidden="1" x14ac:dyDescent="0.3">
      <c r="A802" t="s">
        <v>3554</v>
      </c>
      <c r="B802" t="s">
        <v>3555</v>
      </c>
      <c r="C802" s="1" t="str">
        <f t="shared" si="121"/>
        <v>21:0282</v>
      </c>
      <c r="D802" s="1" t="str">
        <f t="shared" si="128"/>
        <v>21:0127</v>
      </c>
      <c r="E802" t="s">
        <v>3556</v>
      </c>
      <c r="F802" t="s">
        <v>3557</v>
      </c>
      <c r="H802">
        <v>64.572039500000002</v>
      </c>
      <c r="I802">
        <v>-133.38158970000001</v>
      </c>
      <c r="J802" s="1" t="str">
        <f t="shared" si="129"/>
        <v>Fluid (stream)</v>
      </c>
      <c r="K802" s="1" t="str">
        <f t="shared" si="130"/>
        <v>Untreated Water</v>
      </c>
      <c r="L802">
        <v>10</v>
      </c>
      <c r="M802" t="s">
        <v>35</v>
      </c>
      <c r="N802">
        <v>184</v>
      </c>
      <c r="O802" t="s">
        <v>1652</v>
      </c>
      <c r="P802" t="s">
        <v>637</v>
      </c>
      <c r="Q802" t="s">
        <v>205</v>
      </c>
    </row>
    <row r="803" spans="1:17" hidden="1" x14ac:dyDescent="0.3">
      <c r="A803" t="s">
        <v>3558</v>
      </c>
      <c r="B803" t="s">
        <v>3559</v>
      </c>
      <c r="C803" s="1" t="str">
        <f t="shared" si="121"/>
        <v>21:0282</v>
      </c>
      <c r="D803" s="1" t="str">
        <f t="shared" si="128"/>
        <v>21:0127</v>
      </c>
      <c r="E803" t="s">
        <v>3560</v>
      </c>
      <c r="F803" t="s">
        <v>3561</v>
      </c>
      <c r="H803">
        <v>64.528848800000006</v>
      </c>
      <c r="I803">
        <v>-133.44918229999999</v>
      </c>
      <c r="J803" s="1" t="str">
        <f t="shared" si="129"/>
        <v>Fluid (stream)</v>
      </c>
      <c r="K803" s="1" t="str">
        <f t="shared" si="130"/>
        <v>Untreated Water</v>
      </c>
      <c r="L803">
        <v>10</v>
      </c>
      <c r="M803" t="s">
        <v>43</v>
      </c>
      <c r="N803">
        <v>185</v>
      </c>
      <c r="O803" t="s">
        <v>3022</v>
      </c>
      <c r="P803" t="s">
        <v>1251</v>
      </c>
      <c r="Q803" t="s">
        <v>290</v>
      </c>
    </row>
    <row r="804" spans="1:17" hidden="1" x14ac:dyDescent="0.3">
      <c r="A804" t="s">
        <v>3562</v>
      </c>
      <c r="B804" t="s">
        <v>3563</v>
      </c>
      <c r="C804" s="1" t="str">
        <f t="shared" si="121"/>
        <v>21:0282</v>
      </c>
      <c r="D804" s="1" t="str">
        <f t="shared" si="128"/>
        <v>21:0127</v>
      </c>
      <c r="E804" t="s">
        <v>3546</v>
      </c>
      <c r="F804" t="s">
        <v>3564</v>
      </c>
      <c r="H804">
        <v>64.536447699999997</v>
      </c>
      <c r="I804">
        <v>-133.41345179999999</v>
      </c>
      <c r="J804" s="1" t="str">
        <f t="shared" si="129"/>
        <v>Fluid (stream)</v>
      </c>
      <c r="K804" s="1" t="str">
        <f t="shared" si="130"/>
        <v>Untreated Water</v>
      </c>
      <c r="L804">
        <v>10</v>
      </c>
      <c r="M804" t="s">
        <v>79</v>
      </c>
      <c r="N804">
        <v>186</v>
      </c>
      <c r="O804" t="s">
        <v>1009</v>
      </c>
      <c r="P804" t="s">
        <v>817</v>
      </c>
      <c r="Q804" t="s">
        <v>308</v>
      </c>
    </row>
    <row r="805" spans="1:17" hidden="1" x14ac:dyDescent="0.3">
      <c r="A805" t="s">
        <v>3565</v>
      </c>
      <c r="B805" t="s">
        <v>3566</v>
      </c>
      <c r="C805" s="1" t="str">
        <f t="shared" si="121"/>
        <v>21:0282</v>
      </c>
      <c r="D805" s="1" t="str">
        <f t="shared" si="128"/>
        <v>21:0127</v>
      </c>
      <c r="E805" t="s">
        <v>3567</v>
      </c>
      <c r="F805" t="s">
        <v>3568</v>
      </c>
      <c r="H805">
        <v>64.504040200000006</v>
      </c>
      <c r="I805">
        <v>-133.36853590000001</v>
      </c>
      <c r="J805" s="1" t="str">
        <f t="shared" si="129"/>
        <v>Fluid (stream)</v>
      </c>
      <c r="K805" s="1" t="str">
        <f t="shared" si="130"/>
        <v>Untreated Water</v>
      </c>
      <c r="L805">
        <v>10</v>
      </c>
      <c r="M805" t="s">
        <v>50</v>
      </c>
      <c r="N805">
        <v>187</v>
      </c>
      <c r="O805" t="s">
        <v>1414</v>
      </c>
      <c r="P805" t="s">
        <v>2783</v>
      </c>
      <c r="Q805" t="s">
        <v>953</v>
      </c>
    </row>
    <row r="806" spans="1:17" hidden="1" x14ac:dyDescent="0.3">
      <c r="A806" t="s">
        <v>3569</v>
      </c>
      <c r="B806" t="s">
        <v>3570</v>
      </c>
      <c r="C806" s="1" t="str">
        <f t="shared" si="121"/>
        <v>21:0282</v>
      </c>
      <c r="D806" s="1" t="str">
        <f t="shared" si="128"/>
        <v>21:0127</v>
      </c>
      <c r="E806" t="s">
        <v>3571</v>
      </c>
      <c r="F806" t="s">
        <v>3572</v>
      </c>
      <c r="H806">
        <v>64.670997299999996</v>
      </c>
      <c r="I806">
        <v>-133.46621329999999</v>
      </c>
      <c r="J806" s="1" t="str">
        <f t="shared" si="129"/>
        <v>Fluid (stream)</v>
      </c>
      <c r="K806" s="1" t="str">
        <f t="shared" si="130"/>
        <v>Untreated Water</v>
      </c>
      <c r="L806">
        <v>10</v>
      </c>
      <c r="M806" t="s">
        <v>57</v>
      </c>
      <c r="N806">
        <v>188</v>
      </c>
      <c r="O806" t="s">
        <v>1640</v>
      </c>
      <c r="P806" t="s">
        <v>265</v>
      </c>
      <c r="Q806" t="s">
        <v>334</v>
      </c>
    </row>
    <row r="807" spans="1:17" hidden="1" x14ac:dyDescent="0.3">
      <c r="A807" t="s">
        <v>3573</v>
      </c>
      <c r="B807" t="s">
        <v>3574</v>
      </c>
      <c r="C807" s="1" t="str">
        <f t="shared" si="121"/>
        <v>21:0282</v>
      </c>
      <c r="D807" s="1" t="str">
        <f t="shared" si="128"/>
        <v>21:0127</v>
      </c>
      <c r="E807" t="s">
        <v>3575</v>
      </c>
      <c r="F807" t="s">
        <v>3576</v>
      </c>
      <c r="H807">
        <v>64.653662800000006</v>
      </c>
      <c r="I807">
        <v>-133.44524659999999</v>
      </c>
      <c r="J807" s="1" t="str">
        <f t="shared" si="129"/>
        <v>Fluid (stream)</v>
      </c>
      <c r="K807" s="1" t="str">
        <f t="shared" si="130"/>
        <v>Untreated Water</v>
      </c>
      <c r="L807">
        <v>10</v>
      </c>
      <c r="M807" t="s">
        <v>65</v>
      </c>
      <c r="N807">
        <v>189</v>
      </c>
      <c r="O807" t="s">
        <v>968</v>
      </c>
      <c r="P807" t="s">
        <v>855</v>
      </c>
      <c r="Q807" t="s">
        <v>308</v>
      </c>
    </row>
    <row r="808" spans="1:17" hidden="1" x14ac:dyDescent="0.3">
      <c r="A808" t="s">
        <v>3577</v>
      </c>
      <c r="B808" t="s">
        <v>3578</v>
      </c>
      <c r="C808" s="1" t="str">
        <f t="shared" si="121"/>
        <v>21:0282</v>
      </c>
      <c r="D808" s="1" t="str">
        <f t="shared" si="128"/>
        <v>21:0127</v>
      </c>
      <c r="E808" t="s">
        <v>3579</v>
      </c>
      <c r="F808" t="s">
        <v>3580</v>
      </c>
      <c r="H808">
        <v>64.680522999999994</v>
      </c>
      <c r="I808">
        <v>-133.35453949999999</v>
      </c>
      <c r="J808" s="1" t="str">
        <f t="shared" si="129"/>
        <v>Fluid (stream)</v>
      </c>
      <c r="K808" s="1" t="str">
        <f t="shared" si="130"/>
        <v>Untreated Water</v>
      </c>
      <c r="L808">
        <v>10</v>
      </c>
      <c r="M808" t="s">
        <v>72</v>
      </c>
      <c r="N808">
        <v>190</v>
      </c>
      <c r="O808" t="s">
        <v>1414</v>
      </c>
      <c r="P808" t="s">
        <v>2658</v>
      </c>
      <c r="Q808" t="s">
        <v>123</v>
      </c>
    </row>
    <row r="809" spans="1:17" hidden="1" x14ac:dyDescent="0.3">
      <c r="A809" t="s">
        <v>3581</v>
      </c>
      <c r="B809" t="s">
        <v>3582</v>
      </c>
      <c r="C809" s="1" t="str">
        <f t="shared" si="121"/>
        <v>21:0282</v>
      </c>
      <c r="D809" s="1" t="str">
        <f t="shared" si="128"/>
        <v>21:0127</v>
      </c>
      <c r="E809" t="s">
        <v>3583</v>
      </c>
      <c r="F809" t="s">
        <v>3584</v>
      </c>
      <c r="H809">
        <v>64.700813699999998</v>
      </c>
      <c r="I809">
        <v>-133.32389839999999</v>
      </c>
      <c r="J809" s="1" t="str">
        <f t="shared" si="129"/>
        <v>Fluid (stream)</v>
      </c>
      <c r="K809" s="1" t="str">
        <f t="shared" si="130"/>
        <v>Untreated Water</v>
      </c>
      <c r="L809">
        <v>10</v>
      </c>
      <c r="M809" t="s">
        <v>87</v>
      </c>
      <c r="N809">
        <v>191</v>
      </c>
      <c r="O809" t="s">
        <v>933</v>
      </c>
      <c r="P809" t="s">
        <v>812</v>
      </c>
      <c r="Q809" t="s">
        <v>953</v>
      </c>
    </row>
    <row r="810" spans="1:17" hidden="1" x14ac:dyDescent="0.3">
      <c r="A810" t="s">
        <v>3585</v>
      </c>
      <c r="B810" t="s">
        <v>3586</v>
      </c>
      <c r="C810" s="1" t="str">
        <f t="shared" si="121"/>
        <v>21:0282</v>
      </c>
      <c r="D810" s="1" t="str">
        <f t="shared" si="128"/>
        <v>21:0127</v>
      </c>
      <c r="E810" t="s">
        <v>3587</v>
      </c>
      <c r="F810" t="s">
        <v>3588</v>
      </c>
      <c r="H810">
        <v>64.701318000000001</v>
      </c>
      <c r="I810">
        <v>-133.30511319999999</v>
      </c>
      <c r="J810" s="1" t="str">
        <f t="shared" si="129"/>
        <v>Fluid (stream)</v>
      </c>
      <c r="K810" s="1" t="str">
        <f t="shared" si="130"/>
        <v>Untreated Water</v>
      </c>
      <c r="L810">
        <v>10</v>
      </c>
      <c r="M810" t="s">
        <v>160</v>
      </c>
      <c r="N810">
        <v>192</v>
      </c>
      <c r="O810" t="s">
        <v>1414</v>
      </c>
      <c r="P810" t="s">
        <v>540</v>
      </c>
      <c r="Q810" t="s">
        <v>844</v>
      </c>
    </row>
    <row r="811" spans="1:17" hidden="1" x14ac:dyDescent="0.3">
      <c r="A811" t="s">
        <v>3589</v>
      </c>
      <c r="B811" t="s">
        <v>3590</v>
      </c>
      <c r="C811" s="1" t="str">
        <f t="shared" ref="C811:C874" si="131">HYPERLINK("http://geochem.nrcan.gc.ca/cdogs/content/bdl/bdl210282_e.htm", "21:0282")</f>
        <v>21:0282</v>
      </c>
      <c r="D811" s="1" t="str">
        <f t="shared" si="128"/>
        <v>21:0127</v>
      </c>
      <c r="E811" t="s">
        <v>3591</v>
      </c>
      <c r="F811" t="s">
        <v>3592</v>
      </c>
      <c r="H811">
        <v>64.673936400000002</v>
      </c>
      <c r="I811">
        <v>-133.30064060000001</v>
      </c>
      <c r="J811" s="1" t="str">
        <f t="shared" si="129"/>
        <v>Fluid (stream)</v>
      </c>
      <c r="K811" s="1" t="str">
        <f t="shared" si="130"/>
        <v>Untreated Water</v>
      </c>
      <c r="L811">
        <v>10</v>
      </c>
      <c r="M811" t="s">
        <v>195</v>
      </c>
      <c r="N811">
        <v>193</v>
      </c>
      <c r="O811" t="s">
        <v>1789</v>
      </c>
      <c r="P811" t="s">
        <v>190</v>
      </c>
      <c r="Q811" t="s">
        <v>308</v>
      </c>
    </row>
    <row r="812" spans="1:17" hidden="1" x14ac:dyDescent="0.3">
      <c r="A812" t="s">
        <v>3593</v>
      </c>
      <c r="B812" t="s">
        <v>3594</v>
      </c>
      <c r="C812" s="1" t="str">
        <f t="shared" si="131"/>
        <v>21:0282</v>
      </c>
      <c r="D812" s="1" t="str">
        <f t="shared" si="128"/>
        <v>21:0127</v>
      </c>
      <c r="E812" t="s">
        <v>3591</v>
      </c>
      <c r="F812" t="s">
        <v>3595</v>
      </c>
      <c r="H812">
        <v>64.673936400000002</v>
      </c>
      <c r="I812">
        <v>-133.30064060000001</v>
      </c>
      <c r="J812" s="1" t="str">
        <f t="shared" si="129"/>
        <v>Fluid (stream)</v>
      </c>
      <c r="K812" s="1" t="str">
        <f t="shared" si="130"/>
        <v>Untreated Water</v>
      </c>
      <c r="L812">
        <v>10</v>
      </c>
      <c r="M812" t="s">
        <v>202</v>
      </c>
      <c r="N812">
        <v>194</v>
      </c>
      <c r="O812" t="s">
        <v>101</v>
      </c>
      <c r="P812" t="s">
        <v>812</v>
      </c>
      <c r="Q812" t="s">
        <v>953</v>
      </c>
    </row>
    <row r="813" spans="1:17" hidden="1" x14ac:dyDescent="0.3">
      <c r="A813" t="s">
        <v>3596</v>
      </c>
      <c r="B813" t="s">
        <v>3597</v>
      </c>
      <c r="C813" s="1" t="str">
        <f t="shared" si="131"/>
        <v>21:0282</v>
      </c>
      <c r="D813" s="1" t="str">
        <f t="shared" si="128"/>
        <v>21:0127</v>
      </c>
      <c r="E813" t="s">
        <v>3598</v>
      </c>
      <c r="F813" t="s">
        <v>3599</v>
      </c>
      <c r="H813">
        <v>64.686347799999993</v>
      </c>
      <c r="I813">
        <v>-133.2710347</v>
      </c>
      <c r="J813" s="1" t="str">
        <f t="shared" si="129"/>
        <v>Fluid (stream)</v>
      </c>
      <c r="K813" s="1" t="str">
        <f t="shared" si="130"/>
        <v>Untreated Water</v>
      </c>
      <c r="L813">
        <v>10</v>
      </c>
      <c r="M813" t="s">
        <v>166</v>
      </c>
      <c r="N813">
        <v>195</v>
      </c>
      <c r="O813" t="s">
        <v>3022</v>
      </c>
      <c r="P813" t="s">
        <v>59</v>
      </c>
      <c r="Q813" t="s">
        <v>844</v>
      </c>
    </row>
    <row r="814" spans="1:17" hidden="1" x14ac:dyDescent="0.3">
      <c r="A814" t="s">
        <v>3600</v>
      </c>
      <c r="B814" t="s">
        <v>3601</v>
      </c>
      <c r="C814" s="1" t="str">
        <f t="shared" si="131"/>
        <v>21:0282</v>
      </c>
      <c r="D814" s="1" t="str">
        <f t="shared" si="128"/>
        <v>21:0127</v>
      </c>
      <c r="E814" t="s">
        <v>3602</v>
      </c>
      <c r="F814" t="s">
        <v>3603</v>
      </c>
      <c r="H814">
        <v>64.649434400000004</v>
      </c>
      <c r="I814">
        <v>-133.3466861</v>
      </c>
      <c r="J814" s="1" t="str">
        <f t="shared" si="129"/>
        <v>Fluid (stream)</v>
      </c>
      <c r="K814" s="1" t="str">
        <f t="shared" si="130"/>
        <v>Untreated Water</v>
      </c>
      <c r="L814">
        <v>10</v>
      </c>
      <c r="M814" t="s">
        <v>174</v>
      </c>
      <c r="N814">
        <v>196</v>
      </c>
      <c r="O814" t="s">
        <v>973</v>
      </c>
      <c r="P814" t="s">
        <v>59</v>
      </c>
      <c r="Q814" t="s">
        <v>844</v>
      </c>
    </row>
    <row r="815" spans="1:17" hidden="1" x14ac:dyDescent="0.3">
      <c r="A815" t="s">
        <v>3604</v>
      </c>
      <c r="B815" t="s">
        <v>3605</v>
      </c>
      <c r="C815" s="1" t="str">
        <f t="shared" si="131"/>
        <v>21:0282</v>
      </c>
      <c r="D815" s="1" t="str">
        <f t="shared" si="128"/>
        <v>21:0127</v>
      </c>
      <c r="E815" t="s">
        <v>3606</v>
      </c>
      <c r="F815" t="s">
        <v>3607</v>
      </c>
      <c r="H815">
        <v>64.650861300000003</v>
      </c>
      <c r="I815">
        <v>-133.26516849999999</v>
      </c>
      <c r="J815" s="1" t="str">
        <f t="shared" si="129"/>
        <v>Fluid (stream)</v>
      </c>
      <c r="K815" s="1" t="str">
        <f t="shared" si="130"/>
        <v>Untreated Water</v>
      </c>
      <c r="L815">
        <v>10</v>
      </c>
      <c r="M815" t="s">
        <v>181</v>
      </c>
      <c r="N815">
        <v>197</v>
      </c>
      <c r="O815" t="s">
        <v>1657</v>
      </c>
      <c r="P815" t="s">
        <v>231</v>
      </c>
      <c r="Q815" t="s">
        <v>205</v>
      </c>
    </row>
    <row r="816" spans="1:17" hidden="1" x14ac:dyDescent="0.3">
      <c r="A816" t="s">
        <v>3608</v>
      </c>
      <c r="B816" t="s">
        <v>3609</v>
      </c>
      <c r="C816" s="1" t="str">
        <f t="shared" si="131"/>
        <v>21:0282</v>
      </c>
      <c r="D816" s="1" t="str">
        <f t="shared" si="128"/>
        <v>21:0127</v>
      </c>
      <c r="E816" t="s">
        <v>3610</v>
      </c>
      <c r="F816" t="s">
        <v>3611</v>
      </c>
      <c r="H816">
        <v>64.648966999999999</v>
      </c>
      <c r="I816">
        <v>-133.25293629999999</v>
      </c>
      <c r="J816" s="1" t="str">
        <f t="shared" si="129"/>
        <v>Fluid (stream)</v>
      </c>
      <c r="K816" s="1" t="str">
        <f t="shared" si="130"/>
        <v>Untreated Water</v>
      </c>
      <c r="L816">
        <v>10</v>
      </c>
      <c r="M816" t="s">
        <v>188</v>
      </c>
      <c r="N816">
        <v>198</v>
      </c>
      <c r="O816" t="s">
        <v>3612</v>
      </c>
      <c r="P816" t="s">
        <v>3613</v>
      </c>
      <c r="Q816" t="s">
        <v>844</v>
      </c>
    </row>
    <row r="817" spans="1:17" hidden="1" x14ac:dyDescent="0.3">
      <c r="A817" t="s">
        <v>3614</v>
      </c>
      <c r="B817" t="s">
        <v>3615</v>
      </c>
      <c r="C817" s="1" t="str">
        <f t="shared" si="131"/>
        <v>21:0282</v>
      </c>
      <c r="D817" s="1" t="str">
        <f t="shared" si="128"/>
        <v>21:0127</v>
      </c>
      <c r="E817" t="s">
        <v>3616</v>
      </c>
      <c r="F817" t="s">
        <v>3617</v>
      </c>
      <c r="H817">
        <v>64.621030399999995</v>
      </c>
      <c r="I817">
        <v>-133.36635759999999</v>
      </c>
      <c r="J817" s="1" t="str">
        <f t="shared" si="129"/>
        <v>Fluid (stream)</v>
      </c>
      <c r="K817" s="1" t="str">
        <f t="shared" si="130"/>
        <v>Untreated Water</v>
      </c>
      <c r="L817">
        <v>10</v>
      </c>
      <c r="M817" t="s">
        <v>215</v>
      </c>
      <c r="N817">
        <v>199</v>
      </c>
      <c r="O817" t="s">
        <v>1657</v>
      </c>
      <c r="P817" t="s">
        <v>3618</v>
      </c>
      <c r="Q817" t="s">
        <v>123</v>
      </c>
    </row>
    <row r="818" spans="1:17" hidden="1" x14ac:dyDescent="0.3">
      <c r="A818" t="s">
        <v>3619</v>
      </c>
      <c r="B818" t="s">
        <v>3620</v>
      </c>
      <c r="C818" s="1" t="str">
        <f t="shared" si="131"/>
        <v>21:0282</v>
      </c>
      <c r="D818" s="1" t="str">
        <f t="shared" si="128"/>
        <v>21:0127</v>
      </c>
      <c r="E818" t="s">
        <v>3621</v>
      </c>
      <c r="F818" t="s">
        <v>3622</v>
      </c>
      <c r="H818">
        <v>64.612040100000002</v>
      </c>
      <c r="I818">
        <v>-133.28892859999999</v>
      </c>
      <c r="J818" s="1" t="str">
        <f t="shared" si="129"/>
        <v>Fluid (stream)</v>
      </c>
      <c r="K818" s="1" t="str">
        <f t="shared" si="130"/>
        <v>Untreated Water</v>
      </c>
      <c r="L818">
        <v>10</v>
      </c>
      <c r="M818" t="s">
        <v>223</v>
      </c>
      <c r="N818">
        <v>200</v>
      </c>
      <c r="O818" t="s">
        <v>1177</v>
      </c>
      <c r="P818" t="s">
        <v>3618</v>
      </c>
      <c r="Q818" t="s">
        <v>123</v>
      </c>
    </row>
    <row r="819" spans="1:17" hidden="1" x14ac:dyDescent="0.3">
      <c r="A819" t="s">
        <v>3623</v>
      </c>
      <c r="B819" t="s">
        <v>3624</v>
      </c>
      <c r="C819" s="1" t="str">
        <f t="shared" si="131"/>
        <v>21:0282</v>
      </c>
      <c r="D819" s="1" t="str">
        <f t="shared" si="128"/>
        <v>21:0127</v>
      </c>
      <c r="E819" t="s">
        <v>3625</v>
      </c>
      <c r="F819" t="s">
        <v>3626</v>
      </c>
      <c r="H819">
        <v>64.562454000000002</v>
      </c>
      <c r="I819">
        <v>-133.06075970000001</v>
      </c>
      <c r="J819" s="1" t="str">
        <f t="shared" si="129"/>
        <v>Fluid (stream)</v>
      </c>
      <c r="K819" s="1" t="str">
        <f t="shared" si="130"/>
        <v>Untreated Water</v>
      </c>
      <c r="L819">
        <v>11</v>
      </c>
      <c r="M819" t="s">
        <v>21</v>
      </c>
      <c r="N819">
        <v>201</v>
      </c>
      <c r="O819" t="s">
        <v>66</v>
      </c>
      <c r="P819" t="s">
        <v>148</v>
      </c>
      <c r="Q819" t="s">
        <v>308</v>
      </c>
    </row>
    <row r="820" spans="1:17" hidden="1" x14ac:dyDescent="0.3">
      <c r="A820" t="s">
        <v>3627</v>
      </c>
      <c r="B820" t="s">
        <v>3628</v>
      </c>
      <c r="C820" s="1" t="str">
        <f t="shared" si="131"/>
        <v>21:0282</v>
      </c>
      <c r="D820" s="1" t="str">
        <f t="shared" si="128"/>
        <v>21:0127</v>
      </c>
      <c r="E820" t="s">
        <v>3629</v>
      </c>
      <c r="F820" t="s">
        <v>3630</v>
      </c>
      <c r="H820">
        <v>64.599963200000005</v>
      </c>
      <c r="I820">
        <v>-133.3119246</v>
      </c>
      <c r="J820" s="1" t="str">
        <f t="shared" si="129"/>
        <v>Fluid (stream)</v>
      </c>
      <c r="K820" s="1" t="str">
        <f t="shared" si="130"/>
        <v>Untreated Water</v>
      </c>
      <c r="L820">
        <v>11</v>
      </c>
      <c r="M820" t="s">
        <v>27</v>
      </c>
      <c r="N820">
        <v>202</v>
      </c>
      <c r="O820" t="s">
        <v>603</v>
      </c>
      <c r="P820" t="s">
        <v>115</v>
      </c>
      <c r="Q820" t="s">
        <v>205</v>
      </c>
    </row>
    <row r="821" spans="1:17" hidden="1" x14ac:dyDescent="0.3">
      <c r="A821" t="s">
        <v>3631</v>
      </c>
      <c r="B821" t="s">
        <v>3632</v>
      </c>
      <c r="C821" s="1" t="str">
        <f t="shared" si="131"/>
        <v>21:0282</v>
      </c>
      <c r="D821" s="1" t="str">
        <f t="shared" si="128"/>
        <v>21:0127</v>
      </c>
      <c r="E821" t="s">
        <v>3633</v>
      </c>
      <c r="F821" t="s">
        <v>3634</v>
      </c>
      <c r="H821">
        <v>64.595279500000004</v>
      </c>
      <c r="I821">
        <v>-133.2458278</v>
      </c>
      <c r="J821" s="1" t="str">
        <f t="shared" si="129"/>
        <v>Fluid (stream)</v>
      </c>
      <c r="K821" s="1" t="str">
        <f t="shared" si="130"/>
        <v>Untreated Water</v>
      </c>
      <c r="L821">
        <v>11</v>
      </c>
      <c r="M821" t="s">
        <v>35</v>
      </c>
      <c r="N821">
        <v>203</v>
      </c>
      <c r="O821" t="s">
        <v>3504</v>
      </c>
      <c r="P821" t="s">
        <v>1251</v>
      </c>
      <c r="Q821" t="s">
        <v>844</v>
      </c>
    </row>
    <row r="822" spans="1:17" hidden="1" x14ac:dyDescent="0.3">
      <c r="A822" t="s">
        <v>3635</v>
      </c>
      <c r="B822" t="s">
        <v>3636</v>
      </c>
      <c r="C822" s="1" t="str">
        <f t="shared" si="131"/>
        <v>21:0282</v>
      </c>
      <c r="D822" s="1" t="str">
        <f t="shared" si="128"/>
        <v>21:0127</v>
      </c>
      <c r="E822" t="s">
        <v>3637</v>
      </c>
      <c r="F822" t="s">
        <v>3638</v>
      </c>
      <c r="H822">
        <v>64.582519000000005</v>
      </c>
      <c r="I822">
        <v>-133.25822020000001</v>
      </c>
      <c r="J822" s="1" t="str">
        <f t="shared" si="129"/>
        <v>Fluid (stream)</v>
      </c>
      <c r="K822" s="1" t="str">
        <f t="shared" si="130"/>
        <v>Untreated Water</v>
      </c>
      <c r="L822">
        <v>11</v>
      </c>
      <c r="M822" t="s">
        <v>43</v>
      </c>
      <c r="N822">
        <v>204</v>
      </c>
      <c r="O822" t="s">
        <v>968</v>
      </c>
      <c r="P822" t="s">
        <v>1956</v>
      </c>
      <c r="Q822" t="s">
        <v>844</v>
      </c>
    </row>
    <row r="823" spans="1:17" hidden="1" x14ac:dyDescent="0.3">
      <c r="A823" t="s">
        <v>3639</v>
      </c>
      <c r="B823" t="s">
        <v>3640</v>
      </c>
      <c r="C823" s="1" t="str">
        <f t="shared" si="131"/>
        <v>21:0282</v>
      </c>
      <c r="D823" s="1" t="str">
        <f t="shared" si="128"/>
        <v>21:0127</v>
      </c>
      <c r="E823" t="s">
        <v>3641</v>
      </c>
      <c r="F823" t="s">
        <v>3642</v>
      </c>
      <c r="H823">
        <v>64.564590699999997</v>
      </c>
      <c r="I823">
        <v>-133.20033620000001</v>
      </c>
      <c r="J823" s="1" t="str">
        <f t="shared" si="129"/>
        <v>Fluid (stream)</v>
      </c>
      <c r="K823" s="1" t="str">
        <f t="shared" si="130"/>
        <v>Untreated Water</v>
      </c>
      <c r="L823">
        <v>11</v>
      </c>
      <c r="M823" t="s">
        <v>50</v>
      </c>
      <c r="N823">
        <v>205</v>
      </c>
      <c r="O823" t="s">
        <v>1789</v>
      </c>
      <c r="P823" t="s">
        <v>1251</v>
      </c>
      <c r="Q823" t="s">
        <v>205</v>
      </c>
    </row>
    <row r="824" spans="1:17" hidden="1" x14ac:dyDescent="0.3">
      <c r="A824" t="s">
        <v>3643</v>
      </c>
      <c r="B824" t="s">
        <v>3644</v>
      </c>
      <c r="C824" s="1" t="str">
        <f t="shared" si="131"/>
        <v>21:0282</v>
      </c>
      <c r="D824" s="1" t="str">
        <f t="shared" si="128"/>
        <v>21:0127</v>
      </c>
      <c r="E824" t="s">
        <v>3645</v>
      </c>
      <c r="F824" t="s">
        <v>3646</v>
      </c>
      <c r="H824">
        <v>64.574862100000004</v>
      </c>
      <c r="I824">
        <v>-133.1976329</v>
      </c>
      <c r="J824" s="1" t="str">
        <f t="shared" si="129"/>
        <v>Fluid (stream)</v>
      </c>
      <c r="K824" s="1" t="str">
        <f t="shared" si="130"/>
        <v>Untreated Water</v>
      </c>
      <c r="L824">
        <v>11</v>
      </c>
      <c r="M824" t="s">
        <v>57</v>
      </c>
      <c r="N824">
        <v>206</v>
      </c>
      <c r="O824" t="s">
        <v>358</v>
      </c>
      <c r="P824" t="s">
        <v>812</v>
      </c>
      <c r="Q824" t="s">
        <v>308</v>
      </c>
    </row>
    <row r="825" spans="1:17" hidden="1" x14ac:dyDescent="0.3">
      <c r="A825" t="s">
        <v>3647</v>
      </c>
      <c r="B825" t="s">
        <v>3648</v>
      </c>
      <c r="C825" s="1" t="str">
        <f t="shared" si="131"/>
        <v>21:0282</v>
      </c>
      <c r="D825" s="1" t="str">
        <f t="shared" si="128"/>
        <v>21:0127</v>
      </c>
      <c r="E825" t="s">
        <v>3649</v>
      </c>
      <c r="F825" t="s">
        <v>3650</v>
      </c>
      <c r="H825">
        <v>64.526694399999997</v>
      </c>
      <c r="I825">
        <v>-133.223322</v>
      </c>
      <c r="J825" s="1" t="str">
        <f t="shared" si="129"/>
        <v>Fluid (stream)</v>
      </c>
      <c r="K825" s="1" t="str">
        <f t="shared" si="130"/>
        <v>Untreated Water</v>
      </c>
      <c r="L825">
        <v>11</v>
      </c>
      <c r="M825" t="s">
        <v>65</v>
      </c>
      <c r="N825">
        <v>207</v>
      </c>
      <c r="O825" t="s">
        <v>1557</v>
      </c>
      <c r="P825" t="s">
        <v>129</v>
      </c>
      <c r="Q825" t="s">
        <v>844</v>
      </c>
    </row>
    <row r="826" spans="1:17" hidden="1" x14ac:dyDescent="0.3">
      <c r="A826" t="s">
        <v>3651</v>
      </c>
      <c r="B826" t="s">
        <v>3652</v>
      </c>
      <c r="C826" s="1" t="str">
        <f t="shared" si="131"/>
        <v>21:0282</v>
      </c>
      <c r="D826" s="1" t="str">
        <f t="shared" si="128"/>
        <v>21:0127</v>
      </c>
      <c r="E826" t="s">
        <v>3653</v>
      </c>
      <c r="F826" t="s">
        <v>3654</v>
      </c>
      <c r="H826">
        <v>64.525908200000003</v>
      </c>
      <c r="I826">
        <v>-133.23708809999999</v>
      </c>
      <c r="J826" s="1" t="str">
        <f t="shared" si="129"/>
        <v>Fluid (stream)</v>
      </c>
      <c r="K826" s="1" t="str">
        <f t="shared" si="130"/>
        <v>Untreated Water</v>
      </c>
      <c r="L826">
        <v>11</v>
      </c>
      <c r="M826" t="s">
        <v>72</v>
      </c>
      <c r="N826">
        <v>208</v>
      </c>
      <c r="O826" t="s">
        <v>3612</v>
      </c>
      <c r="P826" t="s">
        <v>1934</v>
      </c>
      <c r="Q826" t="s">
        <v>953</v>
      </c>
    </row>
    <row r="827" spans="1:17" hidden="1" x14ac:dyDescent="0.3">
      <c r="A827" t="s">
        <v>3655</v>
      </c>
      <c r="B827" t="s">
        <v>3656</v>
      </c>
      <c r="C827" s="1" t="str">
        <f t="shared" si="131"/>
        <v>21:0282</v>
      </c>
      <c r="D827" s="1" t="str">
        <f t="shared" si="128"/>
        <v>21:0127</v>
      </c>
      <c r="E827" t="s">
        <v>3657</v>
      </c>
      <c r="F827" t="s">
        <v>3658</v>
      </c>
      <c r="H827">
        <v>64.505808400000006</v>
      </c>
      <c r="I827">
        <v>-133.2174723</v>
      </c>
      <c r="J827" s="1" t="str">
        <f t="shared" si="129"/>
        <v>Fluid (stream)</v>
      </c>
      <c r="K827" s="1" t="str">
        <f t="shared" si="130"/>
        <v>Untreated Water</v>
      </c>
      <c r="L827">
        <v>11</v>
      </c>
      <c r="M827" t="s">
        <v>195</v>
      </c>
      <c r="N827">
        <v>209</v>
      </c>
      <c r="O827" t="s">
        <v>58</v>
      </c>
      <c r="P827" t="s">
        <v>129</v>
      </c>
      <c r="Q827" t="s">
        <v>953</v>
      </c>
    </row>
    <row r="828" spans="1:17" hidden="1" x14ac:dyDescent="0.3">
      <c r="A828" t="s">
        <v>3659</v>
      </c>
      <c r="B828" t="s">
        <v>3660</v>
      </c>
      <c r="C828" s="1" t="str">
        <f t="shared" si="131"/>
        <v>21:0282</v>
      </c>
      <c r="D828" s="1" t="str">
        <f t="shared" si="128"/>
        <v>21:0127</v>
      </c>
      <c r="E828" t="s">
        <v>3657</v>
      </c>
      <c r="F828" t="s">
        <v>3661</v>
      </c>
      <c r="H828">
        <v>64.505808400000006</v>
      </c>
      <c r="I828">
        <v>-133.2174723</v>
      </c>
      <c r="J828" s="1" t="str">
        <f t="shared" si="129"/>
        <v>Fluid (stream)</v>
      </c>
      <c r="K828" s="1" t="str">
        <f t="shared" si="130"/>
        <v>Untreated Water</v>
      </c>
      <c r="L828">
        <v>11</v>
      </c>
      <c r="M828" t="s">
        <v>202</v>
      </c>
      <c r="N828">
        <v>210</v>
      </c>
      <c r="O828" t="s">
        <v>58</v>
      </c>
      <c r="P828" t="s">
        <v>2783</v>
      </c>
      <c r="Q828" t="s">
        <v>844</v>
      </c>
    </row>
    <row r="829" spans="1:17" hidden="1" x14ac:dyDescent="0.3">
      <c r="A829" t="s">
        <v>3662</v>
      </c>
      <c r="B829" t="s">
        <v>3663</v>
      </c>
      <c r="C829" s="1" t="str">
        <f t="shared" si="131"/>
        <v>21:0282</v>
      </c>
      <c r="D829" s="1" t="str">
        <f t="shared" si="128"/>
        <v>21:0127</v>
      </c>
      <c r="E829" t="s">
        <v>3664</v>
      </c>
      <c r="F829" t="s">
        <v>3665</v>
      </c>
      <c r="H829">
        <v>64.513051399999995</v>
      </c>
      <c r="I829">
        <v>-133.08576619999999</v>
      </c>
      <c r="J829" s="1" t="str">
        <f t="shared" si="129"/>
        <v>Fluid (stream)</v>
      </c>
      <c r="K829" s="1" t="str">
        <f t="shared" si="130"/>
        <v>Untreated Water</v>
      </c>
      <c r="L829">
        <v>11</v>
      </c>
      <c r="M829" t="s">
        <v>87</v>
      </c>
      <c r="N829">
        <v>211</v>
      </c>
      <c r="O829" t="s">
        <v>80</v>
      </c>
      <c r="P829" t="s">
        <v>59</v>
      </c>
      <c r="Q829" t="s">
        <v>205</v>
      </c>
    </row>
    <row r="830" spans="1:17" hidden="1" x14ac:dyDescent="0.3">
      <c r="A830" t="s">
        <v>3666</v>
      </c>
      <c r="B830" t="s">
        <v>3667</v>
      </c>
      <c r="C830" s="1" t="str">
        <f t="shared" si="131"/>
        <v>21:0282</v>
      </c>
      <c r="D830" s="1" t="str">
        <f t="shared" si="128"/>
        <v>21:0127</v>
      </c>
      <c r="E830" t="s">
        <v>3668</v>
      </c>
      <c r="F830" t="s">
        <v>3669</v>
      </c>
      <c r="H830">
        <v>64.505208499999995</v>
      </c>
      <c r="I830">
        <v>-133.07288070000001</v>
      </c>
      <c r="J830" s="1" t="str">
        <f t="shared" si="129"/>
        <v>Fluid (stream)</v>
      </c>
      <c r="K830" s="1" t="str">
        <f t="shared" si="130"/>
        <v>Untreated Water</v>
      </c>
      <c r="L830">
        <v>11</v>
      </c>
      <c r="M830" t="s">
        <v>160</v>
      </c>
      <c r="N830">
        <v>212</v>
      </c>
      <c r="O830" t="s">
        <v>775</v>
      </c>
      <c r="P830" t="s">
        <v>812</v>
      </c>
      <c r="Q830" t="s">
        <v>953</v>
      </c>
    </row>
    <row r="831" spans="1:17" hidden="1" x14ac:dyDescent="0.3">
      <c r="A831" t="s">
        <v>3670</v>
      </c>
      <c r="B831" t="s">
        <v>3671</v>
      </c>
      <c r="C831" s="1" t="str">
        <f t="shared" si="131"/>
        <v>21:0282</v>
      </c>
      <c r="D831" s="1" t="str">
        <f t="shared" si="128"/>
        <v>21:0127</v>
      </c>
      <c r="E831" t="s">
        <v>3672</v>
      </c>
      <c r="F831" t="s">
        <v>3673</v>
      </c>
      <c r="H831">
        <v>64.512040799999994</v>
      </c>
      <c r="I831">
        <v>-133.0188345</v>
      </c>
      <c r="J831" s="1" t="str">
        <f t="shared" si="129"/>
        <v>Fluid (stream)</v>
      </c>
      <c r="K831" s="1" t="str">
        <f t="shared" si="130"/>
        <v>Untreated Water</v>
      </c>
      <c r="L831">
        <v>11</v>
      </c>
      <c r="M831" t="s">
        <v>166</v>
      </c>
      <c r="N831">
        <v>213</v>
      </c>
      <c r="O831" t="s">
        <v>1724</v>
      </c>
      <c r="P831" t="s">
        <v>2783</v>
      </c>
      <c r="Q831" t="s">
        <v>953</v>
      </c>
    </row>
    <row r="832" spans="1:17" hidden="1" x14ac:dyDescent="0.3">
      <c r="A832" t="s">
        <v>3674</v>
      </c>
      <c r="B832" t="s">
        <v>3675</v>
      </c>
      <c r="C832" s="1" t="str">
        <f t="shared" si="131"/>
        <v>21:0282</v>
      </c>
      <c r="D832" s="1" t="str">
        <f t="shared" si="128"/>
        <v>21:0127</v>
      </c>
      <c r="E832" t="s">
        <v>3625</v>
      </c>
      <c r="F832" t="s">
        <v>3676</v>
      </c>
      <c r="H832">
        <v>64.562454000000002</v>
      </c>
      <c r="I832">
        <v>-133.06075970000001</v>
      </c>
      <c r="J832" s="1" t="str">
        <f t="shared" si="129"/>
        <v>Fluid (stream)</v>
      </c>
      <c r="K832" s="1" t="str">
        <f t="shared" si="130"/>
        <v>Untreated Water</v>
      </c>
      <c r="L832">
        <v>11</v>
      </c>
      <c r="M832" t="s">
        <v>79</v>
      </c>
      <c r="N832">
        <v>214</v>
      </c>
      <c r="O832" t="s">
        <v>1640</v>
      </c>
      <c r="P832" t="s">
        <v>2610</v>
      </c>
      <c r="Q832" t="s">
        <v>649</v>
      </c>
    </row>
    <row r="833" spans="1:17" hidden="1" x14ac:dyDescent="0.3">
      <c r="A833" t="s">
        <v>3677</v>
      </c>
      <c r="B833" t="s">
        <v>3678</v>
      </c>
      <c r="C833" s="1" t="str">
        <f t="shared" si="131"/>
        <v>21:0282</v>
      </c>
      <c r="D833" s="1" t="str">
        <f t="shared" si="128"/>
        <v>21:0127</v>
      </c>
      <c r="E833" t="s">
        <v>3679</v>
      </c>
      <c r="F833" t="s">
        <v>3680</v>
      </c>
      <c r="H833">
        <v>64.556268700000004</v>
      </c>
      <c r="I833">
        <v>-133.04982630000001</v>
      </c>
      <c r="J833" s="1" t="str">
        <f t="shared" si="129"/>
        <v>Fluid (stream)</v>
      </c>
      <c r="K833" s="1" t="str">
        <f t="shared" si="130"/>
        <v>Untreated Water</v>
      </c>
      <c r="L833">
        <v>11</v>
      </c>
      <c r="M833" t="s">
        <v>174</v>
      </c>
      <c r="N833">
        <v>215</v>
      </c>
      <c r="O833" t="s">
        <v>3022</v>
      </c>
      <c r="P833" t="s">
        <v>812</v>
      </c>
      <c r="Q833" t="s">
        <v>844</v>
      </c>
    </row>
    <row r="834" spans="1:17" hidden="1" x14ac:dyDescent="0.3">
      <c r="A834" t="s">
        <v>3681</v>
      </c>
      <c r="B834" t="s">
        <v>3682</v>
      </c>
      <c r="C834" s="1" t="str">
        <f t="shared" si="131"/>
        <v>21:0282</v>
      </c>
      <c r="D834" s="1" t="str">
        <f t="shared" si="128"/>
        <v>21:0127</v>
      </c>
      <c r="E834" t="s">
        <v>3683</v>
      </c>
      <c r="F834" t="s">
        <v>3684</v>
      </c>
      <c r="H834">
        <v>64.599263300000004</v>
      </c>
      <c r="I834">
        <v>-133.15582760000001</v>
      </c>
      <c r="J834" s="1" t="str">
        <f t="shared" si="129"/>
        <v>Fluid (stream)</v>
      </c>
      <c r="K834" s="1" t="str">
        <f t="shared" si="130"/>
        <v>Untreated Water</v>
      </c>
      <c r="L834">
        <v>11</v>
      </c>
      <c r="M834" t="s">
        <v>181</v>
      </c>
      <c r="N834">
        <v>216</v>
      </c>
      <c r="O834" t="s">
        <v>734</v>
      </c>
      <c r="P834" t="s">
        <v>551</v>
      </c>
      <c r="Q834" t="s">
        <v>844</v>
      </c>
    </row>
    <row r="835" spans="1:17" hidden="1" x14ac:dyDescent="0.3">
      <c r="A835" t="s">
        <v>3685</v>
      </c>
      <c r="B835" t="s">
        <v>3686</v>
      </c>
      <c r="C835" s="1" t="str">
        <f t="shared" si="131"/>
        <v>21:0282</v>
      </c>
      <c r="D835" s="1" t="str">
        <f t="shared" si="128"/>
        <v>21:0127</v>
      </c>
      <c r="E835" t="s">
        <v>3687</v>
      </c>
      <c r="F835" t="s">
        <v>3688</v>
      </c>
      <c r="H835">
        <v>64.621403200000003</v>
      </c>
      <c r="I835">
        <v>-133.15765279999999</v>
      </c>
      <c r="J835" s="1" t="str">
        <f t="shared" si="129"/>
        <v>Fluid (stream)</v>
      </c>
      <c r="K835" s="1" t="str">
        <f t="shared" si="130"/>
        <v>Untreated Water</v>
      </c>
      <c r="L835">
        <v>11</v>
      </c>
      <c r="M835" t="s">
        <v>188</v>
      </c>
      <c r="N835">
        <v>217</v>
      </c>
      <c r="O835" t="s">
        <v>457</v>
      </c>
      <c r="P835" t="s">
        <v>1719</v>
      </c>
      <c r="Q835" t="s">
        <v>953</v>
      </c>
    </row>
    <row r="836" spans="1:17" hidden="1" x14ac:dyDescent="0.3">
      <c r="A836" t="s">
        <v>3689</v>
      </c>
      <c r="B836" t="s">
        <v>3690</v>
      </c>
      <c r="C836" s="1" t="str">
        <f t="shared" si="131"/>
        <v>21:0282</v>
      </c>
      <c r="D836" s="1" t="str">
        <f t="shared" si="128"/>
        <v>21:0127</v>
      </c>
      <c r="E836" t="s">
        <v>3691</v>
      </c>
      <c r="F836" t="s">
        <v>3692</v>
      </c>
      <c r="H836">
        <v>64.618457899999996</v>
      </c>
      <c r="I836">
        <v>-133.11064690000001</v>
      </c>
      <c r="J836" s="1" t="str">
        <f t="shared" si="129"/>
        <v>Fluid (stream)</v>
      </c>
      <c r="K836" s="1" t="str">
        <f t="shared" si="130"/>
        <v>Untreated Water</v>
      </c>
      <c r="L836">
        <v>11</v>
      </c>
      <c r="M836" t="s">
        <v>215</v>
      </c>
      <c r="N836">
        <v>218</v>
      </c>
      <c r="O836" t="s">
        <v>3022</v>
      </c>
      <c r="P836" t="s">
        <v>1462</v>
      </c>
      <c r="Q836" t="s">
        <v>308</v>
      </c>
    </row>
    <row r="837" spans="1:17" hidden="1" x14ac:dyDescent="0.3">
      <c r="A837" t="s">
        <v>3693</v>
      </c>
      <c r="B837" t="s">
        <v>3694</v>
      </c>
      <c r="C837" s="1" t="str">
        <f t="shared" si="131"/>
        <v>21:0282</v>
      </c>
      <c r="D837" s="1" t="str">
        <f>HYPERLINK("http://geochem.nrcan.gc.ca/cdogs/content/svy/svy_e.htm", "")</f>
        <v/>
      </c>
      <c r="G837" s="1" t="str">
        <f>HYPERLINK("http://geochem.nrcan.gc.ca/cdogs/content/cr_/cr_00032_e.htm", "32")</f>
        <v>32</v>
      </c>
      <c r="J837" t="s">
        <v>106</v>
      </c>
      <c r="K837" t="s">
        <v>107</v>
      </c>
      <c r="L837">
        <v>11</v>
      </c>
      <c r="M837" t="s">
        <v>108</v>
      </c>
      <c r="N837">
        <v>219</v>
      </c>
      <c r="O837" t="s">
        <v>1000</v>
      </c>
      <c r="P837" t="s">
        <v>231</v>
      </c>
      <c r="Q837" t="s">
        <v>290</v>
      </c>
    </row>
    <row r="838" spans="1:17" hidden="1" x14ac:dyDescent="0.3">
      <c r="A838" t="s">
        <v>3695</v>
      </c>
      <c r="B838" t="s">
        <v>3696</v>
      </c>
      <c r="C838" s="1" t="str">
        <f t="shared" si="131"/>
        <v>21:0282</v>
      </c>
      <c r="D838" s="1" t="str">
        <f t="shared" ref="D838:D845" si="132">HYPERLINK("http://geochem.nrcan.gc.ca/cdogs/content/svy/svy210127_e.htm", "21:0127")</f>
        <v>21:0127</v>
      </c>
      <c r="E838" t="s">
        <v>3697</v>
      </c>
      <c r="F838" t="s">
        <v>3698</v>
      </c>
      <c r="H838">
        <v>64.633399499999996</v>
      </c>
      <c r="I838">
        <v>-133.0542987</v>
      </c>
      <c r="J838" s="1" t="str">
        <f t="shared" ref="J838:J845" si="133">HYPERLINK("http://geochem.nrcan.gc.ca/cdogs/content/kwd/kwd020018_e.htm", "Fluid (stream)")</f>
        <v>Fluid (stream)</v>
      </c>
      <c r="K838" s="1" t="str">
        <f t="shared" ref="K838:K845" si="134">HYPERLINK("http://geochem.nrcan.gc.ca/cdogs/content/kwd/kwd080007_e.htm", "Untreated Water")</f>
        <v>Untreated Water</v>
      </c>
      <c r="L838">
        <v>11</v>
      </c>
      <c r="M838" t="s">
        <v>223</v>
      </c>
      <c r="N838">
        <v>220</v>
      </c>
      <c r="O838" t="s">
        <v>849</v>
      </c>
      <c r="P838" t="s">
        <v>136</v>
      </c>
      <c r="Q838" t="s">
        <v>953</v>
      </c>
    </row>
    <row r="839" spans="1:17" hidden="1" x14ac:dyDescent="0.3">
      <c r="A839" t="s">
        <v>3699</v>
      </c>
      <c r="B839" t="s">
        <v>3700</v>
      </c>
      <c r="C839" s="1" t="str">
        <f t="shared" si="131"/>
        <v>21:0282</v>
      </c>
      <c r="D839" s="1" t="str">
        <f t="shared" si="132"/>
        <v>21:0127</v>
      </c>
      <c r="E839" t="s">
        <v>3701</v>
      </c>
      <c r="F839" t="s">
        <v>3702</v>
      </c>
      <c r="H839">
        <v>64.847725600000004</v>
      </c>
      <c r="I839">
        <v>-133.4278334</v>
      </c>
      <c r="J839" s="1" t="str">
        <f t="shared" si="133"/>
        <v>Fluid (stream)</v>
      </c>
      <c r="K839" s="1" t="str">
        <f t="shared" si="134"/>
        <v>Untreated Water</v>
      </c>
      <c r="L839">
        <v>12</v>
      </c>
      <c r="M839" t="s">
        <v>21</v>
      </c>
      <c r="N839">
        <v>221</v>
      </c>
      <c r="O839" t="s">
        <v>344</v>
      </c>
      <c r="P839" t="s">
        <v>231</v>
      </c>
      <c r="Q839" t="s">
        <v>308</v>
      </c>
    </row>
    <row r="840" spans="1:17" hidden="1" x14ac:dyDescent="0.3">
      <c r="A840" t="s">
        <v>3703</v>
      </c>
      <c r="B840" t="s">
        <v>3704</v>
      </c>
      <c r="C840" s="1" t="str">
        <f t="shared" si="131"/>
        <v>21:0282</v>
      </c>
      <c r="D840" s="1" t="str">
        <f t="shared" si="132"/>
        <v>21:0127</v>
      </c>
      <c r="E840" t="s">
        <v>3705</v>
      </c>
      <c r="F840" t="s">
        <v>3706</v>
      </c>
      <c r="H840">
        <v>64.868704300000005</v>
      </c>
      <c r="I840">
        <v>-133.46434740000001</v>
      </c>
      <c r="J840" s="1" t="str">
        <f t="shared" si="133"/>
        <v>Fluid (stream)</v>
      </c>
      <c r="K840" s="1" t="str">
        <f t="shared" si="134"/>
        <v>Untreated Water</v>
      </c>
      <c r="L840">
        <v>12</v>
      </c>
      <c r="M840" t="s">
        <v>27</v>
      </c>
      <c r="N840">
        <v>222</v>
      </c>
      <c r="O840" t="s">
        <v>756</v>
      </c>
      <c r="P840" t="s">
        <v>1719</v>
      </c>
      <c r="Q840" t="s">
        <v>844</v>
      </c>
    </row>
    <row r="841" spans="1:17" hidden="1" x14ac:dyDescent="0.3">
      <c r="A841" t="s">
        <v>3707</v>
      </c>
      <c r="B841" t="s">
        <v>3708</v>
      </c>
      <c r="C841" s="1" t="str">
        <f t="shared" si="131"/>
        <v>21:0282</v>
      </c>
      <c r="D841" s="1" t="str">
        <f t="shared" si="132"/>
        <v>21:0127</v>
      </c>
      <c r="E841" t="s">
        <v>3701</v>
      </c>
      <c r="F841" t="s">
        <v>3709</v>
      </c>
      <c r="H841">
        <v>64.847725600000004</v>
      </c>
      <c r="I841">
        <v>-133.4278334</v>
      </c>
      <c r="J841" s="1" t="str">
        <f t="shared" si="133"/>
        <v>Fluid (stream)</v>
      </c>
      <c r="K841" s="1" t="str">
        <f t="shared" si="134"/>
        <v>Untreated Water</v>
      </c>
      <c r="L841">
        <v>12</v>
      </c>
      <c r="M841" t="s">
        <v>79</v>
      </c>
      <c r="N841">
        <v>223</v>
      </c>
      <c r="O841" t="s">
        <v>613</v>
      </c>
      <c r="P841" t="s">
        <v>1488</v>
      </c>
      <c r="Q841" t="s">
        <v>308</v>
      </c>
    </row>
    <row r="842" spans="1:17" hidden="1" x14ac:dyDescent="0.3">
      <c r="A842" t="s">
        <v>3710</v>
      </c>
      <c r="B842" t="s">
        <v>3711</v>
      </c>
      <c r="C842" s="1" t="str">
        <f t="shared" si="131"/>
        <v>21:0282</v>
      </c>
      <c r="D842" s="1" t="str">
        <f t="shared" si="132"/>
        <v>21:0127</v>
      </c>
      <c r="E842" t="s">
        <v>3712</v>
      </c>
      <c r="F842" t="s">
        <v>3713</v>
      </c>
      <c r="H842">
        <v>64.833912299999994</v>
      </c>
      <c r="I842">
        <v>-133.37598080000001</v>
      </c>
      <c r="J842" s="1" t="str">
        <f t="shared" si="133"/>
        <v>Fluid (stream)</v>
      </c>
      <c r="K842" s="1" t="str">
        <f t="shared" si="134"/>
        <v>Untreated Water</v>
      </c>
      <c r="L842">
        <v>12</v>
      </c>
      <c r="M842" t="s">
        <v>35</v>
      </c>
      <c r="N842">
        <v>224</v>
      </c>
      <c r="O842" t="s">
        <v>1009</v>
      </c>
      <c r="P842" t="s">
        <v>148</v>
      </c>
      <c r="Q842" t="s">
        <v>844</v>
      </c>
    </row>
    <row r="843" spans="1:17" hidden="1" x14ac:dyDescent="0.3">
      <c r="A843" t="s">
        <v>3714</v>
      </c>
      <c r="B843" t="s">
        <v>3715</v>
      </c>
      <c r="C843" s="1" t="str">
        <f t="shared" si="131"/>
        <v>21:0282</v>
      </c>
      <c r="D843" s="1" t="str">
        <f t="shared" si="132"/>
        <v>21:0127</v>
      </c>
      <c r="E843" t="s">
        <v>3716</v>
      </c>
      <c r="F843" t="s">
        <v>3717</v>
      </c>
      <c r="H843">
        <v>64.836299600000004</v>
      </c>
      <c r="I843">
        <v>-133.3482611</v>
      </c>
      <c r="J843" s="1" t="str">
        <f t="shared" si="133"/>
        <v>Fluid (stream)</v>
      </c>
      <c r="K843" s="1" t="str">
        <f t="shared" si="134"/>
        <v>Untreated Water</v>
      </c>
      <c r="L843">
        <v>12</v>
      </c>
      <c r="M843" t="s">
        <v>43</v>
      </c>
      <c r="N843">
        <v>225</v>
      </c>
      <c r="O843" t="s">
        <v>734</v>
      </c>
      <c r="P843" t="s">
        <v>1498</v>
      </c>
      <c r="Q843" t="s">
        <v>953</v>
      </c>
    </row>
    <row r="844" spans="1:17" hidden="1" x14ac:dyDescent="0.3">
      <c r="A844" t="s">
        <v>3718</v>
      </c>
      <c r="B844" t="s">
        <v>3719</v>
      </c>
      <c r="C844" s="1" t="str">
        <f t="shared" si="131"/>
        <v>21:0282</v>
      </c>
      <c r="D844" s="1" t="str">
        <f t="shared" si="132"/>
        <v>21:0127</v>
      </c>
      <c r="E844" t="s">
        <v>3720</v>
      </c>
      <c r="F844" t="s">
        <v>3721</v>
      </c>
      <c r="H844">
        <v>64.823674100000005</v>
      </c>
      <c r="I844">
        <v>-133.3125153</v>
      </c>
      <c r="J844" s="1" t="str">
        <f t="shared" si="133"/>
        <v>Fluid (stream)</v>
      </c>
      <c r="K844" s="1" t="str">
        <f t="shared" si="134"/>
        <v>Untreated Water</v>
      </c>
      <c r="L844">
        <v>12</v>
      </c>
      <c r="M844" t="s">
        <v>50</v>
      </c>
      <c r="N844">
        <v>226</v>
      </c>
      <c r="O844" t="s">
        <v>80</v>
      </c>
      <c r="P844" t="s">
        <v>1462</v>
      </c>
      <c r="Q844" t="s">
        <v>205</v>
      </c>
    </row>
    <row r="845" spans="1:17" hidden="1" x14ac:dyDescent="0.3">
      <c r="A845" t="s">
        <v>3722</v>
      </c>
      <c r="B845" t="s">
        <v>3723</v>
      </c>
      <c r="C845" s="1" t="str">
        <f t="shared" si="131"/>
        <v>21:0282</v>
      </c>
      <c r="D845" s="1" t="str">
        <f t="shared" si="132"/>
        <v>21:0127</v>
      </c>
      <c r="E845" t="s">
        <v>3724</v>
      </c>
      <c r="F845" t="s">
        <v>3725</v>
      </c>
      <c r="H845">
        <v>64.811829000000003</v>
      </c>
      <c r="I845">
        <v>-133.3326136</v>
      </c>
      <c r="J845" s="1" t="str">
        <f t="shared" si="133"/>
        <v>Fluid (stream)</v>
      </c>
      <c r="K845" s="1" t="str">
        <f t="shared" si="134"/>
        <v>Untreated Water</v>
      </c>
      <c r="L845">
        <v>12</v>
      </c>
      <c r="M845" t="s">
        <v>57</v>
      </c>
      <c r="N845">
        <v>227</v>
      </c>
      <c r="O845" t="s">
        <v>1009</v>
      </c>
      <c r="P845" t="s">
        <v>115</v>
      </c>
      <c r="Q845" t="s">
        <v>844</v>
      </c>
    </row>
    <row r="846" spans="1:17" hidden="1" x14ac:dyDescent="0.3">
      <c r="A846" t="s">
        <v>3726</v>
      </c>
      <c r="B846" t="s">
        <v>3727</v>
      </c>
      <c r="C846" s="1" t="str">
        <f t="shared" si="131"/>
        <v>21:0282</v>
      </c>
      <c r="D846" s="1" t="str">
        <f>HYPERLINK("http://geochem.nrcan.gc.ca/cdogs/content/svy/svy_e.htm", "")</f>
        <v/>
      </c>
      <c r="G846" s="1" t="str">
        <f>HYPERLINK("http://geochem.nrcan.gc.ca/cdogs/content/cr_/cr_00031_e.htm", "31")</f>
        <v>31</v>
      </c>
      <c r="J846" t="s">
        <v>106</v>
      </c>
      <c r="K846" t="s">
        <v>107</v>
      </c>
      <c r="L846">
        <v>12</v>
      </c>
      <c r="M846" t="s">
        <v>108</v>
      </c>
      <c r="N846">
        <v>228</v>
      </c>
      <c r="O846" t="s">
        <v>973</v>
      </c>
      <c r="P846" t="s">
        <v>2314</v>
      </c>
      <c r="Q846" t="s">
        <v>649</v>
      </c>
    </row>
    <row r="847" spans="1:17" hidden="1" x14ac:dyDescent="0.3">
      <c r="A847" t="s">
        <v>3728</v>
      </c>
      <c r="B847" t="s">
        <v>3729</v>
      </c>
      <c r="C847" s="1" t="str">
        <f t="shared" si="131"/>
        <v>21:0282</v>
      </c>
      <c r="D847" s="1" t="str">
        <f t="shared" ref="D847:D863" si="135">HYPERLINK("http://geochem.nrcan.gc.ca/cdogs/content/svy/svy210127_e.htm", "21:0127")</f>
        <v>21:0127</v>
      </c>
      <c r="E847" t="s">
        <v>3730</v>
      </c>
      <c r="F847" t="s">
        <v>3731</v>
      </c>
      <c r="H847">
        <v>64.804668699999993</v>
      </c>
      <c r="I847">
        <v>-133.2916768</v>
      </c>
      <c r="J847" s="1" t="str">
        <f t="shared" ref="J847:J863" si="136">HYPERLINK("http://geochem.nrcan.gc.ca/cdogs/content/kwd/kwd020018_e.htm", "Fluid (stream)")</f>
        <v>Fluid (stream)</v>
      </c>
      <c r="K847" s="1" t="str">
        <f t="shared" ref="K847:K863" si="137">HYPERLINK("http://geochem.nrcan.gc.ca/cdogs/content/kwd/kwd080007_e.htm", "Untreated Water")</f>
        <v>Untreated Water</v>
      </c>
      <c r="L847">
        <v>12</v>
      </c>
      <c r="M847" t="s">
        <v>65</v>
      </c>
      <c r="N847">
        <v>229</v>
      </c>
      <c r="O847" t="s">
        <v>189</v>
      </c>
      <c r="P847" t="s">
        <v>265</v>
      </c>
      <c r="Q847" t="s">
        <v>844</v>
      </c>
    </row>
    <row r="848" spans="1:17" hidden="1" x14ac:dyDescent="0.3">
      <c r="A848" t="s">
        <v>3732</v>
      </c>
      <c r="B848" t="s">
        <v>3733</v>
      </c>
      <c r="C848" s="1" t="str">
        <f t="shared" si="131"/>
        <v>21:0282</v>
      </c>
      <c r="D848" s="1" t="str">
        <f t="shared" si="135"/>
        <v>21:0127</v>
      </c>
      <c r="E848" t="s">
        <v>3734</v>
      </c>
      <c r="F848" t="s">
        <v>3735</v>
      </c>
      <c r="H848">
        <v>64.806219100000007</v>
      </c>
      <c r="I848">
        <v>-133.2399193</v>
      </c>
      <c r="J848" s="1" t="str">
        <f t="shared" si="136"/>
        <v>Fluid (stream)</v>
      </c>
      <c r="K848" s="1" t="str">
        <f t="shared" si="137"/>
        <v>Untreated Water</v>
      </c>
      <c r="L848">
        <v>12</v>
      </c>
      <c r="M848" t="s">
        <v>72</v>
      </c>
      <c r="N848">
        <v>230</v>
      </c>
      <c r="O848" t="s">
        <v>1789</v>
      </c>
      <c r="P848" t="s">
        <v>855</v>
      </c>
      <c r="Q848" t="s">
        <v>205</v>
      </c>
    </row>
    <row r="849" spans="1:17" hidden="1" x14ac:dyDescent="0.3">
      <c r="A849" t="s">
        <v>3736</v>
      </c>
      <c r="B849" t="s">
        <v>3737</v>
      </c>
      <c r="C849" s="1" t="str">
        <f t="shared" si="131"/>
        <v>21:0282</v>
      </c>
      <c r="D849" s="1" t="str">
        <f t="shared" si="135"/>
        <v>21:0127</v>
      </c>
      <c r="E849" t="s">
        <v>3738</v>
      </c>
      <c r="F849" t="s">
        <v>3739</v>
      </c>
      <c r="H849">
        <v>64.790538400000003</v>
      </c>
      <c r="I849">
        <v>-133.3157856</v>
      </c>
      <c r="J849" s="1" t="str">
        <f t="shared" si="136"/>
        <v>Fluid (stream)</v>
      </c>
      <c r="K849" s="1" t="str">
        <f t="shared" si="137"/>
        <v>Untreated Water</v>
      </c>
      <c r="L849">
        <v>12</v>
      </c>
      <c r="M849" t="s">
        <v>87</v>
      </c>
      <c r="N849">
        <v>231</v>
      </c>
      <c r="O849" t="s">
        <v>968</v>
      </c>
      <c r="P849" t="s">
        <v>2408</v>
      </c>
      <c r="Q849" t="s">
        <v>953</v>
      </c>
    </row>
    <row r="850" spans="1:17" hidden="1" x14ac:dyDescent="0.3">
      <c r="A850" t="s">
        <v>3740</v>
      </c>
      <c r="B850" t="s">
        <v>3741</v>
      </c>
      <c r="C850" s="1" t="str">
        <f t="shared" si="131"/>
        <v>21:0282</v>
      </c>
      <c r="D850" s="1" t="str">
        <f t="shared" si="135"/>
        <v>21:0127</v>
      </c>
      <c r="E850" t="s">
        <v>3742</v>
      </c>
      <c r="F850" t="s">
        <v>3743</v>
      </c>
      <c r="H850">
        <v>64.779596100000006</v>
      </c>
      <c r="I850">
        <v>-133.3403883</v>
      </c>
      <c r="J850" s="1" t="str">
        <f t="shared" si="136"/>
        <v>Fluid (stream)</v>
      </c>
      <c r="K850" s="1" t="str">
        <f t="shared" si="137"/>
        <v>Untreated Water</v>
      </c>
      <c r="L850">
        <v>12</v>
      </c>
      <c r="M850" t="s">
        <v>160</v>
      </c>
      <c r="N850">
        <v>232</v>
      </c>
      <c r="O850" t="s">
        <v>3022</v>
      </c>
      <c r="P850" t="s">
        <v>1251</v>
      </c>
      <c r="Q850" t="s">
        <v>249</v>
      </c>
    </row>
    <row r="851" spans="1:17" hidden="1" x14ac:dyDescent="0.3">
      <c r="A851" t="s">
        <v>3744</v>
      </c>
      <c r="B851" t="s">
        <v>3745</v>
      </c>
      <c r="C851" s="1" t="str">
        <f t="shared" si="131"/>
        <v>21:0282</v>
      </c>
      <c r="D851" s="1" t="str">
        <f t="shared" si="135"/>
        <v>21:0127</v>
      </c>
      <c r="E851" t="s">
        <v>3746</v>
      </c>
      <c r="F851" t="s">
        <v>3747</v>
      </c>
      <c r="H851">
        <v>64.792166399999999</v>
      </c>
      <c r="I851">
        <v>-133.4266064</v>
      </c>
      <c r="J851" s="1" t="str">
        <f t="shared" si="136"/>
        <v>Fluid (stream)</v>
      </c>
      <c r="K851" s="1" t="str">
        <f t="shared" si="137"/>
        <v>Untreated Water</v>
      </c>
      <c r="L851">
        <v>12</v>
      </c>
      <c r="M851" t="s">
        <v>166</v>
      </c>
      <c r="N851">
        <v>233</v>
      </c>
      <c r="O851" t="s">
        <v>1009</v>
      </c>
      <c r="P851" t="s">
        <v>265</v>
      </c>
      <c r="Q851" t="s">
        <v>953</v>
      </c>
    </row>
    <row r="852" spans="1:17" hidden="1" x14ac:dyDescent="0.3">
      <c r="A852" t="s">
        <v>3748</v>
      </c>
      <c r="B852" t="s">
        <v>3749</v>
      </c>
      <c r="C852" s="1" t="str">
        <f t="shared" si="131"/>
        <v>21:0282</v>
      </c>
      <c r="D852" s="1" t="str">
        <f t="shared" si="135"/>
        <v>21:0127</v>
      </c>
      <c r="E852" t="s">
        <v>3750</v>
      </c>
      <c r="F852" t="s">
        <v>3751</v>
      </c>
      <c r="H852">
        <v>64.785941300000005</v>
      </c>
      <c r="I852">
        <v>-133.43969970000001</v>
      </c>
      <c r="J852" s="1" t="str">
        <f t="shared" si="136"/>
        <v>Fluid (stream)</v>
      </c>
      <c r="K852" s="1" t="str">
        <f t="shared" si="137"/>
        <v>Untreated Water</v>
      </c>
      <c r="L852">
        <v>12</v>
      </c>
      <c r="M852" t="s">
        <v>174</v>
      </c>
      <c r="N852">
        <v>234</v>
      </c>
      <c r="O852" t="s">
        <v>1000</v>
      </c>
      <c r="P852" t="s">
        <v>1251</v>
      </c>
      <c r="Q852" t="s">
        <v>649</v>
      </c>
    </row>
    <row r="853" spans="1:17" hidden="1" x14ac:dyDescent="0.3">
      <c r="A853" t="s">
        <v>3752</v>
      </c>
      <c r="B853" t="s">
        <v>3753</v>
      </c>
      <c r="C853" s="1" t="str">
        <f t="shared" si="131"/>
        <v>21:0282</v>
      </c>
      <c r="D853" s="1" t="str">
        <f t="shared" si="135"/>
        <v>21:0127</v>
      </c>
      <c r="E853" t="s">
        <v>3754</v>
      </c>
      <c r="F853" t="s">
        <v>3755</v>
      </c>
      <c r="H853">
        <v>64.800198800000004</v>
      </c>
      <c r="I853">
        <v>-133.45136059999999</v>
      </c>
      <c r="J853" s="1" t="str">
        <f t="shared" si="136"/>
        <v>Fluid (stream)</v>
      </c>
      <c r="K853" s="1" t="str">
        <f t="shared" si="137"/>
        <v>Untreated Water</v>
      </c>
      <c r="L853">
        <v>12</v>
      </c>
      <c r="M853" t="s">
        <v>181</v>
      </c>
      <c r="N853">
        <v>235</v>
      </c>
      <c r="O853" t="s">
        <v>1631</v>
      </c>
      <c r="P853" t="s">
        <v>2654</v>
      </c>
      <c r="Q853" t="s">
        <v>205</v>
      </c>
    </row>
    <row r="854" spans="1:17" hidden="1" x14ac:dyDescent="0.3">
      <c r="A854" t="s">
        <v>3756</v>
      </c>
      <c r="B854" t="s">
        <v>3757</v>
      </c>
      <c r="C854" s="1" t="str">
        <f t="shared" si="131"/>
        <v>21:0282</v>
      </c>
      <c r="D854" s="1" t="str">
        <f t="shared" si="135"/>
        <v>21:0127</v>
      </c>
      <c r="E854" t="s">
        <v>3758</v>
      </c>
      <c r="F854" t="s">
        <v>3759</v>
      </c>
      <c r="H854">
        <v>64.795843099999999</v>
      </c>
      <c r="I854">
        <v>-133.4982784</v>
      </c>
      <c r="J854" s="1" t="str">
        <f t="shared" si="136"/>
        <v>Fluid (stream)</v>
      </c>
      <c r="K854" s="1" t="str">
        <f t="shared" si="137"/>
        <v>Untreated Water</v>
      </c>
      <c r="L854">
        <v>12</v>
      </c>
      <c r="M854" t="s">
        <v>188</v>
      </c>
      <c r="N854">
        <v>236</v>
      </c>
      <c r="O854" t="s">
        <v>36</v>
      </c>
      <c r="P854" t="s">
        <v>148</v>
      </c>
      <c r="Q854" t="s">
        <v>844</v>
      </c>
    </row>
    <row r="855" spans="1:17" hidden="1" x14ac:dyDescent="0.3">
      <c r="A855" t="s">
        <v>3760</v>
      </c>
      <c r="B855" t="s">
        <v>3761</v>
      </c>
      <c r="C855" s="1" t="str">
        <f t="shared" si="131"/>
        <v>21:0282</v>
      </c>
      <c r="D855" s="1" t="str">
        <f t="shared" si="135"/>
        <v>21:0127</v>
      </c>
      <c r="E855" t="s">
        <v>3762</v>
      </c>
      <c r="F855" t="s">
        <v>3763</v>
      </c>
      <c r="H855">
        <v>64.810228699999996</v>
      </c>
      <c r="I855">
        <v>-133.48404099999999</v>
      </c>
      <c r="J855" s="1" t="str">
        <f t="shared" si="136"/>
        <v>Fluid (stream)</v>
      </c>
      <c r="K855" s="1" t="str">
        <f t="shared" si="137"/>
        <v>Untreated Water</v>
      </c>
      <c r="L855">
        <v>12</v>
      </c>
      <c r="M855" t="s">
        <v>215</v>
      </c>
      <c r="N855">
        <v>237</v>
      </c>
      <c r="O855" t="s">
        <v>1652</v>
      </c>
      <c r="P855" t="s">
        <v>540</v>
      </c>
      <c r="Q855" t="s">
        <v>205</v>
      </c>
    </row>
    <row r="856" spans="1:17" hidden="1" x14ac:dyDescent="0.3">
      <c r="A856" t="s">
        <v>3764</v>
      </c>
      <c r="B856" t="s">
        <v>3765</v>
      </c>
      <c r="C856" s="1" t="str">
        <f t="shared" si="131"/>
        <v>21:0282</v>
      </c>
      <c r="D856" s="1" t="str">
        <f t="shared" si="135"/>
        <v>21:0127</v>
      </c>
      <c r="E856" t="s">
        <v>3766</v>
      </c>
      <c r="F856" t="s">
        <v>3767</v>
      </c>
      <c r="H856">
        <v>64.770950600000006</v>
      </c>
      <c r="I856">
        <v>-133.28722500000001</v>
      </c>
      <c r="J856" s="1" t="str">
        <f t="shared" si="136"/>
        <v>Fluid (stream)</v>
      </c>
      <c r="K856" s="1" t="str">
        <f t="shared" si="137"/>
        <v>Untreated Water</v>
      </c>
      <c r="L856">
        <v>12</v>
      </c>
      <c r="M856" t="s">
        <v>223</v>
      </c>
      <c r="N856">
        <v>238</v>
      </c>
      <c r="O856" t="s">
        <v>1009</v>
      </c>
      <c r="P856" t="s">
        <v>855</v>
      </c>
      <c r="Q856" t="s">
        <v>953</v>
      </c>
    </row>
    <row r="857" spans="1:17" hidden="1" x14ac:dyDescent="0.3">
      <c r="A857" t="s">
        <v>3768</v>
      </c>
      <c r="B857" t="s">
        <v>3769</v>
      </c>
      <c r="C857" s="1" t="str">
        <f t="shared" si="131"/>
        <v>21:0282</v>
      </c>
      <c r="D857" s="1" t="str">
        <f t="shared" si="135"/>
        <v>21:0127</v>
      </c>
      <c r="E857" t="s">
        <v>3770</v>
      </c>
      <c r="F857" t="s">
        <v>3771</v>
      </c>
      <c r="H857">
        <v>64.766951599999999</v>
      </c>
      <c r="I857">
        <v>-133.2219097</v>
      </c>
      <c r="J857" s="1" t="str">
        <f t="shared" si="136"/>
        <v>Fluid (stream)</v>
      </c>
      <c r="K857" s="1" t="str">
        <f t="shared" si="137"/>
        <v>Untreated Water</v>
      </c>
      <c r="L857">
        <v>12</v>
      </c>
      <c r="M857" t="s">
        <v>195</v>
      </c>
      <c r="N857">
        <v>239</v>
      </c>
      <c r="O857" t="s">
        <v>3022</v>
      </c>
      <c r="P857" t="s">
        <v>2482</v>
      </c>
      <c r="Q857" t="s">
        <v>953</v>
      </c>
    </row>
    <row r="858" spans="1:17" hidden="1" x14ac:dyDescent="0.3">
      <c r="A858" t="s">
        <v>3772</v>
      </c>
      <c r="B858" t="s">
        <v>3773</v>
      </c>
      <c r="C858" s="1" t="str">
        <f t="shared" si="131"/>
        <v>21:0282</v>
      </c>
      <c r="D858" s="1" t="str">
        <f t="shared" si="135"/>
        <v>21:0127</v>
      </c>
      <c r="E858" t="s">
        <v>3770</v>
      </c>
      <c r="F858" t="s">
        <v>3774</v>
      </c>
      <c r="H858">
        <v>64.766951599999999</v>
      </c>
      <c r="I858">
        <v>-133.2219097</v>
      </c>
      <c r="J858" s="1" t="str">
        <f t="shared" si="136"/>
        <v>Fluid (stream)</v>
      </c>
      <c r="K858" s="1" t="str">
        <f t="shared" si="137"/>
        <v>Untreated Water</v>
      </c>
      <c r="L858">
        <v>12</v>
      </c>
      <c r="M858" t="s">
        <v>202</v>
      </c>
      <c r="N858">
        <v>240</v>
      </c>
      <c r="O858" t="s">
        <v>1009</v>
      </c>
      <c r="P858" t="s">
        <v>2482</v>
      </c>
      <c r="Q858" t="s">
        <v>205</v>
      </c>
    </row>
    <row r="859" spans="1:17" hidden="1" x14ac:dyDescent="0.3">
      <c r="A859" t="s">
        <v>3775</v>
      </c>
      <c r="B859" t="s">
        <v>3776</v>
      </c>
      <c r="C859" s="1" t="str">
        <f t="shared" si="131"/>
        <v>21:0282</v>
      </c>
      <c r="D859" s="1" t="str">
        <f t="shared" si="135"/>
        <v>21:0127</v>
      </c>
      <c r="E859" t="s">
        <v>3777</v>
      </c>
      <c r="F859" t="s">
        <v>3778</v>
      </c>
      <c r="H859">
        <v>64.729458800000003</v>
      </c>
      <c r="I859">
        <v>-133.2068998</v>
      </c>
      <c r="J859" s="1" t="str">
        <f t="shared" si="136"/>
        <v>Fluid (stream)</v>
      </c>
      <c r="K859" s="1" t="str">
        <f t="shared" si="137"/>
        <v>Untreated Water</v>
      </c>
      <c r="L859">
        <v>13</v>
      </c>
      <c r="M859" t="s">
        <v>21</v>
      </c>
      <c r="N859">
        <v>241</v>
      </c>
      <c r="O859" t="s">
        <v>128</v>
      </c>
      <c r="P859" t="s">
        <v>141</v>
      </c>
      <c r="Q859" t="s">
        <v>308</v>
      </c>
    </row>
    <row r="860" spans="1:17" hidden="1" x14ac:dyDescent="0.3">
      <c r="A860" t="s">
        <v>3779</v>
      </c>
      <c r="B860" t="s">
        <v>3780</v>
      </c>
      <c r="C860" s="1" t="str">
        <f t="shared" si="131"/>
        <v>21:0282</v>
      </c>
      <c r="D860" s="1" t="str">
        <f t="shared" si="135"/>
        <v>21:0127</v>
      </c>
      <c r="E860" t="s">
        <v>3781</v>
      </c>
      <c r="F860" t="s">
        <v>3782</v>
      </c>
      <c r="H860">
        <v>64.762102799999994</v>
      </c>
      <c r="I860">
        <v>-133.18320489999999</v>
      </c>
      <c r="J860" s="1" t="str">
        <f t="shared" si="136"/>
        <v>Fluid (stream)</v>
      </c>
      <c r="K860" s="1" t="str">
        <f t="shared" si="137"/>
        <v>Untreated Water</v>
      </c>
      <c r="L860">
        <v>13</v>
      </c>
      <c r="M860" t="s">
        <v>27</v>
      </c>
      <c r="N860">
        <v>242</v>
      </c>
      <c r="O860" t="s">
        <v>339</v>
      </c>
      <c r="P860" t="s">
        <v>1934</v>
      </c>
      <c r="Q860" t="s">
        <v>844</v>
      </c>
    </row>
    <row r="861" spans="1:17" hidden="1" x14ac:dyDescent="0.3">
      <c r="A861" t="s">
        <v>3783</v>
      </c>
      <c r="B861" t="s">
        <v>3784</v>
      </c>
      <c r="C861" s="1" t="str">
        <f t="shared" si="131"/>
        <v>21:0282</v>
      </c>
      <c r="D861" s="1" t="str">
        <f t="shared" si="135"/>
        <v>21:0127</v>
      </c>
      <c r="E861" t="s">
        <v>3785</v>
      </c>
      <c r="F861" t="s">
        <v>3786</v>
      </c>
      <c r="H861">
        <v>64.7598646</v>
      </c>
      <c r="I861">
        <v>-133.26547410000001</v>
      </c>
      <c r="J861" s="1" t="str">
        <f t="shared" si="136"/>
        <v>Fluid (stream)</v>
      </c>
      <c r="K861" s="1" t="str">
        <f t="shared" si="137"/>
        <v>Untreated Water</v>
      </c>
      <c r="L861">
        <v>13</v>
      </c>
      <c r="M861" t="s">
        <v>35</v>
      </c>
      <c r="N861">
        <v>243</v>
      </c>
      <c r="O861" t="s">
        <v>457</v>
      </c>
      <c r="P861" t="s">
        <v>183</v>
      </c>
      <c r="Q861" t="s">
        <v>205</v>
      </c>
    </row>
    <row r="862" spans="1:17" hidden="1" x14ac:dyDescent="0.3">
      <c r="A862" t="s">
        <v>3787</v>
      </c>
      <c r="B862" t="s">
        <v>3788</v>
      </c>
      <c r="C862" s="1" t="str">
        <f t="shared" si="131"/>
        <v>21:0282</v>
      </c>
      <c r="D862" s="1" t="str">
        <f t="shared" si="135"/>
        <v>21:0127</v>
      </c>
      <c r="E862" t="s">
        <v>3789</v>
      </c>
      <c r="F862" t="s">
        <v>3790</v>
      </c>
      <c r="H862">
        <v>64.741145700000004</v>
      </c>
      <c r="I862">
        <v>-133.20322630000001</v>
      </c>
      <c r="J862" s="1" t="str">
        <f t="shared" si="136"/>
        <v>Fluid (stream)</v>
      </c>
      <c r="K862" s="1" t="str">
        <f t="shared" si="137"/>
        <v>Untreated Water</v>
      </c>
      <c r="L862">
        <v>13</v>
      </c>
      <c r="M862" t="s">
        <v>43</v>
      </c>
      <c r="N862">
        <v>244</v>
      </c>
      <c r="O862" t="s">
        <v>3022</v>
      </c>
      <c r="P862" t="s">
        <v>2482</v>
      </c>
      <c r="Q862" t="s">
        <v>844</v>
      </c>
    </row>
    <row r="863" spans="1:17" hidden="1" x14ac:dyDescent="0.3">
      <c r="A863" t="s">
        <v>3791</v>
      </c>
      <c r="B863" t="s">
        <v>3792</v>
      </c>
      <c r="C863" s="1" t="str">
        <f t="shared" si="131"/>
        <v>21:0282</v>
      </c>
      <c r="D863" s="1" t="str">
        <f t="shared" si="135"/>
        <v>21:0127</v>
      </c>
      <c r="E863" t="s">
        <v>3793</v>
      </c>
      <c r="F863" t="s">
        <v>3794</v>
      </c>
      <c r="H863">
        <v>64.727763999999993</v>
      </c>
      <c r="I863">
        <v>-133.21969530000001</v>
      </c>
      <c r="J863" s="1" t="str">
        <f t="shared" si="136"/>
        <v>Fluid (stream)</v>
      </c>
      <c r="K863" s="1" t="str">
        <f t="shared" si="137"/>
        <v>Untreated Water</v>
      </c>
      <c r="L863">
        <v>13</v>
      </c>
      <c r="M863" t="s">
        <v>50</v>
      </c>
      <c r="N863">
        <v>245</v>
      </c>
      <c r="O863" t="s">
        <v>933</v>
      </c>
      <c r="P863" t="s">
        <v>540</v>
      </c>
      <c r="Q863" t="s">
        <v>844</v>
      </c>
    </row>
    <row r="864" spans="1:17" hidden="1" x14ac:dyDescent="0.3">
      <c r="A864" t="s">
        <v>3795</v>
      </c>
      <c r="B864" t="s">
        <v>3796</v>
      </c>
      <c r="C864" s="1" t="str">
        <f t="shared" si="131"/>
        <v>21:0282</v>
      </c>
      <c r="D864" s="1" t="str">
        <f>HYPERLINK("http://geochem.nrcan.gc.ca/cdogs/content/svy/svy_e.htm", "")</f>
        <v/>
      </c>
      <c r="G864" s="1" t="str">
        <f>HYPERLINK("http://geochem.nrcan.gc.ca/cdogs/content/cr_/cr_00032_e.htm", "32")</f>
        <v>32</v>
      </c>
      <c r="J864" t="s">
        <v>106</v>
      </c>
      <c r="K864" t="s">
        <v>107</v>
      </c>
      <c r="L864">
        <v>13</v>
      </c>
      <c r="M864" t="s">
        <v>108</v>
      </c>
      <c r="N864">
        <v>246</v>
      </c>
      <c r="O864" t="s">
        <v>320</v>
      </c>
      <c r="P864" t="s">
        <v>2482</v>
      </c>
      <c r="Q864" t="s">
        <v>290</v>
      </c>
    </row>
    <row r="865" spans="1:17" hidden="1" x14ac:dyDescent="0.3">
      <c r="A865" t="s">
        <v>3797</v>
      </c>
      <c r="B865" t="s">
        <v>3798</v>
      </c>
      <c r="C865" s="1" t="str">
        <f t="shared" si="131"/>
        <v>21:0282</v>
      </c>
      <c r="D865" s="1" t="str">
        <f t="shared" ref="D865:D897" si="138">HYPERLINK("http://geochem.nrcan.gc.ca/cdogs/content/svy/svy210127_e.htm", "21:0127")</f>
        <v>21:0127</v>
      </c>
      <c r="E865" t="s">
        <v>3777</v>
      </c>
      <c r="F865" t="s">
        <v>3799</v>
      </c>
      <c r="H865">
        <v>64.729458800000003</v>
      </c>
      <c r="I865">
        <v>-133.2068998</v>
      </c>
      <c r="J865" s="1" t="str">
        <f t="shared" ref="J865:J897" si="139">HYPERLINK("http://geochem.nrcan.gc.ca/cdogs/content/kwd/kwd020018_e.htm", "Fluid (stream)")</f>
        <v>Fluid (stream)</v>
      </c>
      <c r="K865" s="1" t="str">
        <f t="shared" ref="K865:K897" si="140">HYPERLINK("http://geochem.nrcan.gc.ca/cdogs/content/kwd/kwd080007_e.htm", "Untreated Water")</f>
        <v>Untreated Water</v>
      </c>
      <c r="L865">
        <v>13</v>
      </c>
      <c r="M865" t="s">
        <v>79</v>
      </c>
      <c r="N865">
        <v>247</v>
      </c>
      <c r="O865" t="s">
        <v>320</v>
      </c>
      <c r="P865" t="s">
        <v>271</v>
      </c>
      <c r="Q865" t="s">
        <v>844</v>
      </c>
    </row>
    <row r="866" spans="1:17" hidden="1" x14ac:dyDescent="0.3">
      <c r="A866" t="s">
        <v>3800</v>
      </c>
      <c r="B866" t="s">
        <v>3801</v>
      </c>
      <c r="C866" s="1" t="str">
        <f t="shared" si="131"/>
        <v>21:0282</v>
      </c>
      <c r="D866" s="1" t="str">
        <f t="shared" si="138"/>
        <v>21:0127</v>
      </c>
      <c r="E866" t="s">
        <v>3802</v>
      </c>
      <c r="F866" t="s">
        <v>3803</v>
      </c>
      <c r="H866">
        <v>64.7159482</v>
      </c>
      <c r="I866">
        <v>-133.17803029999999</v>
      </c>
      <c r="J866" s="1" t="str">
        <f t="shared" si="139"/>
        <v>Fluid (stream)</v>
      </c>
      <c r="K866" s="1" t="str">
        <f t="shared" si="140"/>
        <v>Untreated Water</v>
      </c>
      <c r="L866">
        <v>13</v>
      </c>
      <c r="M866" t="s">
        <v>57</v>
      </c>
      <c r="N866">
        <v>248</v>
      </c>
      <c r="O866" t="s">
        <v>1576</v>
      </c>
      <c r="P866" t="s">
        <v>136</v>
      </c>
      <c r="Q866" t="s">
        <v>953</v>
      </c>
    </row>
    <row r="867" spans="1:17" hidden="1" x14ac:dyDescent="0.3">
      <c r="A867" t="s">
        <v>3804</v>
      </c>
      <c r="B867" t="s">
        <v>3805</v>
      </c>
      <c r="C867" s="1" t="str">
        <f t="shared" si="131"/>
        <v>21:0282</v>
      </c>
      <c r="D867" s="1" t="str">
        <f t="shared" si="138"/>
        <v>21:0127</v>
      </c>
      <c r="E867" t="s">
        <v>3806</v>
      </c>
      <c r="F867" t="s">
        <v>3807</v>
      </c>
      <c r="H867">
        <v>64.688593800000007</v>
      </c>
      <c r="I867">
        <v>-133.12373349999999</v>
      </c>
      <c r="J867" s="1" t="str">
        <f t="shared" si="139"/>
        <v>Fluid (stream)</v>
      </c>
      <c r="K867" s="1" t="str">
        <f t="shared" si="140"/>
        <v>Untreated Water</v>
      </c>
      <c r="L867">
        <v>13</v>
      </c>
      <c r="M867" t="s">
        <v>65</v>
      </c>
      <c r="N867">
        <v>249</v>
      </c>
      <c r="O867" t="s">
        <v>1576</v>
      </c>
      <c r="P867" t="s">
        <v>817</v>
      </c>
      <c r="Q867" t="s">
        <v>953</v>
      </c>
    </row>
    <row r="868" spans="1:17" hidden="1" x14ac:dyDescent="0.3">
      <c r="A868" t="s">
        <v>3808</v>
      </c>
      <c r="B868" t="s">
        <v>3809</v>
      </c>
      <c r="C868" s="1" t="str">
        <f t="shared" si="131"/>
        <v>21:0282</v>
      </c>
      <c r="D868" s="1" t="str">
        <f t="shared" si="138"/>
        <v>21:0127</v>
      </c>
      <c r="E868" t="s">
        <v>3810</v>
      </c>
      <c r="F868" t="s">
        <v>3811</v>
      </c>
      <c r="H868">
        <v>64.683250999999998</v>
      </c>
      <c r="I868">
        <v>-133.1335163</v>
      </c>
      <c r="J868" s="1" t="str">
        <f t="shared" si="139"/>
        <v>Fluid (stream)</v>
      </c>
      <c r="K868" s="1" t="str">
        <f t="shared" si="140"/>
        <v>Untreated Water</v>
      </c>
      <c r="L868">
        <v>13</v>
      </c>
      <c r="M868" t="s">
        <v>72</v>
      </c>
      <c r="N868">
        <v>250</v>
      </c>
      <c r="O868" t="s">
        <v>968</v>
      </c>
      <c r="P868" t="s">
        <v>129</v>
      </c>
      <c r="Q868" t="s">
        <v>953</v>
      </c>
    </row>
    <row r="869" spans="1:17" hidden="1" x14ac:dyDescent="0.3">
      <c r="A869" t="s">
        <v>3812</v>
      </c>
      <c r="B869" t="s">
        <v>3813</v>
      </c>
      <c r="C869" s="1" t="str">
        <f t="shared" si="131"/>
        <v>21:0282</v>
      </c>
      <c r="D869" s="1" t="str">
        <f t="shared" si="138"/>
        <v>21:0127</v>
      </c>
      <c r="E869" t="s">
        <v>3814</v>
      </c>
      <c r="F869" t="s">
        <v>3815</v>
      </c>
      <c r="H869">
        <v>64.668681699999993</v>
      </c>
      <c r="I869">
        <v>-133.09608829999999</v>
      </c>
      <c r="J869" s="1" t="str">
        <f t="shared" si="139"/>
        <v>Fluid (stream)</v>
      </c>
      <c r="K869" s="1" t="str">
        <f t="shared" si="140"/>
        <v>Untreated Water</v>
      </c>
      <c r="L869">
        <v>13</v>
      </c>
      <c r="M869" t="s">
        <v>87</v>
      </c>
      <c r="N869">
        <v>251</v>
      </c>
      <c r="O869" t="s">
        <v>849</v>
      </c>
      <c r="P869" t="s">
        <v>129</v>
      </c>
      <c r="Q869" t="s">
        <v>123</v>
      </c>
    </row>
    <row r="870" spans="1:17" hidden="1" x14ac:dyDescent="0.3">
      <c r="A870" t="s">
        <v>3816</v>
      </c>
      <c r="B870" t="s">
        <v>3817</v>
      </c>
      <c r="C870" s="1" t="str">
        <f t="shared" si="131"/>
        <v>21:0282</v>
      </c>
      <c r="D870" s="1" t="str">
        <f t="shared" si="138"/>
        <v>21:0127</v>
      </c>
      <c r="E870" t="s">
        <v>3818</v>
      </c>
      <c r="F870" t="s">
        <v>3819</v>
      </c>
      <c r="H870">
        <v>64.6544971</v>
      </c>
      <c r="I870">
        <v>-133.13253900000001</v>
      </c>
      <c r="J870" s="1" t="str">
        <f t="shared" si="139"/>
        <v>Fluid (stream)</v>
      </c>
      <c r="K870" s="1" t="str">
        <f t="shared" si="140"/>
        <v>Untreated Water</v>
      </c>
      <c r="L870">
        <v>13</v>
      </c>
      <c r="M870" t="s">
        <v>160</v>
      </c>
      <c r="N870">
        <v>252</v>
      </c>
      <c r="O870" t="s">
        <v>849</v>
      </c>
      <c r="P870" t="s">
        <v>129</v>
      </c>
      <c r="Q870" t="s">
        <v>589</v>
      </c>
    </row>
    <row r="871" spans="1:17" hidden="1" x14ac:dyDescent="0.3">
      <c r="A871" t="s">
        <v>3820</v>
      </c>
      <c r="B871" t="s">
        <v>3821</v>
      </c>
      <c r="C871" s="1" t="str">
        <f t="shared" si="131"/>
        <v>21:0282</v>
      </c>
      <c r="D871" s="1" t="str">
        <f t="shared" si="138"/>
        <v>21:0127</v>
      </c>
      <c r="E871" t="s">
        <v>3822</v>
      </c>
      <c r="F871" t="s">
        <v>3823</v>
      </c>
      <c r="H871">
        <v>64.656743399999996</v>
      </c>
      <c r="I871">
        <v>-133.17588620000001</v>
      </c>
      <c r="J871" s="1" t="str">
        <f t="shared" si="139"/>
        <v>Fluid (stream)</v>
      </c>
      <c r="K871" s="1" t="str">
        <f t="shared" si="140"/>
        <v>Untreated Water</v>
      </c>
      <c r="L871">
        <v>13</v>
      </c>
      <c r="M871" t="s">
        <v>166</v>
      </c>
      <c r="N871">
        <v>253</v>
      </c>
      <c r="O871" t="s">
        <v>1631</v>
      </c>
      <c r="P871" t="s">
        <v>115</v>
      </c>
      <c r="Q871" t="s">
        <v>123</v>
      </c>
    </row>
    <row r="872" spans="1:17" hidden="1" x14ac:dyDescent="0.3">
      <c r="A872" t="s">
        <v>3824</v>
      </c>
      <c r="B872" t="s">
        <v>3825</v>
      </c>
      <c r="C872" s="1" t="str">
        <f t="shared" si="131"/>
        <v>21:0282</v>
      </c>
      <c r="D872" s="1" t="str">
        <f t="shared" si="138"/>
        <v>21:0127</v>
      </c>
      <c r="E872" t="s">
        <v>3826</v>
      </c>
      <c r="F872" t="s">
        <v>3827</v>
      </c>
      <c r="H872">
        <v>64.654467100000005</v>
      </c>
      <c r="I872">
        <v>-133.0901106</v>
      </c>
      <c r="J872" s="1" t="str">
        <f t="shared" si="139"/>
        <v>Fluid (stream)</v>
      </c>
      <c r="K872" s="1" t="str">
        <f t="shared" si="140"/>
        <v>Untreated Water</v>
      </c>
      <c r="L872">
        <v>13</v>
      </c>
      <c r="M872" t="s">
        <v>174</v>
      </c>
      <c r="N872">
        <v>254</v>
      </c>
      <c r="O872" t="s">
        <v>849</v>
      </c>
      <c r="P872" t="s">
        <v>190</v>
      </c>
      <c r="Q872" t="s">
        <v>123</v>
      </c>
    </row>
    <row r="873" spans="1:17" hidden="1" x14ac:dyDescent="0.3">
      <c r="A873" t="s">
        <v>3828</v>
      </c>
      <c r="B873" t="s">
        <v>3829</v>
      </c>
      <c r="C873" s="1" t="str">
        <f t="shared" si="131"/>
        <v>21:0282</v>
      </c>
      <c r="D873" s="1" t="str">
        <f t="shared" si="138"/>
        <v>21:0127</v>
      </c>
      <c r="E873" t="s">
        <v>3830</v>
      </c>
      <c r="F873" t="s">
        <v>3831</v>
      </c>
      <c r="H873">
        <v>64.673710200000002</v>
      </c>
      <c r="I873">
        <v>-133.0236391</v>
      </c>
      <c r="J873" s="1" t="str">
        <f t="shared" si="139"/>
        <v>Fluid (stream)</v>
      </c>
      <c r="K873" s="1" t="str">
        <f t="shared" si="140"/>
        <v>Untreated Water</v>
      </c>
      <c r="L873">
        <v>13</v>
      </c>
      <c r="M873" t="s">
        <v>181</v>
      </c>
      <c r="N873">
        <v>255</v>
      </c>
      <c r="O873" t="s">
        <v>1291</v>
      </c>
      <c r="P873" t="s">
        <v>1725</v>
      </c>
      <c r="Q873" t="s">
        <v>844</v>
      </c>
    </row>
    <row r="874" spans="1:17" hidden="1" x14ac:dyDescent="0.3">
      <c r="A874" t="s">
        <v>3832</v>
      </c>
      <c r="B874" t="s">
        <v>3833</v>
      </c>
      <c r="C874" s="1" t="str">
        <f t="shared" si="131"/>
        <v>21:0282</v>
      </c>
      <c r="D874" s="1" t="str">
        <f t="shared" si="138"/>
        <v>21:0127</v>
      </c>
      <c r="E874" t="s">
        <v>3834</v>
      </c>
      <c r="F874" t="s">
        <v>3835</v>
      </c>
      <c r="H874">
        <v>64.693008899999995</v>
      </c>
      <c r="I874">
        <v>-133.03167099999999</v>
      </c>
      <c r="J874" s="1" t="str">
        <f t="shared" si="139"/>
        <v>Fluid (stream)</v>
      </c>
      <c r="K874" s="1" t="str">
        <f t="shared" si="140"/>
        <v>Untreated Water</v>
      </c>
      <c r="L874">
        <v>13</v>
      </c>
      <c r="M874" t="s">
        <v>195</v>
      </c>
      <c r="N874">
        <v>256</v>
      </c>
      <c r="O874" t="s">
        <v>95</v>
      </c>
      <c r="P874" t="s">
        <v>1719</v>
      </c>
      <c r="Q874" t="s">
        <v>953</v>
      </c>
    </row>
    <row r="875" spans="1:17" hidden="1" x14ac:dyDescent="0.3">
      <c r="A875" t="s">
        <v>3836</v>
      </c>
      <c r="B875" t="s">
        <v>3837</v>
      </c>
      <c r="C875" s="1" t="str">
        <f t="shared" ref="C875:C938" si="141">HYPERLINK("http://geochem.nrcan.gc.ca/cdogs/content/bdl/bdl210282_e.htm", "21:0282")</f>
        <v>21:0282</v>
      </c>
      <c r="D875" s="1" t="str">
        <f t="shared" si="138"/>
        <v>21:0127</v>
      </c>
      <c r="E875" t="s">
        <v>3834</v>
      </c>
      <c r="F875" t="s">
        <v>3838</v>
      </c>
      <c r="H875">
        <v>64.693008899999995</v>
      </c>
      <c r="I875">
        <v>-133.03167099999999</v>
      </c>
      <c r="J875" s="1" t="str">
        <f t="shared" si="139"/>
        <v>Fluid (stream)</v>
      </c>
      <c r="K875" s="1" t="str">
        <f t="shared" si="140"/>
        <v>Untreated Water</v>
      </c>
      <c r="L875">
        <v>13</v>
      </c>
      <c r="M875" t="s">
        <v>202</v>
      </c>
      <c r="N875">
        <v>257</v>
      </c>
      <c r="O875" t="s">
        <v>968</v>
      </c>
      <c r="P875" t="s">
        <v>1719</v>
      </c>
      <c r="Q875" t="s">
        <v>844</v>
      </c>
    </row>
    <row r="876" spans="1:17" hidden="1" x14ac:dyDescent="0.3">
      <c r="A876" t="s">
        <v>3839</v>
      </c>
      <c r="B876" t="s">
        <v>3840</v>
      </c>
      <c r="C876" s="1" t="str">
        <f t="shared" si="141"/>
        <v>21:0282</v>
      </c>
      <c r="D876" s="1" t="str">
        <f t="shared" si="138"/>
        <v>21:0127</v>
      </c>
      <c r="E876" t="s">
        <v>3841</v>
      </c>
      <c r="F876" t="s">
        <v>3842</v>
      </c>
      <c r="H876">
        <v>64.722445500000006</v>
      </c>
      <c r="I876">
        <v>-133.01237810000001</v>
      </c>
      <c r="J876" s="1" t="str">
        <f t="shared" si="139"/>
        <v>Fluid (stream)</v>
      </c>
      <c r="K876" s="1" t="str">
        <f t="shared" si="140"/>
        <v>Untreated Water</v>
      </c>
      <c r="L876">
        <v>13</v>
      </c>
      <c r="M876" t="s">
        <v>188</v>
      </c>
      <c r="N876">
        <v>258</v>
      </c>
      <c r="O876" t="s">
        <v>1000</v>
      </c>
      <c r="P876" t="s">
        <v>129</v>
      </c>
      <c r="Q876" t="s">
        <v>123</v>
      </c>
    </row>
    <row r="877" spans="1:17" hidden="1" x14ac:dyDescent="0.3">
      <c r="A877" t="s">
        <v>3843</v>
      </c>
      <c r="B877" t="s">
        <v>3844</v>
      </c>
      <c r="C877" s="1" t="str">
        <f t="shared" si="141"/>
        <v>21:0282</v>
      </c>
      <c r="D877" s="1" t="str">
        <f t="shared" si="138"/>
        <v>21:0127</v>
      </c>
      <c r="E877" t="s">
        <v>3845</v>
      </c>
      <c r="F877" t="s">
        <v>3846</v>
      </c>
      <c r="H877">
        <v>64.74033</v>
      </c>
      <c r="I877">
        <v>-133.06833800000001</v>
      </c>
      <c r="J877" s="1" t="str">
        <f t="shared" si="139"/>
        <v>Fluid (stream)</v>
      </c>
      <c r="K877" s="1" t="str">
        <f t="shared" si="140"/>
        <v>Untreated Water</v>
      </c>
      <c r="L877">
        <v>13</v>
      </c>
      <c r="M877" t="s">
        <v>215</v>
      </c>
      <c r="N877">
        <v>259</v>
      </c>
      <c r="O877" t="s">
        <v>320</v>
      </c>
      <c r="P877" t="s">
        <v>271</v>
      </c>
      <c r="Q877" t="s">
        <v>589</v>
      </c>
    </row>
    <row r="878" spans="1:17" hidden="1" x14ac:dyDescent="0.3">
      <c r="A878" t="s">
        <v>3847</v>
      </c>
      <c r="B878" t="s">
        <v>3848</v>
      </c>
      <c r="C878" s="1" t="str">
        <f t="shared" si="141"/>
        <v>21:0282</v>
      </c>
      <c r="D878" s="1" t="str">
        <f t="shared" si="138"/>
        <v>21:0127</v>
      </c>
      <c r="E878" t="s">
        <v>3849</v>
      </c>
      <c r="F878" t="s">
        <v>3850</v>
      </c>
      <c r="H878">
        <v>64.736086400000005</v>
      </c>
      <c r="I878">
        <v>-133.05956599999999</v>
      </c>
      <c r="J878" s="1" t="str">
        <f t="shared" si="139"/>
        <v>Fluid (stream)</v>
      </c>
      <c r="K878" s="1" t="str">
        <f t="shared" si="140"/>
        <v>Untreated Water</v>
      </c>
      <c r="L878">
        <v>13</v>
      </c>
      <c r="M878" t="s">
        <v>223</v>
      </c>
      <c r="N878">
        <v>260</v>
      </c>
      <c r="O878" t="s">
        <v>933</v>
      </c>
      <c r="P878" t="s">
        <v>115</v>
      </c>
      <c r="Q878" t="s">
        <v>844</v>
      </c>
    </row>
    <row r="879" spans="1:17" hidden="1" x14ac:dyDescent="0.3">
      <c r="A879" t="s">
        <v>3851</v>
      </c>
      <c r="B879" t="s">
        <v>3852</v>
      </c>
      <c r="C879" s="1" t="str">
        <f t="shared" si="141"/>
        <v>21:0282</v>
      </c>
      <c r="D879" s="1" t="str">
        <f t="shared" si="138"/>
        <v>21:0127</v>
      </c>
      <c r="E879" t="s">
        <v>3853</v>
      </c>
      <c r="F879" t="s">
        <v>3854</v>
      </c>
      <c r="H879">
        <v>64.998511500000006</v>
      </c>
      <c r="I879">
        <v>-133.7662698</v>
      </c>
      <c r="J879" s="1" t="str">
        <f t="shared" si="139"/>
        <v>Fluid (stream)</v>
      </c>
      <c r="K879" s="1" t="str">
        <f t="shared" si="140"/>
        <v>Untreated Water</v>
      </c>
      <c r="L879">
        <v>14</v>
      </c>
      <c r="M879" t="s">
        <v>21</v>
      </c>
      <c r="N879">
        <v>261</v>
      </c>
      <c r="O879" t="s">
        <v>2372</v>
      </c>
      <c r="P879" t="s">
        <v>190</v>
      </c>
      <c r="Q879" t="s">
        <v>649</v>
      </c>
    </row>
    <row r="880" spans="1:17" hidden="1" x14ac:dyDescent="0.3">
      <c r="A880" t="s">
        <v>3855</v>
      </c>
      <c r="B880" t="s">
        <v>3856</v>
      </c>
      <c r="C880" s="1" t="str">
        <f t="shared" si="141"/>
        <v>21:0282</v>
      </c>
      <c r="D880" s="1" t="str">
        <f t="shared" si="138"/>
        <v>21:0127</v>
      </c>
      <c r="E880" t="s">
        <v>3857</v>
      </c>
      <c r="F880" t="s">
        <v>3858</v>
      </c>
      <c r="H880">
        <v>64.925185299999995</v>
      </c>
      <c r="I880">
        <v>-133.27943999999999</v>
      </c>
      <c r="J880" s="1" t="str">
        <f t="shared" si="139"/>
        <v>Fluid (stream)</v>
      </c>
      <c r="K880" s="1" t="str">
        <f t="shared" si="140"/>
        <v>Untreated Water</v>
      </c>
      <c r="L880">
        <v>14</v>
      </c>
      <c r="M880" t="s">
        <v>27</v>
      </c>
      <c r="N880">
        <v>262</v>
      </c>
      <c r="O880" t="s">
        <v>3859</v>
      </c>
      <c r="P880" t="s">
        <v>540</v>
      </c>
      <c r="Q880" t="s">
        <v>953</v>
      </c>
    </row>
    <row r="881" spans="1:17" hidden="1" x14ac:dyDescent="0.3">
      <c r="A881" t="s">
        <v>3860</v>
      </c>
      <c r="B881" t="s">
        <v>3861</v>
      </c>
      <c r="C881" s="1" t="str">
        <f t="shared" si="141"/>
        <v>21:0282</v>
      </c>
      <c r="D881" s="1" t="str">
        <f t="shared" si="138"/>
        <v>21:0127</v>
      </c>
      <c r="E881" t="s">
        <v>3862</v>
      </c>
      <c r="F881" t="s">
        <v>3863</v>
      </c>
      <c r="H881">
        <v>64.913394600000004</v>
      </c>
      <c r="I881">
        <v>-133.2961378</v>
      </c>
      <c r="J881" s="1" t="str">
        <f t="shared" si="139"/>
        <v>Fluid (stream)</v>
      </c>
      <c r="K881" s="1" t="str">
        <f t="shared" si="140"/>
        <v>Untreated Water</v>
      </c>
      <c r="L881">
        <v>14</v>
      </c>
      <c r="M881" t="s">
        <v>35</v>
      </c>
      <c r="N881">
        <v>263</v>
      </c>
      <c r="O881" t="s">
        <v>1414</v>
      </c>
      <c r="P881" t="s">
        <v>1725</v>
      </c>
      <c r="Q881" t="s">
        <v>308</v>
      </c>
    </row>
    <row r="882" spans="1:17" hidden="1" x14ac:dyDescent="0.3">
      <c r="A882" t="s">
        <v>3864</v>
      </c>
      <c r="B882" t="s">
        <v>3865</v>
      </c>
      <c r="C882" s="1" t="str">
        <f t="shared" si="141"/>
        <v>21:0282</v>
      </c>
      <c r="D882" s="1" t="str">
        <f t="shared" si="138"/>
        <v>21:0127</v>
      </c>
      <c r="E882" t="s">
        <v>3866</v>
      </c>
      <c r="F882" t="s">
        <v>3867</v>
      </c>
      <c r="H882">
        <v>64.937894400000005</v>
      </c>
      <c r="I882">
        <v>-133.3542813</v>
      </c>
      <c r="J882" s="1" t="str">
        <f t="shared" si="139"/>
        <v>Fluid (stream)</v>
      </c>
      <c r="K882" s="1" t="str">
        <f t="shared" si="140"/>
        <v>Untreated Water</v>
      </c>
      <c r="L882">
        <v>14</v>
      </c>
      <c r="M882" t="s">
        <v>43</v>
      </c>
      <c r="N882">
        <v>264</v>
      </c>
      <c r="O882" t="s">
        <v>66</v>
      </c>
      <c r="P882" t="s">
        <v>2314</v>
      </c>
      <c r="Q882" t="s">
        <v>649</v>
      </c>
    </row>
    <row r="883" spans="1:17" hidden="1" x14ac:dyDescent="0.3">
      <c r="A883" t="s">
        <v>3868</v>
      </c>
      <c r="B883" t="s">
        <v>3869</v>
      </c>
      <c r="C883" s="1" t="str">
        <f t="shared" si="141"/>
        <v>21:0282</v>
      </c>
      <c r="D883" s="1" t="str">
        <f t="shared" si="138"/>
        <v>21:0127</v>
      </c>
      <c r="E883" t="s">
        <v>3870</v>
      </c>
      <c r="F883" t="s">
        <v>3871</v>
      </c>
      <c r="H883">
        <v>64.943476200000006</v>
      </c>
      <c r="I883">
        <v>-133.33317410000001</v>
      </c>
      <c r="J883" s="1" t="str">
        <f t="shared" si="139"/>
        <v>Fluid (stream)</v>
      </c>
      <c r="K883" s="1" t="str">
        <f t="shared" si="140"/>
        <v>Untreated Water</v>
      </c>
      <c r="L883">
        <v>14</v>
      </c>
      <c r="M883" t="s">
        <v>50</v>
      </c>
      <c r="N883">
        <v>265</v>
      </c>
      <c r="O883" t="s">
        <v>2653</v>
      </c>
      <c r="P883" t="s">
        <v>190</v>
      </c>
      <c r="Q883" t="s">
        <v>953</v>
      </c>
    </row>
    <row r="884" spans="1:17" hidden="1" x14ac:dyDescent="0.3">
      <c r="A884" t="s">
        <v>3872</v>
      </c>
      <c r="B884" t="s">
        <v>3873</v>
      </c>
      <c r="C884" s="1" t="str">
        <f t="shared" si="141"/>
        <v>21:0282</v>
      </c>
      <c r="D884" s="1" t="str">
        <f t="shared" si="138"/>
        <v>21:0127</v>
      </c>
      <c r="E884" t="s">
        <v>3874</v>
      </c>
      <c r="F884" t="s">
        <v>3875</v>
      </c>
      <c r="H884">
        <v>64.951534899999999</v>
      </c>
      <c r="I884">
        <v>-133.37296549999999</v>
      </c>
      <c r="J884" s="1" t="str">
        <f t="shared" si="139"/>
        <v>Fluid (stream)</v>
      </c>
      <c r="K884" s="1" t="str">
        <f t="shared" si="140"/>
        <v>Untreated Water</v>
      </c>
      <c r="L884">
        <v>14</v>
      </c>
      <c r="M884" t="s">
        <v>57</v>
      </c>
      <c r="N884">
        <v>266</v>
      </c>
      <c r="O884" t="s">
        <v>1640</v>
      </c>
      <c r="P884" t="s">
        <v>1719</v>
      </c>
      <c r="Q884" t="s">
        <v>649</v>
      </c>
    </row>
    <row r="885" spans="1:17" hidden="1" x14ac:dyDescent="0.3">
      <c r="A885" t="s">
        <v>3876</v>
      </c>
      <c r="B885" t="s">
        <v>3877</v>
      </c>
      <c r="C885" s="1" t="str">
        <f t="shared" si="141"/>
        <v>21:0282</v>
      </c>
      <c r="D885" s="1" t="str">
        <f t="shared" si="138"/>
        <v>21:0127</v>
      </c>
      <c r="E885" t="s">
        <v>3878</v>
      </c>
      <c r="F885" t="s">
        <v>3879</v>
      </c>
      <c r="H885">
        <v>64.952446699999996</v>
      </c>
      <c r="I885">
        <v>-133.4236842</v>
      </c>
      <c r="J885" s="1" t="str">
        <f t="shared" si="139"/>
        <v>Fluid (stream)</v>
      </c>
      <c r="K885" s="1" t="str">
        <f t="shared" si="140"/>
        <v>Untreated Water</v>
      </c>
      <c r="L885">
        <v>14</v>
      </c>
      <c r="M885" t="s">
        <v>65</v>
      </c>
      <c r="N885">
        <v>267</v>
      </c>
      <c r="O885" t="s">
        <v>1563</v>
      </c>
      <c r="P885" t="s">
        <v>1734</v>
      </c>
      <c r="Q885" t="s">
        <v>290</v>
      </c>
    </row>
    <row r="886" spans="1:17" hidden="1" x14ac:dyDescent="0.3">
      <c r="A886" t="s">
        <v>3880</v>
      </c>
      <c r="B886" t="s">
        <v>3881</v>
      </c>
      <c r="C886" s="1" t="str">
        <f t="shared" si="141"/>
        <v>21:0282</v>
      </c>
      <c r="D886" s="1" t="str">
        <f t="shared" si="138"/>
        <v>21:0127</v>
      </c>
      <c r="E886" t="s">
        <v>3882</v>
      </c>
      <c r="F886" t="s">
        <v>3883</v>
      </c>
      <c r="H886">
        <v>64.993513800000002</v>
      </c>
      <c r="I886">
        <v>-133.44667000000001</v>
      </c>
      <c r="J886" s="1" t="str">
        <f t="shared" si="139"/>
        <v>Fluid (stream)</v>
      </c>
      <c r="K886" s="1" t="str">
        <f t="shared" si="140"/>
        <v>Untreated Water</v>
      </c>
      <c r="L886">
        <v>14</v>
      </c>
      <c r="M886" t="s">
        <v>72</v>
      </c>
      <c r="N886">
        <v>268</v>
      </c>
      <c r="O886" t="s">
        <v>320</v>
      </c>
      <c r="P886" t="s">
        <v>1397</v>
      </c>
      <c r="Q886" t="s">
        <v>437</v>
      </c>
    </row>
    <row r="887" spans="1:17" hidden="1" x14ac:dyDescent="0.3">
      <c r="A887" t="s">
        <v>3884</v>
      </c>
      <c r="B887" t="s">
        <v>3885</v>
      </c>
      <c r="C887" s="1" t="str">
        <f t="shared" si="141"/>
        <v>21:0282</v>
      </c>
      <c r="D887" s="1" t="str">
        <f t="shared" si="138"/>
        <v>21:0127</v>
      </c>
      <c r="E887" t="s">
        <v>3886</v>
      </c>
      <c r="F887" t="s">
        <v>3887</v>
      </c>
      <c r="H887">
        <v>64.989300900000003</v>
      </c>
      <c r="I887">
        <v>-133.410425</v>
      </c>
      <c r="J887" s="1" t="str">
        <f t="shared" si="139"/>
        <v>Fluid (stream)</v>
      </c>
      <c r="K887" s="1" t="str">
        <f t="shared" si="140"/>
        <v>Untreated Water</v>
      </c>
      <c r="L887">
        <v>14</v>
      </c>
      <c r="M887" t="s">
        <v>87</v>
      </c>
      <c r="N887">
        <v>269</v>
      </c>
      <c r="O887" t="s">
        <v>1550</v>
      </c>
      <c r="P887" t="s">
        <v>1397</v>
      </c>
      <c r="Q887" t="s">
        <v>249</v>
      </c>
    </row>
    <row r="888" spans="1:17" hidden="1" x14ac:dyDescent="0.3">
      <c r="A888" t="s">
        <v>3888</v>
      </c>
      <c r="B888" t="s">
        <v>3889</v>
      </c>
      <c r="C888" s="1" t="str">
        <f t="shared" si="141"/>
        <v>21:0282</v>
      </c>
      <c r="D888" s="1" t="str">
        <f t="shared" si="138"/>
        <v>21:0127</v>
      </c>
      <c r="E888" t="s">
        <v>3890</v>
      </c>
      <c r="F888" t="s">
        <v>3891</v>
      </c>
      <c r="H888">
        <v>64.969125599999998</v>
      </c>
      <c r="I888">
        <v>-133.30111070000001</v>
      </c>
      <c r="J888" s="1" t="str">
        <f t="shared" si="139"/>
        <v>Fluid (stream)</v>
      </c>
      <c r="K888" s="1" t="str">
        <f t="shared" si="140"/>
        <v>Untreated Water</v>
      </c>
      <c r="L888">
        <v>14</v>
      </c>
      <c r="M888" t="s">
        <v>160</v>
      </c>
      <c r="N888">
        <v>270</v>
      </c>
      <c r="O888" t="s">
        <v>756</v>
      </c>
      <c r="P888" t="s">
        <v>1734</v>
      </c>
      <c r="Q888" t="s">
        <v>290</v>
      </c>
    </row>
    <row r="889" spans="1:17" hidden="1" x14ac:dyDescent="0.3">
      <c r="A889" t="s">
        <v>3892</v>
      </c>
      <c r="B889" t="s">
        <v>3893</v>
      </c>
      <c r="C889" s="1" t="str">
        <f t="shared" si="141"/>
        <v>21:0282</v>
      </c>
      <c r="D889" s="1" t="str">
        <f t="shared" si="138"/>
        <v>21:0127</v>
      </c>
      <c r="E889" t="s">
        <v>3894</v>
      </c>
      <c r="F889" t="s">
        <v>3895</v>
      </c>
      <c r="H889">
        <v>64.978886799999998</v>
      </c>
      <c r="I889">
        <v>-133.31026230000001</v>
      </c>
      <c r="J889" s="1" t="str">
        <f t="shared" si="139"/>
        <v>Fluid (stream)</v>
      </c>
      <c r="K889" s="1" t="str">
        <f t="shared" si="140"/>
        <v>Untreated Water</v>
      </c>
      <c r="L889">
        <v>14</v>
      </c>
      <c r="M889" t="s">
        <v>166</v>
      </c>
      <c r="N889">
        <v>271</v>
      </c>
      <c r="O889" t="s">
        <v>1581</v>
      </c>
      <c r="P889" t="s">
        <v>1734</v>
      </c>
      <c r="Q889" t="s">
        <v>881</v>
      </c>
    </row>
    <row r="890" spans="1:17" hidden="1" x14ac:dyDescent="0.3">
      <c r="A890" t="s">
        <v>3896</v>
      </c>
      <c r="B890" t="s">
        <v>3897</v>
      </c>
      <c r="C890" s="1" t="str">
        <f t="shared" si="141"/>
        <v>21:0282</v>
      </c>
      <c r="D890" s="1" t="str">
        <f t="shared" si="138"/>
        <v>21:0127</v>
      </c>
      <c r="E890" t="s">
        <v>3898</v>
      </c>
      <c r="F890" t="s">
        <v>3899</v>
      </c>
      <c r="H890">
        <v>64.984594099999995</v>
      </c>
      <c r="I890">
        <v>-133.31494760000001</v>
      </c>
      <c r="J890" s="1" t="str">
        <f t="shared" si="139"/>
        <v>Fluid (stream)</v>
      </c>
      <c r="K890" s="1" t="str">
        <f t="shared" si="140"/>
        <v>Untreated Water</v>
      </c>
      <c r="L890">
        <v>14</v>
      </c>
      <c r="M890" t="s">
        <v>174</v>
      </c>
      <c r="N890">
        <v>272</v>
      </c>
      <c r="O890" t="s">
        <v>933</v>
      </c>
      <c r="P890" t="s">
        <v>1397</v>
      </c>
      <c r="Q890" t="s">
        <v>308</v>
      </c>
    </row>
    <row r="891" spans="1:17" hidden="1" x14ac:dyDescent="0.3">
      <c r="A891" t="s">
        <v>3900</v>
      </c>
      <c r="B891" t="s">
        <v>3901</v>
      </c>
      <c r="C891" s="1" t="str">
        <f t="shared" si="141"/>
        <v>21:0282</v>
      </c>
      <c r="D891" s="1" t="str">
        <f t="shared" si="138"/>
        <v>21:0127</v>
      </c>
      <c r="E891" t="s">
        <v>3902</v>
      </c>
      <c r="F891" t="s">
        <v>3903</v>
      </c>
      <c r="H891">
        <v>64.995463099999995</v>
      </c>
      <c r="I891">
        <v>-133.28179299999999</v>
      </c>
      <c r="J891" s="1" t="str">
        <f t="shared" si="139"/>
        <v>Fluid (stream)</v>
      </c>
      <c r="K891" s="1" t="str">
        <f t="shared" si="140"/>
        <v>Untreated Water</v>
      </c>
      <c r="L891">
        <v>14</v>
      </c>
      <c r="M891" t="s">
        <v>181</v>
      </c>
      <c r="N891">
        <v>273</v>
      </c>
      <c r="O891" t="s">
        <v>734</v>
      </c>
      <c r="P891" t="s">
        <v>1397</v>
      </c>
      <c r="Q891" t="s">
        <v>649</v>
      </c>
    </row>
    <row r="892" spans="1:17" hidden="1" x14ac:dyDescent="0.3">
      <c r="A892" t="s">
        <v>3904</v>
      </c>
      <c r="B892" t="s">
        <v>3905</v>
      </c>
      <c r="C892" s="1" t="str">
        <f t="shared" si="141"/>
        <v>21:0282</v>
      </c>
      <c r="D892" s="1" t="str">
        <f t="shared" si="138"/>
        <v>21:0127</v>
      </c>
      <c r="E892" t="s">
        <v>3853</v>
      </c>
      <c r="F892" t="s">
        <v>3906</v>
      </c>
      <c r="H892">
        <v>64.998511500000006</v>
      </c>
      <c r="I892">
        <v>-133.7662698</v>
      </c>
      <c r="J892" s="1" t="str">
        <f t="shared" si="139"/>
        <v>Fluid (stream)</v>
      </c>
      <c r="K892" s="1" t="str">
        <f t="shared" si="140"/>
        <v>Untreated Water</v>
      </c>
      <c r="L892">
        <v>14</v>
      </c>
      <c r="M892" t="s">
        <v>79</v>
      </c>
      <c r="N892">
        <v>274</v>
      </c>
      <c r="O892" t="s">
        <v>378</v>
      </c>
      <c r="P892" t="s">
        <v>551</v>
      </c>
      <c r="Q892" t="s">
        <v>649</v>
      </c>
    </row>
    <row r="893" spans="1:17" hidden="1" x14ac:dyDescent="0.3">
      <c r="A893" t="s">
        <v>3907</v>
      </c>
      <c r="B893" t="s">
        <v>3908</v>
      </c>
      <c r="C893" s="1" t="str">
        <f t="shared" si="141"/>
        <v>21:0282</v>
      </c>
      <c r="D893" s="1" t="str">
        <f t="shared" si="138"/>
        <v>21:0127</v>
      </c>
      <c r="E893" t="s">
        <v>3909</v>
      </c>
      <c r="F893" t="s">
        <v>3910</v>
      </c>
      <c r="H893">
        <v>64.307699200000002</v>
      </c>
      <c r="I893">
        <v>-133.18123370000001</v>
      </c>
      <c r="J893" s="1" t="str">
        <f t="shared" si="139"/>
        <v>Fluid (stream)</v>
      </c>
      <c r="K893" s="1" t="str">
        <f t="shared" si="140"/>
        <v>Untreated Water</v>
      </c>
      <c r="L893">
        <v>14</v>
      </c>
      <c r="M893" t="s">
        <v>188</v>
      </c>
      <c r="N893">
        <v>275</v>
      </c>
      <c r="O893" t="s">
        <v>885</v>
      </c>
      <c r="P893" t="s">
        <v>817</v>
      </c>
      <c r="Q893" t="s">
        <v>205</v>
      </c>
    </row>
    <row r="894" spans="1:17" hidden="1" x14ac:dyDescent="0.3">
      <c r="A894" t="s">
        <v>3911</v>
      </c>
      <c r="B894" t="s">
        <v>3912</v>
      </c>
      <c r="C894" s="1" t="str">
        <f t="shared" si="141"/>
        <v>21:0282</v>
      </c>
      <c r="D894" s="1" t="str">
        <f t="shared" si="138"/>
        <v>21:0127</v>
      </c>
      <c r="E894" t="s">
        <v>3913</v>
      </c>
      <c r="F894" t="s">
        <v>3914</v>
      </c>
      <c r="H894">
        <v>64.300652499999998</v>
      </c>
      <c r="I894">
        <v>-133.1971824</v>
      </c>
      <c r="J894" s="1" t="str">
        <f t="shared" si="139"/>
        <v>Fluid (stream)</v>
      </c>
      <c r="K894" s="1" t="str">
        <f t="shared" si="140"/>
        <v>Untreated Water</v>
      </c>
      <c r="L894">
        <v>14</v>
      </c>
      <c r="M894" t="s">
        <v>215</v>
      </c>
      <c r="N894">
        <v>276</v>
      </c>
      <c r="O894" t="s">
        <v>1009</v>
      </c>
      <c r="P894" t="s">
        <v>817</v>
      </c>
      <c r="Q894" t="s">
        <v>308</v>
      </c>
    </row>
    <row r="895" spans="1:17" hidden="1" x14ac:dyDescent="0.3">
      <c r="A895" t="s">
        <v>3915</v>
      </c>
      <c r="B895" t="s">
        <v>3916</v>
      </c>
      <c r="C895" s="1" t="str">
        <f t="shared" si="141"/>
        <v>21:0282</v>
      </c>
      <c r="D895" s="1" t="str">
        <f t="shared" si="138"/>
        <v>21:0127</v>
      </c>
      <c r="E895" t="s">
        <v>3917</v>
      </c>
      <c r="F895" t="s">
        <v>3918</v>
      </c>
      <c r="H895">
        <v>64.322656600000002</v>
      </c>
      <c r="I895">
        <v>-133.01873929999999</v>
      </c>
      <c r="J895" s="1" t="str">
        <f t="shared" si="139"/>
        <v>Fluid (stream)</v>
      </c>
      <c r="K895" s="1" t="str">
        <f t="shared" si="140"/>
        <v>Untreated Water</v>
      </c>
      <c r="L895">
        <v>14</v>
      </c>
      <c r="M895" t="s">
        <v>223</v>
      </c>
      <c r="N895">
        <v>277</v>
      </c>
      <c r="O895" t="s">
        <v>973</v>
      </c>
      <c r="P895" t="s">
        <v>855</v>
      </c>
      <c r="Q895" t="s">
        <v>844</v>
      </c>
    </row>
    <row r="896" spans="1:17" hidden="1" x14ac:dyDescent="0.3">
      <c r="A896" t="s">
        <v>3919</v>
      </c>
      <c r="B896" t="s">
        <v>3920</v>
      </c>
      <c r="C896" s="1" t="str">
        <f t="shared" si="141"/>
        <v>21:0282</v>
      </c>
      <c r="D896" s="1" t="str">
        <f t="shared" si="138"/>
        <v>21:0127</v>
      </c>
      <c r="E896" t="s">
        <v>3921</v>
      </c>
      <c r="F896" t="s">
        <v>3922</v>
      </c>
      <c r="H896">
        <v>64.316124400000007</v>
      </c>
      <c r="I896">
        <v>-133.0531125</v>
      </c>
      <c r="J896" s="1" t="str">
        <f t="shared" si="139"/>
        <v>Fluid (stream)</v>
      </c>
      <c r="K896" s="1" t="str">
        <f t="shared" si="140"/>
        <v>Untreated Water</v>
      </c>
      <c r="L896">
        <v>14</v>
      </c>
      <c r="M896" t="s">
        <v>740</v>
      </c>
      <c r="N896">
        <v>278</v>
      </c>
      <c r="O896" t="s">
        <v>3504</v>
      </c>
      <c r="P896" t="s">
        <v>176</v>
      </c>
      <c r="Q896" t="s">
        <v>844</v>
      </c>
    </row>
    <row r="897" spans="1:17" hidden="1" x14ac:dyDescent="0.3">
      <c r="A897" t="s">
        <v>3923</v>
      </c>
      <c r="B897" t="s">
        <v>3924</v>
      </c>
      <c r="C897" s="1" t="str">
        <f t="shared" si="141"/>
        <v>21:0282</v>
      </c>
      <c r="D897" s="1" t="str">
        <f t="shared" si="138"/>
        <v>21:0127</v>
      </c>
      <c r="E897" t="s">
        <v>3925</v>
      </c>
      <c r="F897" t="s">
        <v>3926</v>
      </c>
      <c r="H897">
        <v>64.312951200000001</v>
      </c>
      <c r="I897">
        <v>-133.0642986</v>
      </c>
      <c r="J897" s="1" t="str">
        <f t="shared" si="139"/>
        <v>Fluid (stream)</v>
      </c>
      <c r="K897" s="1" t="str">
        <f t="shared" si="140"/>
        <v>Untreated Water</v>
      </c>
      <c r="L897">
        <v>14</v>
      </c>
      <c r="M897" t="s">
        <v>1103</v>
      </c>
      <c r="N897">
        <v>279</v>
      </c>
      <c r="O897" t="s">
        <v>339</v>
      </c>
      <c r="P897" t="s">
        <v>2783</v>
      </c>
      <c r="Q897" t="s">
        <v>205</v>
      </c>
    </row>
    <row r="898" spans="1:17" hidden="1" x14ac:dyDescent="0.3">
      <c r="A898" t="s">
        <v>3927</v>
      </c>
      <c r="B898" t="s">
        <v>3928</v>
      </c>
      <c r="C898" s="1" t="str">
        <f t="shared" si="141"/>
        <v>21:0282</v>
      </c>
      <c r="D898" s="1" t="str">
        <f>HYPERLINK("http://geochem.nrcan.gc.ca/cdogs/content/svy/svy_e.htm", "")</f>
        <v/>
      </c>
      <c r="G898" s="1" t="str">
        <f>HYPERLINK("http://geochem.nrcan.gc.ca/cdogs/content/cr_/cr_00030_e.htm", "30")</f>
        <v>30</v>
      </c>
      <c r="J898" t="s">
        <v>106</v>
      </c>
      <c r="K898" t="s">
        <v>107</v>
      </c>
      <c r="L898">
        <v>14</v>
      </c>
      <c r="M898" t="s">
        <v>108</v>
      </c>
      <c r="N898">
        <v>280</v>
      </c>
      <c r="O898" t="s">
        <v>1000</v>
      </c>
      <c r="P898" t="s">
        <v>3929</v>
      </c>
      <c r="Q898" t="s">
        <v>844</v>
      </c>
    </row>
    <row r="899" spans="1:17" hidden="1" x14ac:dyDescent="0.3">
      <c r="A899" t="s">
        <v>3930</v>
      </c>
      <c r="B899" t="s">
        <v>3931</v>
      </c>
      <c r="C899" s="1" t="str">
        <f t="shared" si="141"/>
        <v>21:0282</v>
      </c>
      <c r="D899" s="1" t="str">
        <f t="shared" ref="D899:D917" si="142">HYPERLINK("http://geochem.nrcan.gc.ca/cdogs/content/svy/svy210127_e.htm", "21:0127")</f>
        <v>21:0127</v>
      </c>
      <c r="E899" t="s">
        <v>3932</v>
      </c>
      <c r="F899" t="s">
        <v>3933</v>
      </c>
      <c r="H899">
        <v>64.223631600000004</v>
      </c>
      <c r="I899">
        <v>-133.043351</v>
      </c>
      <c r="J899" s="1" t="str">
        <f t="shared" ref="J899:J917" si="143">HYPERLINK("http://geochem.nrcan.gc.ca/cdogs/content/kwd/kwd020018_e.htm", "Fluid (stream)")</f>
        <v>Fluid (stream)</v>
      </c>
      <c r="K899" s="1" t="str">
        <f t="shared" ref="K899:K917" si="144">HYPERLINK("http://geochem.nrcan.gc.ca/cdogs/content/kwd/kwd080007_e.htm", "Untreated Water")</f>
        <v>Untreated Water</v>
      </c>
      <c r="L899">
        <v>15</v>
      </c>
      <c r="M899" t="s">
        <v>21</v>
      </c>
      <c r="N899">
        <v>281</v>
      </c>
      <c r="O899" t="s">
        <v>2372</v>
      </c>
      <c r="P899" t="s">
        <v>2482</v>
      </c>
      <c r="Q899" t="s">
        <v>3934</v>
      </c>
    </row>
    <row r="900" spans="1:17" hidden="1" x14ac:dyDescent="0.3">
      <c r="A900" t="s">
        <v>3935</v>
      </c>
      <c r="B900" t="s">
        <v>3936</v>
      </c>
      <c r="C900" s="1" t="str">
        <f t="shared" si="141"/>
        <v>21:0282</v>
      </c>
      <c r="D900" s="1" t="str">
        <f t="shared" si="142"/>
        <v>21:0127</v>
      </c>
      <c r="E900" t="s">
        <v>3937</v>
      </c>
      <c r="F900" t="s">
        <v>3938</v>
      </c>
      <c r="H900">
        <v>64.296788300000003</v>
      </c>
      <c r="I900">
        <v>-133.07824819999999</v>
      </c>
      <c r="J900" s="1" t="str">
        <f t="shared" si="143"/>
        <v>Fluid (stream)</v>
      </c>
      <c r="K900" s="1" t="str">
        <f t="shared" si="144"/>
        <v>Untreated Water</v>
      </c>
      <c r="L900">
        <v>15</v>
      </c>
      <c r="M900" t="s">
        <v>27</v>
      </c>
      <c r="N900">
        <v>282</v>
      </c>
      <c r="O900" t="s">
        <v>358</v>
      </c>
      <c r="P900" t="s">
        <v>265</v>
      </c>
      <c r="Q900" t="s">
        <v>589</v>
      </c>
    </row>
    <row r="901" spans="1:17" hidden="1" x14ac:dyDescent="0.3">
      <c r="A901" t="s">
        <v>3939</v>
      </c>
      <c r="B901" t="s">
        <v>3940</v>
      </c>
      <c r="C901" s="1" t="str">
        <f t="shared" si="141"/>
        <v>21:0282</v>
      </c>
      <c r="D901" s="1" t="str">
        <f t="shared" si="142"/>
        <v>21:0127</v>
      </c>
      <c r="E901" t="s">
        <v>3941</v>
      </c>
      <c r="F901" t="s">
        <v>3942</v>
      </c>
      <c r="H901">
        <v>64.286479</v>
      </c>
      <c r="I901">
        <v>-133.0602447</v>
      </c>
      <c r="J901" s="1" t="str">
        <f t="shared" si="143"/>
        <v>Fluid (stream)</v>
      </c>
      <c r="K901" s="1" t="str">
        <f t="shared" si="144"/>
        <v>Untreated Water</v>
      </c>
      <c r="L901">
        <v>15</v>
      </c>
      <c r="M901" t="s">
        <v>195</v>
      </c>
      <c r="N901">
        <v>283</v>
      </c>
      <c r="O901" t="s">
        <v>3504</v>
      </c>
      <c r="P901" t="s">
        <v>2783</v>
      </c>
      <c r="Q901" t="s">
        <v>123</v>
      </c>
    </row>
    <row r="902" spans="1:17" hidden="1" x14ac:dyDescent="0.3">
      <c r="A902" t="s">
        <v>3943</v>
      </c>
      <c r="B902" t="s">
        <v>3944</v>
      </c>
      <c r="C902" s="1" t="str">
        <f t="shared" si="141"/>
        <v>21:0282</v>
      </c>
      <c r="D902" s="1" t="str">
        <f t="shared" si="142"/>
        <v>21:0127</v>
      </c>
      <c r="E902" t="s">
        <v>3941</v>
      </c>
      <c r="F902" t="s">
        <v>3945</v>
      </c>
      <c r="H902">
        <v>64.286479</v>
      </c>
      <c r="I902">
        <v>-133.0602447</v>
      </c>
      <c r="J902" s="1" t="str">
        <f t="shared" si="143"/>
        <v>Fluid (stream)</v>
      </c>
      <c r="K902" s="1" t="str">
        <f t="shared" si="144"/>
        <v>Untreated Water</v>
      </c>
      <c r="L902">
        <v>15</v>
      </c>
      <c r="M902" t="s">
        <v>202</v>
      </c>
      <c r="N902">
        <v>284</v>
      </c>
      <c r="O902" t="s">
        <v>36</v>
      </c>
      <c r="P902" t="s">
        <v>129</v>
      </c>
      <c r="Q902" t="s">
        <v>205</v>
      </c>
    </row>
    <row r="903" spans="1:17" hidden="1" x14ac:dyDescent="0.3">
      <c r="A903" t="s">
        <v>3946</v>
      </c>
      <c r="B903" t="s">
        <v>3947</v>
      </c>
      <c r="C903" s="1" t="str">
        <f t="shared" si="141"/>
        <v>21:0282</v>
      </c>
      <c r="D903" s="1" t="str">
        <f t="shared" si="142"/>
        <v>21:0127</v>
      </c>
      <c r="E903" t="s">
        <v>3948</v>
      </c>
      <c r="F903" t="s">
        <v>3949</v>
      </c>
      <c r="H903">
        <v>64.265984599999996</v>
      </c>
      <c r="I903">
        <v>-133.10543609999999</v>
      </c>
      <c r="J903" s="1" t="str">
        <f t="shared" si="143"/>
        <v>Fluid (stream)</v>
      </c>
      <c r="K903" s="1" t="str">
        <f t="shared" si="144"/>
        <v>Untreated Water</v>
      </c>
      <c r="L903">
        <v>15</v>
      </c>
      <c r="M903" t="s">
        <v>35</v>
      </c>
      <c r="N903">
        <v>285</v>
      </c>
      <c r="O903" t="s">
        <v>22</v>
      </c>
      <c r="P903" t="s">
        <v>22</v>
      </c>
      <c r="Q903" t="s">
        <v>22</v>
      </c>
    </row>
    <row r="904" spans="1:17" hidden="1" x14ac:dyDescent="0.3">
      <c r="A904" t="s">
        <v>3950</v>
      </c>
      <c r="B904" t="s">
        <v>3951</v>
      </c>
      <c r="C904" s="1" t="str">
        <f t="shared" si="141"/>
        <v>21:0282</v>
      </c>
      <c r="D904" s="1" t="str">
        <f t="shared" si="142"/>
        <v>21:0127</v>
      </c>
      <c r="E904" t="s">
        <v>3952</v>
      </c>
      <c r="F904" t="s">
        <v>3953</v>
      </c>
      <c r="H904">
        <v>64.265803399999996</v>
      </c>
      <c r="I904">
        <v>-133.13324009999999</v>
      </c>
      <c r="J904" s="1" t="str">
        <f t="shared" si="143"/>
        <v>Fluid (stream)</v>
      </c>
      <c r="K904" s="1" t="str">
        <f t="shared" si="144"/>
        <v>Untreated Water</v>
      </c>
      <c r="L904">
        <v>15</v>
      </c>
      <c r="M904" t="s">
        <v>43</v>
      </c>
      <c r="N904">
        <v>286</v>
      </c>
      <c r="O904" t="s">
        <v>358</v>
      </c>
      <c r="P904" t="s">
        <v>2610</v>
      </c>
      <c r="Q904" t="s">
        <v>308</v>
      </c>
    </row>
    <row r="905" spans="1:17" hidden="1" x14ac:dyDescent="0.3">
      <c r="A905" t="s">
        <v>3954</v>
      </c>
      <c r="B905" t="s">
        <v>3955</v>
      </c>
      <c r="C905" s="1" t="str">
        <f t="shared" si="141"/>
        <v>21:0282</v>
      </c>
      <c r="D905" s="1" t="str">
        <f t="shared" si="142"/>
        <v>21:0127</v>
      </c>
      <c r="E905" t="s">
        <v>3956</v>
      </c>
      <c r="F905" t="s">
        <v>3957</v>
      </c>
      <c r="H905">
        <v>64.229659900000001</v>
      </c>
      <c r="I905">
        <v>-133.1428123</v>
      </c>
      <c r="J905" s="1" t="str">
        <f t="shared" si="143"/>
        <v>Fluid (stream)</v>
      </c>
      <c r="K905" s="1" t="str">
        <f t="shared" si="144"/>
        <v>Untreated Water</v>
      </c>
      <c r="L905">
        <v>15</v>
      </c>
      <c r="M905" t="s">
        <v>50</v>
      </c>
      <c r="N905">
        <v>287</v>
      </c>
      <c r="O905" t="s">
        <v>1009</v>
      </c>
      <c r="P905" t="s">
        <v>1257</v>
      </c>
      <c r="Q905" t="s">
        <v>589</v>
      </c>
    </row>
    <row r="906" spans="1:17" hidden="1" x14ac:dyDescent="0.3">
      <c r="A906" t="s">
        <v>3958</v>
      </c>
      <c r="B906" t="s">
        <v>3959</v>
      </c>
      <c r="C906" s="1" t="str">
        <f t="shared" si="141"/>
        <v>21:0282</v>
      </c>
      <c r="D906" s="1" t="str">
        <f t="shared" si="142"/>
        <v>21:0127</v>
      </c>
      <c r="E906" t="s">
        <v>3932</v>
      </c>
      <c r="F906" t="s">
        <v>3960</v>
      </c>
      <c r="H906">
        <v>64.223631600000004</v>
      </c>
      <c r="I906">
        <v>-133.043351</v>
      </c>
      <c r="J906" s="1" t="str">
        <f t="shared" si="143"/>
        <v>Fluid (stream)</v>
      </c>
      <c r="K906" s="1" t="str">
        <f t="shared" si="144"/>
        <v>Untreated Water</v>
      </c>
      <c r="L906">
        <v>15</v>
      </c>
      <c r="M906" t="s">
        <v>79</v>
      </c>
      <c r="N906">
        <v>288</v>
      </c>
      <c r="O906" t="s">
        <v>457</v>
      </c>
      <c r="P906" t="s">
        <v>1498</v>
      </c>
      <c r="Q906" t="s">
        <v>205</v>
      </c>
    </row>
    <row r="907" spans="1:17" hidden="1" x14ac:dyDescent="0.3">
      <c r="A907" t="s">
        <v>3961</v>
      </c>
      <c r="B907" t="s">
        <v>3962</v>
      </c>
      <c r="C907" s="1" t="str">
        <f t="shared" si="141"/>
        <v>21:0282</v>
      </c>
      <c r="D907" s="1" t="str">
        <f t="shared" si="142"/>
        <v>21:0127</v>
      </c>
      <c r="E907" t="s">
        <v>3963</v>
      </c>
      <c r="F907" t="s">
        <v>3964</v>
      </c>
      <c r="H907">
        <v>64.206124700000004</v>
      </c>
      <c r="I907">
        <v>-133.09757930000001</v>
      </c>
      <c r="J907" s="1" t="str">
        <f t="shared" si="143"/>
        <v>Fluid (stream)</v>
      </c>
      <c r="K907" s="1" t="str">
        <f t="shared" si="144"/>
        <v>Untreated Water</v>
      </c>
      <c r="L907">
        <v>15</v>
      </c>
      <c r="M907" t="s">
        <v>57</v>
      </c>
      <c r="N907">
        <v>289</v>
      </c>
      <c r="O907" t="s">
        <v>457</v>
      </c>
      <c r="P907" t="s">
        <v>1462</v>
      </c>
      <c r="Q907" t="s">
        <v>123</v>
      </c>
    </row>
    <row r="908" spans="1:17" hidden="1" x14ac:dyDescent="0.3">
      <c r="A908" t="s">
        <v>3965</v>
      </c>
      <c r="B908" t="s">
        <v>3966</v>
      </c>
      <c r="C908" s="1" t="str">
        <f t="shared" si="141"/>
        <v>21:0282</v>
      </c>
      <c r="D908" s="1" t="str">
        <f t="shared" si="142"/>
        <v>21:0127</v>
      </c>
      <c r="E908" t="s">
        <v>3967</v>
      </c>
      <c r="F908" t="s">
        <v>3968</v>
      </c>
      <c r="H908">
        <v>64.207263699999999</v>
      </c>
      <c r="I908">
        <v>-133.12597579999999</v>
      </c>
      <c r="J908" s="1" t="str">
        <f t="shared" si="143"/>
        <v>Fluid (stream)</v>
      </c>
      <c r="K908" s="1" t="str">
        <f t="shared" si="144"/>
        <v>Untreated Water</v>
      </c>
      <c r="L908">
        <v>15</v>
      </c>
      <c r="M908" t="s">
        <v>65</v>
      </c>
      <c r="N908">
        <v>290</v>
      </c>
      <c r="O908" t="s">
        <v>1581</v>
      </c>
      <c r="P908" t="s">
        <v>2783</v>
      </c>
      <c r="Q908" t="s">
        <v>205</v>
      </c>
    </row>
    <row r="909" spans="1:17" hidden="1" x14ac:dyDescent="0.3">
      <c r="A909" t="s">
        <v>3969</v>
      </c>
      <c r="B909" t="s">
        <v>3970</v>
      </c>
      <c r="C909" s="1" t="str">
        <f t="shared" si="141"/>
        <v>21:0282</v>
      </c>
      <c r="D909" s="1" t="str">
        <f t="shared" si="142"/>
        <v>21:0127</v>
      </c>
      <c r="E909" t="s">
        <v>3971</v>
      </c>
      <c r="F909" t="s">
        <v>3972</v>
      </c>
      <c r="H909">
        <v>64.212765300000001</v>
      </c>
      <c r="I909">
        <v>-133.1755364</v>
      </c>
      <c r="J909" s="1" t="str">
        <f t="shared" si="143"/>
        <v>Fluid (stream)</v>
      </c>
      <c r="K909" s="1" t="str">
        <f t="shared" si="144"/>
        <v>Untreated Water</v>
      </c>
      <c r="L909">
        <v>15</v>
      </c>
      <c r="M909" t="s">
        <v>72</v>
      </c>
      <c r="N909">
        <v>291</v>
      </c>
      <c r="O909" t="s">
        <v>80</v>
      </c>
      <c r="P909" t="s">
        <v>3613</v>
      </c>
      <c r="Q909" t="s">
        <v>589</v>
      </c>
    </row>
    <row r="910" spans="1:17" hidden="1" x14ac:dyDescent="0.3">
      <c r="A910" t="s">
        <v>3973</v>
      </c>
      <c r="B910" t="s">
        <v>3974</v>
      </c>
      <c r="C910" s="1" t="str">
        <f t="shared" si="141"/>
        <v>21:0282</v>
      </c>
      <c r="D910" s="1" t="str">
        <f t="shared" si="142"/>
        <v>21:0127</v>
      </c>
      <c r="E910" t="s">
        <v>3975</v>
      </c>
      <c r="F910" t="s">
        <v>3976</v>
      </c>
      <c r="H910">
        <v>64.201923300000004</v>
      </c>
      <c r="I910">
        <v>-133.20830240000001</v>
      </c>
      <c r="J910" s="1" t="str">
        <f t="shared" si="143"/>
        <v>Fluid (stream)</v>
      </c>
      <c r="K910" s="1" t="str">
        <f t="shared" si="144"/>
        <v>Untreated Water</v>
      </c>
      <c r="L910">
        <v>15</v>
      </c>
      <c r="M910" t="s">
        <v>87</v>
      </c>
      <c r="N910">
        <v>292</v>
      </c>
      <c r="O910" t="s">
        <v>80</v>
      </c>
      <c r="P910" t="s">
        <v>37</v>
      </c>
      <c r="Q910" t="s">
        <v>205</v>
      </c>
    </row>
    <row r="911" spans="1:17" hidden="1" x14ac:dyDescent="0.3">
      <c r="A911" t="s">
        <v>3977</v>
      </c>
      <c r="B911" t="s">
        <v>3978</v>
      </c>
      <c r="C911" s="1" t="str">
        <f t="shared" si="141"/>
        <v>21:0282</v>
      </c>
      <c r="D911" s="1" t="str">
        <f t="shared" si="142"/>
        <v>21:0127</v>
      </c>
      <c r="E911" t="s">
        <v>3979</v>
      </c>
      <c r="F911" t="s">
        <v>3980</v>
      </c>
      <c r="H911">
        <v>64.201192399999996</v>
      </c>
      <c r="I911">
        <v>-133.21825749999999</v>
      </c>
      <c r="J911" s="1" t="str">
        <f t="shared" si="143"/>
        <v>Fluid (stream)</v>
      </c>
      <c r="K911" s="1" t="str">
        <f t="shared" si="144"/>
        <v>Untreated Water</v>
      </c>
      <c r="L911">
        <v>15</v>
      </c>
      <c r="M911" t="s">
        <v>160</v>
      </c>
      <c r="N911">
        <v>293</v>
      </c>
      <c r="O911" t="s">
        <v>3612</v>
      </c>
      <c r="P911" t="s">
        <v>3613</v>
      </c>
      <c r="Q911" t="s">
        <v>308</v>
      </c>
    </row>
    <row r="912" spans="1:17" hidden="1" x14ac:dyDescent="0.3">
      <c r="A912" t="s">
        <v>3981</v>
      </c>
      <c r="B912" t="s">
        <v>3982</v>
      </c>
      <c r="C912" s="1" t="str">
        <f t="shared" si="141"/>
        <v>21:0282</v>
      </c>
      <c r="D912" s="1" t="str">
        <f t="shared" si="142"/>
        <v>21:0127</v>
      </c>
      <c r="E912" t="s">
        <v>3983</v>
      </c>
      <c r="F912" t="s">
        <v>3984</v>
      </c>
      <c r="H912">
        <v>64.228531700000005</v>
      </c>
      <c r="I912">
        <v>-133.23134429999999</v>
      </c>
      <c r="J912" s="1" t="str">
        <f t="shared" si="143"/>
        <v>Fluid (stream)</v>
      </c>
      <c r="K912" s="1" t="str">
        <f t="shared" si="144"/>
        <v>Untreated Water</v>
      </c>
      <c r="L912">
        <v>15</v>
      </c>
      <c r="M912" t="s">
        <v>166</v>
      </c>
      <c r="N912">
        <v>294</v>
      </c>
      <c r="O912" t="s">
        <v>457</v>
      </c>
      <c r="P912" t="s">
        <v>817</v>
      </c>
      <c r="Q912" t="s">
        <v>205</v>
      </c>
    </row>
    <row r="913" spans="1:17" hidden="1" x14ac:dyDescent="0.3">
      <c r="A913" t="s">
        <v>3985</v>
      </c>
      <c r="B913" t="s">
        <v>3986</v>
      </c>
      <c r="C913" s="1" t="str">
        <f t="shared" si="141"/>
        <v>21:0282</v>
      </c>
      <c r="D913" s="1" t="str">
        <f t="shared" si="142"/>
        <v>21:0127</v>
      </c>
      <c r="E913" t="s">
        <v>3987</v>
      </c>
      <c r="F913" t="s">
        <v>3988</v>
      </c>
      <c r="H913">
        <v>64.262631299999995</v>
      </c>
      <c r="I913">
        <v>-133.21939850000001</v>
      </c>
      <c r="J913" s="1" t="str">
        <f t="shared" si="143"/>
        <v>Fluid (stream)</v>
      </c>
      <c r="K913" s="1" t="str">
        <f t="shared" si="144"/>
        <v>Untreated Water</v>
      </c>
      <c r="L913">
        <v>15</v>
      </c>
      <c r="M913" t="s">
        <v>174</v>
      </c>
      <c r="N913">
        <v>295</v>
      </c>
      <c r="O913" t="s">
        <v>3612</v>
      </c>
      <c r="P913" t="s">
        <v>817</v>
      </c>
      <c r="Q913" t="s">
        <v>123</v>
      </c>
    </row>
    <row r="914" spans="1:17" hidden="1" x14ac:dyDescent="0.3">
      <c r="A914" t="s">
        <v>3989</v>
      </c>
      <c r="B914" t="s">
        <v>3990</v>
      </c>
      <c r="C914" s="1" t="str">
        <f t="shared" si="141"/>
        <v>21:0282</v>
      </c>
      <c r="D914" s="1" t="str">
        <f t="shared" si="142"/>
        <v>21:0127</v>
      </c>
      <c r="E914" t="s">
        <v>3991</v>
      </c>
      <c r="F914" t="s">
        <v>3992</v>
      </c>
      <c r="H914">
        <v>64.233938100000003</v>
      </c>
      <c r="I914">
        <v>-133.28123579999999</v>
      </c>
      <c r="J914" s="1" t="str">
        <f t="shared" si="143"/>
        <v>Fluid (stream)</v>
      </c>
      <c r="K914" s="1" t="str">
        <f t="shared" si="144"/>
        <v>Untreated Water</v>
      </c>
      <c r="L914">
        <v>15</v>
      </c>
      <c r="M914" t="s">
        <v>181</v>
      </c>
      <c r="N914">
        <v>296</v>
      </c>
      <c r="O914" t="s">
        <v>1581</v>
      </c>
      <c r="P914" t="s">
        <v>812</v>
      </c>
      <c r="Q914" t="s">
        <v>589</v>
      </c>
    </row>
    <row r="915" spans="1:17" hidden="1" x14ac:dyDescent="0.3">
      <c r="A915" t="s">
        <v>3993</v>
      </c>
      <c r="B915" t="s">
        <v>3994</v>
      </c>
      <c r="C915" s="1" t="str">
        <f t="shared" si="141"/>
        <v>21:0282</v>
      </c>
      <c r="D915" s="1" t="str">
        <f t="shared" si="142"/>
        <v>21:0127</v>
      </c>
      <c r="E915" t="s">
        <v>3995</v>
      </c>
      <c r="F915" t="s">
        <v>3996</v>
      </c>
      <c r="H915">
        <v>64.219480799999999</v>
      </c>
      <c r="I915">
        <v>-133.31465779999999</v>
      </c>
      <c r="J915" s="1" t="str">
        <f t="shared" si="143"/>
        <v>Fluid (stream)</v>
      </c>
      <c r="K915" s="1" t="str">
        <f t="shared" si="144"/>
        <v>Untreated Water</v>
      </c>
      <c r="L915">
        <v>15</v>
      </c>
      <c r="M915" t="s">
        <v>188</v>
      </c>
      <c r="N915">
        <v>297</v>
      </c>
      <c r="O915" t="s">
        <v>775</v>
      </c>
      <c r="P915" t="s">
        <v>817</v>
      </c>
      <c r="Q915" t="s">
        <v>589</v>
      </c>
    </row>
    <row r="916" spans="1:17" hidden="1" x14ac:dyDescent="0.3">
      <c r="A916" t="s">
        <v>3997</v>
      </c>
      <c r="B916" t="s">
        <v>3998</v>
      </c>
      <c r="C916" s="1" t="str">
        <f t="shared" si="141"/>
        <v>21:0282</v>
      </c>
      <c r="D916" s="1" t="str">
        <f t="shared" si="142"/>
        <v>21:0127</v>
      </c>
      <c r="E916" t="s">
        <v>3999</v>
      </c>
      <c r="F916" t="s">
        <v>4000</v>
      </c>
      <c r="H916">
        <v>64.218647700000005</v>
      </c>
      <c r="I916">
        <v>-133.3742125</v>
      </c>
      <c r="J916" s="1" t="str">
        <f t="shared" si="143"/>
        <v>Fluid (stream)</v>
      </c>
      <c r="K916" s="1" t="str">
        <f t="shared" si="144"/>
        <v>Untreated Water</v>
      </c>
      <c r="L916">
        <v>15</v>
      </c>
      <c r="M916" t="s">
        <v>215</v>
      </c>
      <c r="N916">
        <v>298</v>
      </c>
      <c r="O916" t="s">
        <v>1652</v>
      </c>
      <c r="P916" t="s">
        <v>1257</v>
      </c>
      <c r="Q916" t="s">
        <v>649</v>
      </c>
    </row>
    <row r="917" spans="1:17" hidden="1" x14ac:dyDescent="0.3">
      <c r="A917" t="s">
        <v>4001</v>
      </c>
      <c r="B917" t="s">
        <v>4002</v>
      </c>
      <c r="C917" s="1" t="str">
        <f t="shared" si="141"/>
        <v>21:0282</v>
      </c>
      <c r="D917" s="1" t="str">
        <f t="shared" si="142"/>
        <v>21:0127</v>
      </c>
      <c r="E917" t="s">
        <v>4003</v>
      </c>
      <c r="F917" t="s">
        <v>4004</v>
      </c>
      <c r="H917">
        <v>64.200960699999996</v>
      </c>
      <c r="I917">
        <v>-133.40062599999999</v>
      </c>
      <c r="J917" s="1" t="str">
        <f t="shared" si="143"/>
        <v>Fluid (stream)</v>
      </c>
      <c r="K917" s="1" t="str">
        <f t="shared" si="144"/>
        <v>Untreated Water</v>
      </c>
      <c r="L917">
        <v>15</v>
      </c>
      <c r="M917" t="s">
        <v>223</v>
      </c>
      <c r="N917">
        <v>299</v>
      </c>
      <c r="O917" t="s">
        <v>254</v>
      </c>
      <c r="P917" t="s">
        <v>224</v>
      </c>
      <c r="Q917" t="s">
        <v>308</v>
      </c>
    </row>
    <row r="918" spans="1:17" hidden="1" x14ac:dyDescent="0.3">
      <c r="A918" t="s">
        <v>4005</v>
      </c>
      <c r="B918" t="s">
        <v>4006</v>
      </c>
      <c r="C918" s="1" t="str">
        <f t="shared" si="141"/>
        <v>21:0282</v>
      </c>
      <c r="D918" s="1" t="str">
        <f>HYPERLINK("http://geochem.nrcan.gc.ca/cdogs/content/svy/svy_e.htm", "")</f>
        <v/>
      </c>
      <c r="G918" s="1" t="str">
        <f>HYPERLINK("http://geochem.nrcan.gc.ca/cdogs/content/cr_/cr_00031_e.htm", "31")</f>
        <v>31</v>
      </c>
      <c r="J918" t="s">
        <v>106</v>
      </c>
      <c r="K918" t="s">
        <v>107</v>
      </c>
      <c r="L918">
        <v>15</v>
      </c>
      <c r="M918" t="s">
        <v>108</v>
      </c>
      <c r="N918">
        <v>300</v>
      </c>
      <c r="O918" t="s">
        <v>457</v>
      </c>
      <c r="P918" t="s">
        <v>3618</v>
      </c>
      <c r="Q918" t="s">
        <v>437</v>
      </c>
    </row>
    <row r="919" spans="1:17" hidden="1" x14ac:dyDescent="0.3">
      <c r="A919" t="s">
        <v>4007</v>
      </c>
      <c r="B919" t="s">
        <v>4008</v>
      </c>
      <c r="C919" s="1" t="str">
        <f t="shared" si="141"/>
        <v>21:0282</v>
      </c>
      <c r="D919" s="1" t="str">
        <f t="shared" ref="D919:D931" si="145">HYPERLINK("http://geochem.nrcan.gc.ca/cdogs/content/svy/svy210127_e.htm", "21:0127")</f>
        <v>21:0127</v>
      </c>
      <c r="E919" t="s">
        <v>4009</v>
      </c>
      <c r="F919" t="s">
        <v>4010</v>
      </c>
      <c r="H919">
        <v>64.165650099999993</v>
      </c>
      <c r="I919">
        <v>-133.39494540000001</v>
      </c>
      <c r="J919" s="1" t="str">
        <f t="shared" ref="J919:J931" si="146">HYPERLINK("http://geochem.nrcan.gc.ca/cdogs/content/kwd/kwd020018_e.htm", "Fluid (stream)")</f>
        <v>Fluid (stream)</v>
      </c>
      <c r="K919" s="1" t="str">
        <f t="shared" ref="K919:K931" si="147">HYPERLINK("http://geochem.nrcan.gc.ca/cdogs/content/kwd/kwd080007_e.htm", "Untreated Water")</f>
        <v>Untreated Water</v>
      </c>
      <c r="L919">
        <v>16</v>
      </c>
      <c r="M919" t="s">
        <v>21</v>
      </c>
      <c r="N919">
        <v>301</v>
      </c>
      <c r="O919" t="s">
        <v>344</v>
      </c>
      <c r="P919" t="s">
        <v>3613</v>
      </c>
      <c r="Q919" t="s">
        <v>308</v>
      </c>
    </row>
    <row r="920" spans="1:17" hidden="1" x14ac:dyDescent="0.3">
      <c r="A920" t="s">
        <v>4011</v>
      </c>
      <c r="B920" t="s">
        <v>4012</v>
      </c>
      <c r="C920" s="1" t="str">
        <f t="shared" si="141"/>
        <v>21:0282</v>
      </c>
      <c r="D920" s="1" t="str">
        <f t="shared" si="145"/>
        <v>21:0127</v>
      </c>
      <c r="E920" t="s">
        <v>4013</v>
      </c>
      <c r="F920" t="s">
        <v>4014</v>
      </c>
      <c r="H920">
        <v>64.191171499999996</v>
      </c>
      <c r="I920">
        <v>-133.30159380000001</v>
      </c>
      <c r="J920" s="1" t="str">
        <f t="shared" si="146"/>
        <v>Fluid (stream)</v>
      </c>
      <c r="K920" s="1" t="str">
        <f t="shared" si="147"/>
        <v>Untreated Water</v>
      </c>
      <c r="L920">
        <v>16</v>
      </c>
      <c r="M920" t="s">
        <v>27</v>
      </c>
      <c r="N920">
        <v>302</v>
      </c>
      <c r="O920" t="s">
        <v>1640</v>
      </c>
      <c r="P920" t="s">
        <v>115</v>
      </c>
      <c r="Q920" t="s">
        <v>953</v>
      </c>
    </row>
    <row r="921" spans="1:17" hidden="1" x14ac:dyDescent="0.3">
      <c r="A921" t="s">
        <v>4015</v>
      </c>
      <c r="B921" t="s">
        <v>4016</v>
      </c>
      <c r="C921" s="1" t="str">
        <f t="shared" si="141"/>
        <v>21:0282</v>
      </c>
      <c r="D921" s="1" t="str">
        <f t="shared" si="145"/>
        <v>21:0127</v>
      </c>
      <c r="E921" t="s">
        <v>4017</v>
      </c>
      <c r="F921" t="s">
        <v>4018</v>
      </c>
      <c r="H921">
        <v>64.201755399999996</v>
      </c>
      <c r="I921">
        <v>-133.4308595</v>
      </c>
      <c r="J921" s="1" t="str">
        <f t="shared" si="146"/>
        <v>Fluid (stream)</v>
      </c>
      <c r="K921" s="1" t="str">
        <f t="shared" si="147"/>
        <v>Untreated Water</v>
      </c>
      <c r="L921">
        <v>16</v>
      </c>
      <c r="M921" t="s">
        <v>195</v>
      </c>
      <c r="N921">
        <v>303</v>
      </c>
      <c r="O921" t="s">
        <v>457</v>
      </c>
      <c r="P921" t="s">
        <v>1498</v>
      </c>
      <c r="Q921" t="s">
        <v>844</v>
      </c>
    </row>
    <row r="922" spans="1:17" hidden="1" x14ac:dyDescent="0.3">
      <c r="A922" t="s">
        <v>4019</v>
      </c>
      <c r="B922" t="s">
        <v>4020</v>
      </c>
      <c r="C922" s="1" t="str">
        <f t="shared" si="141"/>
        <v>21:0282</v>
      </c>
      <c r="D922" s="1" t="str">
        <f t="shared" si="145"/>
        <v>21:0127</v>
      </c>
      <c r="E922" t="s">
        <v>4017</v>
      </c>
      <c r="F922" t="s">
        <v>4021</v>
      </c>
      <c r="H922">
        <v>64.201755399999996</v>
      </c>
      <c r="I922">
        <v>-133.4308595</v>
      </c>
      <c r="J922" s="1" t="str">
        <f t="shared" si="146"/>
        <v>Fluid (stream)</v>
      </c>
      <c r="K922" s="1" t="str">
        <f t="shared" si="147"/>
        <v>Untreated Water</v>
      </c>
      <c r="L922">
        <v>16</v>
      </c>
      <c r="M922" t="s">
        <v>202</v>
      </c>
      <c r="N922">
        <v>304</v>
      </c>
      <c r="O922" t="s">
        <v>1640</v>
      </c>
      <c r="P922" t="s">
        <v>1956</v>
      </c>
      <c r="Q922" t="s">
        <v>205</v>
      </c>
    </row>
    <row r="923" spans="1:17" hidden="1" x14ac:dyDescent="0.3">
      <c r="A923" t="s">
        <v>4022</v>
      </c>
      <c r="B923" t="s">
        <v>4023</v>
      </c>
      <c r="C923" s="1" t="str">
        <f t="shared" si="141"/>
        <v>21:0282</v>
      </c>
      <c r="D923" s="1" t="str">
        <f t="shared" si="145"/>
        <v>21:0127</v>
      </c>
      <c r="E923" t="s">
        <v>4024</v>
      </c>
      <c r="F923" t="s">
        <v>4025</v>
      </c>
      <c r="H923">
        <v>64.1963382</v>
      </c>
      <c r="I923">
        <v>-133.42873589999999</v>
      </c>
      <c r="J923" s="1" t="str">
        <f t="shared" si="146"/>
        <v>Fluid (stream)</v>
      </c>
      <c r="K923" s="1" t="str">
        <f t="shared" si="147"/>
        <v>Untreated Water</v>
      </c>
      <c r="L923">
        <v>16</v>
      </c>
      <c r="M923" t="s">
        <v>35</v>
      </c>
      <c r="N923">
        <v>305</v>
      </c>
      <c r="O923" t="s">
        <v>1581</v>
      </c>
      <c r="P923" t="s">
        <v>265</v>
      </c>
      <c r="Q923" t="s">
        <v>205</v>
      </c>
    </row>
    <row r="924" spans="1:17" hidden="1" x14ac:dyDescent="0.3">
      <c r="A924" t="s">
        <v>4026</v>
      </c>
      <c r="B924" t="s">
        <v>4027</v>
      </c>
      <c r="C924" s="1" t="str">
        <f t="shared" si="141"/>
        <v>21:0282</v>
      </c>
      <c r="D924" s="1" t="str">
        <f t="shared" si="145"/>
        <v>21:0127</v>
      </c>
      <c r="E924" t="s">
        <v>4028</v>
      </c>
      <c r="F924" t="s">
        <v>4029</v>
      </c>
      <c r="H924">
        <v>64.169810699999999</v>
      </c>
      <c r="I924">
        <v>-133.383183</v>
      </c>
      <c r="J924" s="1" t="str">
        <f t="shared" si="146"/>
        <v>Fluid (stream)</v>
      </c>
      <c r="K924" s="1" t="str">
        <f t="shared" si="147"/>
        <v>Untreated Water</v>
      </c>
      <c r="L924">
        <v>16</v>
      </c>
      <c r="M924" t="s">
        <v>43</v>
      </c>
      <c r="N924">
        <v>306</v>
      </c>
      <c r="O924" t="s">
        <v>1262</v>
      </c>
      <c r="P924" t="s">
        <v>2658</v>
      </c>
      <c r="Q924" t="s">
        <v>844</v>
      </c>
    </row>
    <row r="925" spans="1:17" hidden="1" x14ac:dyDescent="0.3">
      <c r="A925" t="s">
        <v>4030</v>
      </c>
      <c r="B925" t="s">
        <v>4031</v>
      </c>
      <c r="C925" s="1" t="str">
        <f t="shared" si="141"/>
        <v>21:0282</v>
      </c>
      <c r="D925" s="1" t="str">
        <f t="shared" si="145"/>
        <v>21:0127</v>
      </c>
      <c r="E925" t="s">
        <v>4009</v>
      </c>
      <c r="F925" t="s">
        <v>4032</v>
      </c>
      <c r="H925">
        <v>64.165650099999993</v>
      </c>
      <c r="I925">
        <v>-133.39494540000001</v>
      </c>
      <c r="J925" s="1" t="str">
        <f t="shared" si="146"/>
        <v>Fluid (stream)</v>
      </c>
      <c r="K925" s="1" t="str">
        <f t="shared" si="147"/>
        <v>Untreated Water</v>
      </c>
      <c r="L925">
        <v>16</v>
      </c>
      <c r="M925" t="s">
        <v>79</v>
      </c>
      <c r="N925">
        <v>307</v>
      </c>
      <c r="O925" t="s">
        <v>1724</v>
      </c>
      <c r="P925" t="s">
        <v>115</v>
      </c>
      <c r="Q925" t="s">
        <v>205</v>
      </c>
    </row>
    <row r="926" spans="1:17" hidden="1" x14ac:dyDescent="0.3">
      <c r="A926" t="s">
        <v>4033</v>
      </c>
      <c r="B926" t="s">
        <v>4034</v>
      </c>
      <c r="C926" s="1" t="str">
        <f t="shared" si="141"/>
        <v>21:0282</v>
      </c>
      <c r="D926" s="1" t="str">
        <f t="shared" si="145"/>
        <v>21:0127</v>
      </c>
      <c r="E926" t="s">
        <v>4035</v>
      </c>
      <c r="F926" t="s">
        <v>4036</v>
      </c>
      <c r="H926">
        <v>64.172698600000004</v>
      </c>
      <c r="I926">
        <v>-133.4823998</v>
      </c>
      <c r="J926" s="1" t="str">
        <f t="shared" si="146"/>
        <v>Fluid (stream)</v>
      </c>
      <c r="K926" s="1" t="str">
        <f t="shared" si="147"/>
        <v>Untreated Water</v>
      </c>
      <c r="L926">
        <v>16</v>
      </c>
      <c r="M926" t="s">
        <v>50</v>
      </c>
      <c r="N926">
        <v>308</v>
      </c>
      <c r="O926" t="s">
        <v>44</v>
      </c>
      <c r="P926" t="s">
        <v>265</v>
      </c>
      <c r="Q926" t="s">
        <v>205</v>
      </c>
    </row>
    <row r="927" spans="1:17" hidden="1" x14ac:dyDescent="0.3">
      <c r="A927" t="s">
        <v>4037</v>
      </c>
      <c r="B927" t="s">
        <v>4038</v>
      </c>
      <c r="C927" s="1" t="str">
        <f t="shared" si="141"/>
        <v>21:0282</v>
      </c>
      <c r="D927" s="1" t="str">
        <f t="shared" si="145"/>
        <v>21:0127</v>
      </c>
      <c r="E927" t="s">
        <v>4039</v>
      </c>
      <c r="F927" t="s">
        <v>4040</v>
      </c>
      <c r="H927">
        <v>64.178069199999996</v>
      </c>
      <c r="I927">
        <v>-133.4689553</v>
      </c>
      <c r="J927" s="1" t="str">
        <f t="shared" si="146"/>
        <v>Fluid (stream)</v>
      </c>
      <c r="K927" s="1" t="str">
        <f t="shared" si="147"/>
        <v>Untreated Water</v>
      </c>
      <c r="L927">
        <v>16</v>
      </c>
      <c r="M927" t="s">
        <v>57</v>
      </c>
      <c r="N927">
        <v>309</v>
      </c>
      <c r="O927" t="s">
        <v>1652</v>
      </c>
      <c r="P927" t="s">
        <v>4041</v>
      </c>
      <c r="Q927" t="s">
        <v>123</v>
      </c>
    </row>
    <row r="928" spans="1:17" hidden="1" x14ac:dyDescent="0.3">
      <c r="A928" t="s">
        <v>4042</v>
      </c>
      <c r="B928" t="s">
        <v>4043</v>
      </c>
      <c r="C928" s="1" t="str">
        <f t="shared" si="141"/>
        <v>21:0282</v>
      </c>
      <c r="D928" s="1" t="str">
        <f t="shared" si="145"/>
        <v>21:0127</v>
      </c>
      <c r="E928" t="s">
        <v>4044</v>
      </c>
      <c r="F928" t="s">
        <v>4045</v>
      </c>
      <c r="H928">
        <v>64.295328100000006</v>
      </c>
      <c r="I928">
        <v>-133.28371920000001</v>
      </c>
      <c r="J928" s="1" t="str">
        <f t="shared" si="146"/>
        <v>Fluid (stream)</v>
      </c>
      <c r="K928" s="1" t="str">
        <f t="shared" si="147"/>
        <v>Untreated Water</v>
      </c>
      <c r="L928">
        <v>16</v>
      </c>
      <c r="M928" t="s">
        <v>65</v>
      </c>
      <c r="N928">
        <v>310</v>
      </c>
      <c r="O928" t="s">
        <v>849</v>
      </c>
      <c r="P928" t="s">
        <v>115</v>
      </c>
      <c r="Q928" t="s">
        <v>589</v>
      </c>
    </row>
    <row r="929" spans="1:17" hidden="1" x14ac:dyDescent="0.3">
      <c r="A929" t="s">
        <v>4046</v>
      </c>
      <c r="B929" t="s">
        <v>4047</v>
      </c>
      <c r="C929" s="1" t="str">
        <f t="shared" si="141"/>
        <v>21:0282</v>
      </c>
      <c r="D929" s="1" t="str">
        <f t="shared" si="145"/>
        <v>21:0127</v>
      </c>
      <c r="E929" t="s">
        <v>4048</v>
      </c>
      <c r="F929" t="s">
        <v>4049</v>
      </c>
      <c r="H929">
        <v>64.278575799999999</v>
      </c>
      <c r="I929">
        <v>-133.3221882</v>
      </c>
      <c r="J929" s="1" t="str">
        <f t="shared" si="146"/>
        <v>Fluid (stream)</v>
      </c>
      <c r="K929" s="1" t="str">
        <f t="shared" si="147"/>
        <v>Untreated Water</v>
      </c>
      <c r="L929">
        <v>16</v>
      </c>
      <c r="M929" t="s">
        <v>72</v>
      </c>
      <c r="N929">
        <v>311</v>
      </c>
      <c r="O929" t="s">
        <v>539</v>
      </c>
      <c r="P929" t="s">
        <v>176</v>
      </c>
      <c r="Q929" t="s">
        <v>844</v>
      </c>
    </row>
    <row r="930" spans="1:17" hidden="1" x14ac:dyDescent="0.3">
      <c r="A930" t="s">
        <v>4050</v>
      </c>
      <c r="B930" t="s">
        <v>4051</v>
      </c>
      <c r="C930" s="1" t="str">
        <f t="shared" si="141"/>
        <v>21:0282</v>
      </c>
      <c r="D930" s="1" t="str">
        <f t="shared" si="145"/>
        <v>21:0127</v>
      </c>
      <c r="E930" t="s">
        <v>4052</v>
      </c>
      <c r="F930" t="s">
        <v>4053</v>
      </c>
      <c r="H930">
        <v>64.276082700000003</v>
      </c>
      <c r="I930">
        <v>-133.35001560000001</v>
      </c>
      <c r="J930" s="1" t="str">
        <f t="shared" si="146"/>
        <v>Fluid (stream)</v>
      </c>
      <c r="K930" s="1" t="str">
        <f t="shared" si="147"/>
        <v>Untreated Water</v>
      </c>
      <c r="L930">
        <v>16</v>
      </c>
      <c r="M930" t="s">
        <v>87</v>
      </c>
      <c r="N930">
        <v>312</v>
      </c>
      <c r="O930" t="s">
        <v>44</v>
      </c>
      <c r="P930" t="s">
        <v>855</v>
      </c>
      <c r="Q930" t="s">
        <v>290</v>
      </c>
    </row>
    <row r="931" spans="1:17" hidden="1" x14ac:dyDescent="0.3">
      <c r="A931" t="s">
        <v>4054</v>
      </c>
      <c r="B931" t="s">
        <v>4055</v>
      </c>
      <c r="C931" s="1" t="str">
        <f t="shared" si="141"/>
        <v>21:0282</v>
      </c>
      <c r="D931" s="1" t="str">
        <f t="shared" si="145"/>
        <v>21:0127</v>
      </c>
      <c r="E931" t="s">
        <v>4056</v>
      </c>
      <c r="F931" t="s">
        <v>4057</v>
      </c>
      <c r="H931">
        <v>64.286819600000001</v>
      </c>
      <c r="I931">
        <v>-133.3929292</v>
      </c>
      <c r="J931" s="1" t="str">
        <f t="shared" si="146"/>
        <v>Fluid (stream)</v>
      </c>
      <c r="K931" s="1" t="str">
        <f t="shared" si="147"/>
        <v>Untreated Water</v>
      </c>
      <c r="L931">
        <v>16</v>
      </c>
      <c r="M931" t="s">
        <v>160</v>
      </c>
      <c r="N931">
        <v>313</v>
      </c>
      <c r="O931" t="s">
        <v>968</v>
      </c>
      <c r="P931" t="s">
        <v>817</v>
      </c>
      <c r="Q931" t="s">
        <v>953</v>
      </c>
    </row>
    <row r="932" spans="1:17" hidden="1" x14ac:dyDescent="0.3">
      <c r="A932" t="s">
        <v>4058</v>
      </c>
      <c r="B932" t="s">
        <v>4059</v>
      </c>
      <c r="C932" s="1" t="str">
        <f t="shared" si="141"/>
        <v>21:0282</v>
      </c>
      <c r="D932" s="1" t="str">
        <f>HYPERLINK("http://geochem.nrcan.gc.ca/cdogs/content/svy/svy_e.htm", "")</f>
        <v/>
      </c>
      <c r="G932" s="1" t="str">
        <f>HYPERLINK("http://geochem.nrcan.gc.ca/cdogs/content/cr_/cr_00031_e.htm", "31")</f>
        <v>31</v>
      </c>
      <c r="J932" t="s">
        <v>106</v>
      </c>
      <c r="K932" t="s">
        <v>107</v>
      </c>
      <c r="L932">
        <v>16</v>
      </c>
      <c r="M932" t="s">
        <v>108</v>
      </c>
      <c r="N932">
        <v>314</v>
      </c>
      <c r="O932" t="s">
        <v>1414</v>
      </c>
      <c r="P932" t="s">
        <v>780</v>
      </c>
      <c r="Q932" t="s">
        <v>205</v>
      </c>
    </row>
    <row r="933" spans="1:17" hidden="1" x14ac:dyDescent="0.3">
      <c r="A933" t="s">
        <v>4060</v>
      </c>
      <c r="B933" t="s">
        <v>4061</v>
      </c>
      <c r="C933" s="1" t="str">
        <f t="shared" si="141"/>
        <v>21:0282</v>
      </c>
      <c r="D933" s="1" t="str">
        <f t="shared" ref="D933:D939" si="148">HYPERLINK("http://geochem.nrcan.gc.ca/cdogs/content/svy/svy210127_e.htm", "21:0127")</f>
        <v>21:0127</v>
      </c>
      <c r="E933" t="s">
        <v>4062</v>
      </c>
      <c r="F933" t="s">
        <v>4063</v>
      </c>
      <c r="H933">
        <v>64.285905200000002</v>
      </c>
      <c r="I933">
        <v>-133.42690730000001</v>
      </c>
      <c r="J933" s="1" t="str">
        <f t="shared" ref="J933:J939" si="149">HYPERLINK("http://geochem.nrcan.gc.ca/cdogs/content/kwd/kwd020018_e.htm", "Fluid (stream)")</f>
        <v>Fluid (stream)</v>
      </c>
      <c r="K933" s="1" t="str">
        <f t="shared" ref="K933:K939" si="150">HYPERLINK("http://geochem.nrcan.gc.ca/cdogs/content/kwd/kwd080007_e.htm", "Untreated Water")</f>
        <v>Untreated Water</v>
      </c>
      <c r="L933">
        <v>16</v>
      </c>
      <c r="M933" t="s">
        <v>166</v>
      </c>
      <c r="N933">
        <v>315</v>
      </c>
      <c r="O933" t="s">
        <v>320</v>
      </c>
      <c r="P933" t="s">
        <v>817</v>
      </c>
      <c r="Q933" t="s">
        <v>649</v>
      </c>
    </row>
    <row r="934" spans="1:17" hidden="1" x14ac:dyDescent="0.3">
      <c r="A934" t="s">
        <v>4064</v>
      </c>
      <c r="B934" t="s">
        <v>4065</v>
      </c>
      <c r="C934" s="1" t="str">
        <f t="shared" si="141"/>
        <v>21:0282</v>
      </c>
      <c r="D934" s="1" t="str">
        <f t="shared" si="148"/>
        <v>21:0127</v>
      </c>
      <c r="E934" t="s">
        <v>4066</v>
      </c>
      <c r="F934" t="s">
        <v>4067</v>
      </c>
      <c r="H934">
        <v>64.345253499999998</v>
      </c>
      <c r="I934">
        <v>-133.19627209999999</v>
      </c>
      <c r="J934" s="1" t="str">
        <f t="shared" si="149"/>
        <v>Fluid (stream)</v>
      </c>
      <c r="K934" s="1" t="str">
        <f t="shared" si="150"/>
        <v>Untreated Water</v>
      </c>
      <c r="L934">
        <v>16</v>
      </c>
      <c r="M934" t="s">
        <v>174</v>
      </c>
      <c r="N934">
        <v>316</v>
      </c>
      <c r="O934" t="s">
        <v>973</v>
      </c>
      <c r="P934" t="s">
        <v>115</v>
      </c>
      <c r="Q934" t="s">
        <v>953</v>
      </c>
    </row>
    <row r="935" spans="1:17" hidden="1" x14ac:dyDescent="0.3">
      <c r="A935" t="s">
        <v>4068</v>
      </c>
      <c r="B935" t="s">
        <v>4069</v>
      </c>
      <c r="C935" s="1" t="str">
        <f t="shared" si="141"/>
        <v>21:0282</v>
      </c>
      <c r="D935" s="1" t="str">
        <f t="shared" si="148"/>
        <v>21:0127</v>
      </c>
      <c r="E935" t="s">
        <v>4070</v>
      </c>
      <c r="F935" t="s">
        <v>4071</v>
      </c>
      <c r="H935">
        <v>64.335123400000001</v>
      </c>
      <c r="I935">
        <v>-133.2574587</v>
      </c>
      <c r="J935" s="1" t="str">
        <f t="shared" si="149"/>
        <v>Fluid (stream)</v>
      </c>
      <c r="K935" s="1" t="str">
        <f t="shared" si="150"/>
        <v>Untreated Water</v>
      </c>
      <c r="L935">
        <v>16</v>
      </c>
      <c r="M935" t="s">
        <v>181</v>
      </c>
      <c r="N935">
        <v>317</v>
      </c>
      <c r="O935" t="s">
        <v>973</v>
      </c>
      <c r="P935" t="s">
        <v>115</v>
      </c>
      <c r="Q935" t="s">
        <v>205</v>
      </c>
    </row>
    <row r="936" spans="1:17" hidden="1" x14ac:dyDescent="0.3">
      <c r="A936" t="s">
        <v>4072</v>
      </c>
      <c r="B936" t="s">
        <v>4073</v>
      </c>
      <c r="C936" s="1" t="str">
        <f t="shared" si="141"/>
        <v>21:0282</v>
      </c>
      <c r="D936" s="1" t="str">
        <f t="shared" si="148"/>
        <v>21:0127</v>
      </c>
      <c r="E936" t="s">
        <v>4074</v>
      </c>
      <c r="F936" t="s">
        <v>4075</v>
      </c>
      <c r="H936">
        <v>64.345835899999997</v>
      </c>
      <c r="I936">
        <v>-133.3138481</v>
      </c>
      <c r="J936" s="1" t="str">
        <f t="shared" si="149"/>
        <v>Fluid (stream)</v>
      </c>
      <c r="K936" s="1" t="str">
        <f t="shared" si="150"/>
        <v>Untreated Water</v>
      </c>
      <c r="L936">
        <v>16</v>
      </c>
      <c r="M936" t="s">
        <v>188</v>
      </c>
      <c r="N936">
        <v>318</v>
      </c>
      <c r="O936" t="s">
        <v>849</v>
      </c>
      <c r="P936" t="s">
        <v>855</v>
      </c>
      <c r="Q936" t="s">
        <v>589</v>
      </c>
    </row>
    <row r="937" spans="1:17" hidden="1" x14ac:dyDescent="0.3">
      <c r="A937" t="s">
        <v>4076</v>
      </c>
      <c r="B937" t="s">
        <v>4077</v>
      </c>
      <c r="C937" s="1" t="str">
        <f t="shared" si="141"/>
        <v>21:0282</v>
      </c>
      <c r="D937" s="1" t="str">
        <f t="shared" si="148"/>
        <v>21:0127</v>
      </c>
      <c r="E937" t="s">
        <v>4078</v>
      </c>
      <c r="F937" t="s">
        <v>4079</v>
      </c>
      <c r="H937">
        <v>64.368049499999998</v>
      </c>
      <c r="I937">
        <v>-133.41017310000001</v>
      </c>
      <c r="J937" s="1" t="str">
        <f t="shared" si="149"/>
        <v>Fluid (stream)</v>
      </c>
      <c r="K937" s="1" t="str">
        <f t="shared" si="150"/>
        <v>Untreated Water</v>
      </c>
      <c r="L937">
        <v>16</v>
      </c>
      <c r="M937" t="s">
        <v>215</v>
      </c>
      <c r="N937">
        <v>319</v>
      </c>
      <c r="O937" t="s">
        <v>457</v>
      </c>
      <c r="P937" t="s">
        <v>190</v>
      </c>
      <c r="Q937" t="s">
        <v>844</v>
      </c>
    </row>
    <row r="938" spans="1:17" hidden="1" x14ac:dyDescent="0.3">
      <c r="A938" t="s">
        <v>4080</v>
      </c>
      <c r="B938" t="s">
        <v>4081</v>
      </c>
      <c r="C938" s="1" t="str">
        <f t="shared" si="141"/>
        <v>21:0282</v>
      </c>
      <c r="D938" s="1" t="str">
        <f t="shared" si="148"/>
        <v>21:0127</v>
      </c>
      <c r="E938" t="s">
        <v>4082</v>
      </c>
      <c r="F938" t="s">
        <v>4083</v>
      </c>
      <c r="H938">
        <v>64.364508299999997</v>
      </c>
      <c r="I938">
        <v>-133.37857289999999</v>
      </c>
      <c r="J938" s="1" t="str">
        <f t="shared" si="149"/>
        <v>Fluid (stream)</v>
      </c>
      <c r="K938" s="1" t="str">
        <f t="shared" si="150"/>
        <v>Untreated Water</v>
      </c>
      <c r="L938">
        <v>16</v>
      </c>
      <c r="M938" t="s">
        <v>223</v>
      </c>
      <c r="N938">
        <v>320</v>
      </c>
      <c r="O938" t="s">
        <v>58</v>
      </c>
      <c r="P938" t="s">
        <v>2654</v>
      </c>
      <c r="Q938" t="s">
        <v>308</v>
      </c>
    </row>
    <row r="939" spans="1:17" hidden="1" x14ac:dyDescent="0.3">
      <c r="A939" t="s">
        <v>4084</v>
      </c>
      <c r="B939" t="s">
        <v>4085</v>
      </c>
      <c r="C939" s="1" t="str">
        <f t="shared" ref="C939:C1002" si="151">HYPERLINK("http://geochem.nrcan.gc.ca/cdogs/content/bdl/bdl210282_e.htm", "21:0282")</f>
        <v>21:0282</v>
      </c>
      <c r="D939" s="1" t="str">
        <f t="shared" si="148"/>
        <v>21:0127</v>
      </c>
      <c r="E939" t="s">
        <v>4086</v>
      </c>
      <c r="F939" t="s">
        <v>4087</v>
      </c>
      <c r="H939">
        <v>64.352474400000006</v>
      </c>
      <c r="I939">
        <v>-133.36909199999999</v>
      </c>
      <c r="J939" s="1" t="str">
        <f t="shared" si="149"/>
        <v>Fluid (stream)</v>
      </c>
      <c r="K939" s="1" t="str">
        <f t="shared" si="150"/>
        <v>Untreated Water</v>
      </c>
      <c r="L939">
        <v>17</v>
      </c>
      <c r="M939" t="s">
        <v>21</v>
      </c>
      <c r="N939">
        <v>321</v>
      </c>
      <c r="O939" t="s">
        <v>378</v>
      </c>
      <c r="P939" t="s">
        <v>265</v>
      </c>
      <c r="Q939" t="s">
        <v>953</v>
      </c>
    </row>
    <row r="940" spans="1:17" hidden="1" x14ac:dyDescent="0.3">
      <c r="A940" t="s">
        <v>4088</v>
      </c>
      <c r="B940" t="s">
        <v>4089</v>
      </c>
      <c r="C940" s="1" t="str">
        <f t="shared" si="151"/>
        <v>21:0282</v>
      </c>
      <c r="D940" s="1" t="str">
        <f>HYPERLINK("http://geochem.nrcan.gc.ca/cdogs/content/svy/svy_e.htm", "")</f>
        <v/>
      </c>
      <c r="G940" s="1" t="str">
        <f>HYPERLINK("http://geochem.nrcan.gc.ca/cdogs/content/cr_/cr_00030_e.htm", "30")</f>
        <v>30</v>
      </c>
      <c r="J940" t="s">
        <v>106</v>
      </c>
      <c r="K940" t="s">
        <v>107</v>
      </c>
      <c r="L940">
        <v>17</v>
      </c>
      <c r="M940" t="s">
        <v>108</v>
      </c>
      <c r="N940">
        <v>322</v>
      </c>
      <c r="O940" t="s">
        <v>457</v>
      </c>
      <c r="P940" t="s">
        <v>2805</v>
      </c>
      <c r="Q940" t="s">
        <v>953</v>
      </c>
    </row>
    <row r="941" spans="1:17" hidden="1" x14ac:dyDescent="0.3">
      <c r="A941" t="s">
        <v>4090</v>
      </c>
      <c r="B941" t="s">
        <v>4091</v>
      </c>
      <c r="C941" s="1" t="str">
        <f t="shared" si="151"/>
        <v>21:0282</v>
      </c>
      <c r="D941" s="1" t="str">
        <f t="shared" ref="D941:D969" si="152">HYPERLINK("http://geochem.nrcan.gc.ca/cdogs/content/svy/svy210127_e.htm", "21:0127")</f>
        <v>21:0127</v>
      </c>
      <c r="E941" t="s">
        <v>4092</v>
      </c>
      <c r="F941" t="s">
        <v>4093</v>
      </c>
      <c r="H941">
        <v>64.362917600000003</v>
      </c>
      <c r="I941">
        <v>-133.39225809999999</v>
      </c>
      <c r="J941" s="1" t="str">
        <f t="shared" ref="J941:J969" si="153">HYPERLINK("http://geochem.nrcan.gc.ca/cdogs/content/kwd/kwd020018_e.htm", "Fluid (stream)")</f>
        <v>Fluid (stream)</v>
      </c>
      <c r="K941" s="1" t="str">
        <f t="shared" ref="K941:K969" si="154">HYPERLINK("http://geochem.nrcan.gc.ca/cdogs/content/kwd/kwd080007_e.htm", "Untreated Water")</f>
        <v>Untreated Water</v>
      </c>
      <c r="L941">
        <v>17</v>
      </c>
      <c r="M941" t="s">
        <v>27</v>
      </c>
      <c r="N941">
        <v>323</v>
      </c>
      <c r="O941" t="s">
        <v>775</v>
      </c>
      <c r="P941" t="s">
        <v>59</v>
      </c>
      <c r="Q941" t="s">
        <v>205</v>
      </c>
    </row>
    <row r="942" spans="1:17" hidden="1" x14ac:dyDescent="0.3">
      <c r="A942" t="s">
        <v>4094</v>
      </c>
      <c r="B942" t="s">
        <v>4095</v>
      </c>
      <c r="C942" s="1" t="str">
        <f t="shared" si="151"/>
        <v>21:0282</v>
      </c>
      <c r="D942" s="1" t="str">
        <f t="shared" si="152"/>
        <v>21:0127</v>
      </c>
      <c r="E942" t="s">
        <v>4086</v>
      </c>
      <c r="F942" t="s">
        <v>4096</v>
      </c>
      <c r="H942">
        <v>64.352474400000006</v>
      </c>
      <c r="I942">
        <v>-133.36909199999999</v>
      </c>
      <c r="J942" s="1" t="str">
        <f t="shared" si="153"/>
        <v>Fluid (stream)</v>
      </c>
      <c r="K942" s="1" t="str">
        <f t="shared" si="154"/>
        <v>Untreated Water</v>
      </c>
      <c r="L942">
        <v>17</v>
      </c>
      <c r="M942" t="s">
        <v>79</v>
      </c>
      <c r="N942">
        <v>324</v>
      </c>
      <c r="O942" t="s">
        <v>44</v>
      </c>
      <c r="P942" t="s">
        <v>271</v>
      </c>
      <c r="Q942" t="s">
        <v>953</v>
      </c>
    </row>
    <row r="943" spans="1:17" hidden="1" x14ac:dyDescent="0.3">
      <c r="A943" t="s">
        <v>4097</v>
      </c>
      <c r="B943" t="s">
        <v>4098</v>
      </c>
      <c r="C943" s="1" t="str">
        <f t="shared" si="151"/>
        <v>21:0282</v>
      </c>
      <c r="D943" s="1" t="str">
        <f t="shared" si="152"/>
        <v>21:0127</v>
      </c>
      <c r="E943" t="s">
        <v>4099</v>
      </c>
      <c r="F943" t="s">
        <v>4100</v>
      </c>
      <c r="H943">
        <v>64.353493499999999</v>
      </c>
      <c r="I943">
        <v>-133.3606642</v>
      </c>
      <c r="J943" s="1" t="str">
        <f t="shared" si="153"/>
        <v>Fluid (stream)</v>
      </c>
      <c r="K943" s="1" t="str">
        <f t="shared" si="154"/>
        <v>Untreated Water</v>
      </c>
      <c r="L943">
        <v>17</v>
      </c>
      <c r="M943" t="s">
        <v>35</v>
      </c>
      <c r="N943">
        <v>325</v>
      </c>
      <c r="O943" t="s">
        <v>358</v>
      </c>
      <c r="P943" t="s">
        <v>1725</v>
      </c>
      <c r="Q943" t="s">
        <v>844</v>
      </c>
    </row>
    <row r="944" spans="1:17" hidden="1" x14ac:dyDescent="0.3">
      <c r="A944" t="s">
        <v>4101</v>
      </c>
      <c r="B944" t="s">
        <v>4102</v>
      </c>
      <c r="C944" s="1" t="str">
        <f t="shared" si="151"/>
        <v>21:0282</v>
      </c>
      <c r="D944" s="1" t="str">
        <f t="shared" si="152"/>
        <v>21:0127</v>
      </c>
      <c r="E944" t="s">
        <v>4103</v>
      </c>
      <c r="F944" t="s">
        <v>4104</v>
      </c>
      <c r="H944">
        <v>64.339353599999995</v>
      </c>
      <c r="I944">
        <v>-133.37328460000001</v>
      </c>
      <c r="J944" s="1" t="str">
        <f t="shared" si="153"/>
        <v>Fluid (stream)</v>
      </c>
      <c r="K944" s="1" t="str">
        <f t="shared" si="154"/>
        <v>Untreated Water</v>
      </c>
      <c r="L944">
        <v>17</v>
      </c>
      <c r="M944" t="s">
        <v>43</v>
      </c>
      <c r="N944">
        <v>326</v>
      </c>
      <c r="O944" t="s">
        <v>457</v>
      </c>
      <c r="P944" t="s">
        <v>817</v>
      </c>
      <c r="Q944" t="s">
        <v>123</v>
      </c>
    </row>
    <row r="945" spans="1:17" hidden="1" x14ac:dyDescent="0.3">
      <c r="A945" t="s">
        <v>4105</v>
      </c>
      <c r="B945" t="s">
        <v>4106</v>
      </c>
      <c r="C945" s="1" t="str">
        <f t="shared" si="151"/>
        <v>21:0282</v>
      </c>
      <c r="D945" s="1" t="str">
        <f t="shared" si="152"/>
        <v>21:0127</v>
      </c>
      <c r="E945" t="s">
        <v>4107</v>
      </c>
      <c r="F945" t="s">
        <v>4108</v>
      </c>
      <c r="H945">
        <v>64.309624299999996</v>
      </c>
      <c r="I945">
        <v>-133.44759819999999</v>
      </c>
      <c r="J945" s="1" t="str">
        <f t="shared" si="153"/>
        <v>Fluid (stream)</v>
      </c>
      <c r="K945" s="1" t="str">
        <f t="shared" si="154"/>
        <v>Untreated Water</v>
      </c>
      <c r="L945">
        <v>17</v>
      </c>
      <c r="M945" t="s">
        <v>50</v>
      </c>
      <c r="N945">
        <v>327</v>
      </c>
      <c r="O945" t="s">
        <v>933</v>
      </c>
      <c r="P945" t="s">
        <v>812</v>
      </c>
      <c r="Q945" t="s">
        <v>844</v>
      </c>
    </row>
    <row r="946" spans="1:17" hidden="1" x14ac:dyDescent="0.3">
      <c r="A946" t="s">
        <v>4109</v>
      </c>
      <c r="B946" t="s">
        <v>4110</v>
      </c>
      <c r="C946" s="1" t="str">
        <f t="shared" si="151"/>
        <v>21:0282</v>
      </c>
      <c r="D946" s="1" t="str">
        <f t="shared" si="152"/>
        <v>21:0127</v>
      </c>
      <c r="E946" t="s">
        <v>4111</v>
      </c>
      <c r="F946" t="s">
        <v>4112</v>
      </c>
      <c r="H946">
        <v>64.313764800000001</v>
      </c>
      <c r="I946">
        <v>-133.49518</v>
      </c>
      <c r="J946" s="1" t="str">
        <f t="shared" si="153"/>
        <v>Fluid (stream)</v>
      </c>
      <c r="K946" s="1" t="str">
        <f t="shared" si="154"/>
        <v>Untreated Water</v>
      </c>
      <c r="L946">
        <v>17</v>
      </c>
      <c r="M946" t="s">
        <v>57</v>
      </c>
      <c r="N946">
        <v>328</v>
      </c>
      <c r="O946" t="s">
        <v>1652</v>
      </c>
      <c r="P946" t="s">
        <v>540</v>
      </c>
      <c r="Q946" t="s">
        <v>205</v>
      </c>
    </row>
    <row r="947" spans="1:17" hidden="1" x14ac:dyDescent="0.3">
      <c r="A947" t="s">
        <v>4113</v>
      </c>
      <c r="B947" t="s">
        <v>4114</v>
      </c>
      <c r="C947" s="1" t="str">
        <f t="shared" si="151"/>
        <v>21:0282</v>
      </c>
      <c r="D947" s="1" t="str">
        <f t="shared" si="152"/>
        <v>21:0127</v>
      </c>
      <c r="E947" t="s">
        <v>4115</v>
      </c>
      <c r="F947" t="s">
        <v>4116</v>
      </c>
      <c r="H947">
        <v>64.310391699999997</v>
      </c>
      <c r="I947">
        <v>-133.5138092</v>
      </c>
      <c r="J947" s="1" t="str">
        <f t="shared" si="153"/>
        <v>Fluid (stream)</v>
      </c>
      <c r="K947" s="1" t="str">
        <f t="shared" si="154"/>
        <v>Untreated Water</v>
      </c>
      <c r="L947">
        <v>17</v>
      </c>
      <c r="M947" t="s">
        <v>195</v>
      </c>
      <c r="N947">
        <v>329</v>
      </c>
      <c r="O947" t="s">
        <v>973</v>
      </c>
      <c r="P947" t="s">
        <v>224</v>
      </c>
      <c r="Q947" t="s">
        <v>844</v>
      </c>
    </row>
    <row r="948" spans="1:17" hidden="1" x14ac:dyDescent="0.3">
      <c r="A948" t="s">
        <v>4117</v>
      </c>
      <c r="B948" t="s">
        <v>4118</v>
      </c>
      <c r="C948" s="1" t="str">
        <f t="shared" si="151"/>
        <v>21:0282</v>
      </c>
      <c r="D948" s="1" t="str">
        <f t="shared" si="152"/>
        <v>21:0127</v>
      </c>
      <c r="E948" t="s">
        <v>4115</v>
      </c>
      <c r="F948" t="s">
        <v>4119</v>
      </c>
      <c r="H948">
        <v>64.310391699999997</v>
      </c>
      <c r="I948">
        <v>-133.5138092</v>
      </c>
      <c r="J948" s="1" t="str">
        <f t="shared" si="153"/>
        <v>Fluid (stream)</v>
      </c>
      <c r="K948" s="1" t="str">
        <f t="shared" si="154"/>
        <v>Untreated Water</v>
      </c>
      <c r="L948">
        <v>17</v>
      </c>
      <c r="M948" t="s">
        <v>202</v>
      </c>
      <c r="N948">
        <v>330</v>
      </c>
      <c r="O948" t="s">
        <v>973</v>
      </c>
      <c r="P948" t="s">
        <v>168</v>
      </c>
      <c r="Q948" t="s">
        <v>589</v>
      </c>
    </row>
    <row r="949" spans="1:17" hidden="1" x14ac:dyDescent="0.3">
      <c r="A949" t="s">
        <v>4120</v>
      </c>
      <c r="B949" t="s">
        <v>4121</v>
      </c>
      <c r="C949" s="1" t="str">
        <f t="shared" si="151"/>
        <v>21:0282</v>
      </c>
      <c r="D949" s="1" t="str">
        <f t="shared" si="152"/>
        <v>21:0127</v>
      </c>
      <c r="E949" t="s">
        <v>4122</v>
      </c>
      <c r="F949" t="s">
        <v>4123</v>
      </c>
      <c r="H949">
        <v>64.285766899999999</v>
      </c>
      <c r="I949">
        <v>-133.48701610000001</v>
      </c>
      <c r="J949" s="1" t="str">
        <f t="shared" si="153"/>
        <v>Fluid (stream)</v>
      </c>
      <c r="K949" s="1" t="str">
        <f t="shared" si="154"/>
        <v>Untreated Water</v>
      </c>
      <c r="L949">
        <v>17</v>
      </c>
      <c r="M949" t="s">
        <v>65</v>
      </c>
      <c r="N949">
        <v>331</v>
      </c>
      <c r="O949" t="s">
        <v>320</v>
      </c>
      <c r="P949" t="s">
        <v>1257</v>
      </c>
      <c r="Q949" t="s">
        <v>649</v>
      </c>
    </row>
    <row r="950" spans="1:17" hidden="1" x14ac:dyDescent="0.3">
      <c r="A950" t="s">
        <v>4124</v>
      </c>
      <c r="B950" t="s">
        <v>4125</v>
      </c>
      <c r="C950" s="1" t="str">
        <f t="shared" si="151"/>
        <v>21:0282</v>
      </c>
      <c r="D950" s="1" t="str">
        <f t="shared" si="152"/>
        <v>21:0127</v>
      </c>
      <c r="E950" t="s">
        <v>4126</v>
      </c>
      <c r="F950" t="s">
        <v>4127</v>
      </c>
      <c r="H950">
        <v>64.294057199999997</v>
      </c>
      <c r="I950">
        <v>-133.5361608</v>
      </c>
      <c r="J950" s="1" t="str">
        <f t="shared" si="153"/>
        <v>Fluid (stream)</v>
      </c>
      <c r="K950" s="1" t="str">
        <f t="shared" si="154"/>
        <v>Untreated Water</v>
      </c>
      <c r="L950">
        <v>17</v>
      </c>
      <c r="M950" t="s">
        <v>72</v>
      </c>
      <c r="N950">
        <v>332</v>
      </c>
      <c r="O950" t="s">
        <v>933</v>
      </c>
      <c r="P950" t="s">
        <v>115</v>
      </c>
      <c r="Q950" t="s">
        <v>649</v>
      </c>
    </row>
    <row r="951" spans="1:17" hidden="1" x14ac:dyDescent="0.3">
      <c r="A951" t="s">
        <v>4128</v>
      </c>
      <c r="B951" t="s">
        <v>4129</v>
      </c>
      <c r="C951" s="1" t="str">
        <f t="shared" si="151"/>
        <v>21:0282</v>
      </c>
      <c r="D951" s="1" t="str">
        <f t="shared" si="152"/>
        <v>21:0127</v>
      </c>
      <c r="E951" t="s">
        <v>4130</v>
      </c>
      <c r="F951" t="s">
        <v>4131</v>
      </c>
      <c r="H951">
        <v>64.293135699999993</v>
      </c>
      <c r="I951">
        <v>-133.633026</v>
      </c>
      <c r="J951" s="1" t="str">
        <f t="shared" si="153"/>
        <v>Fluid (stream)</v>
      </c>
      <c r="K951" s="1" t="str">
        <f t="shared" si="154"/>
        <v>Untreated Water</v>
      </c>
      <c r="L951">
        <v>17</v>
      </c>
      <c r="M951" t="s">
        <v>87</v>
      </c>
      <c r="N951">
        <v>333</v>
      </c>
      <c r="O951" t="s">
        <v>1009</v>
      </c>
      <c r="P951" t="s">
        <v>1934</v>
      </c>
      <c r="Q951" t="s">
        <v>308</v>
      </c>
    </row>
    <row r="952" spans="1:17" hidden="1" x14ac:dyDescent="0.3">
      <c r="A952" t="s">
        <v>4132</v>
      </c>
      <c r="B952" t="s">
        <v>4133</v>
      </c>
      <c r="C952" s="1" t="str">
        <f t="shared" si="151"/>
        <v>21:0282</v>
      </c>
      <c r="D952" s="1" t="str">
        <f t="shared" si="152"/>
        <v>21:0127</v>
      </c>
      <c r="E952" t="s">
        <v>4134</v>
      </c>
      <c r="F952" t="s">
        <v>4135</v>
      </c>
      <c r="H952">
        <v>64.284891400000006</v>
      </c>
      <c r="I952">
        <v>-133.61719629999999</v>
      </c>
      <c r="J952" s="1" t="str">
        <f t="shared" si="153"/>
        <v>Fluid (stream)</v>
      </c>
      <c r="K952" s="1" t="str">
        <f t="shared" si="154"/>
        <v>Untreated Water</v>
      </c>
      <c r="L952">
        <v>17</v>
      </c>
      <c r="M952" t="s">
        <v>160</v>
      </c>
      <c r="N952">
        <v>334</v>
      </c>
      <c r="O952" t="s">
        <v>1724</v>
      </c>
      <c r="P952" t="s">
        <v>3613</v>
      </c>
      <c r="Q952" t="s">
        <v>953</v>
      </c>
    </row>
    <row r="953" spans="1:17" hidden="1" x14ac:dyDescent="0.3">
      <c r="A953" t="s">
        <v>4136</v>
      </c>
      <c r="B953" t="s">
        <v>4137</v>
      </c>
      <c r="C953" s="1" t="str">
        <f t="shared" si="151"/>
        <v>21:0282</v>
      </c>
      <c r="D953" s="1" t="str">
        <f t="shared" si="152"/>
        <v>21:0127</v>
      </c>
      <c r="E953" t="s">
        <v>4138</v>
      </c>
      <c r="F953" t="s">
        <v>4139</v>
      </c>
      <c r="H953">
        <v>64.264970700000006</v>
      </c>
      <c r="I953">
        <v>-133.57830849999999</v>
      </c>
      <c r="J953" s="1" t="str">
        <f t="shared" si="153"/>
        <v>Fluid (stream)</v>
      </c>
      <c r="K953" s="1" t="str">
        <f t="shared" si="154"/>
        <v>Untreated Water</v>
      </c>
      <c r="L953">
        <v>17</v>
      </c>
      <c r="M953" t="s">
        <v>166</v>
      </c>
      <c r="N953">
        <v>335</v>
      </c>
      <c r="O953" t="s">
        <v>457</v>
      </c>
      <c r="P953" t="s">
        <v>2610</v>
      </c>
      <c r="Q953" t="s">
        <v>249</v>
      </c>
    </row>
    <row r="954" spans="1:17" hidden="1" x14ac:dyDescent="0.3">
      <c r="A954" t="s">
        <v>4140</v>
      </c>
      <c r="B954" t="s">
        <v>4141</v>
      </c>
      <c r="C954" s="1" t="str">
        <f t="shared" si="151"/>
        <v>21:0282</v>
      </c>
      <c r="D954" s="1" t="str">
        <f t="shared" si="152"/>
        <v>21:0127</v>
      </c>
      <c r="E954" t="s">
        <v>4142</v>
      </c>
      <c r="F954" t="s">
        <v>4143</v>
      </c>
      <c r="H954">
        <v>64.229695300000003</v>
      </c>
      <c r="I954">
        <v>-133.6715384</v>
      </c>
      <c r="J954" s="1" t="str">
        <f t="shared" si="153"/>
        <v>Fluid (stream)</v>
      </c>
      <c r="K954" s="1" t="str">
        <f t="shared" si="154"/>
        <v>Untreated Water</v>
      </c>
      <c r="L954">
        <v>17</v>
      </c>
      <c r="M954" t="s">
        <v>174</v>
      </c>
      <c r="N954">
        <v>336</v>
      </c>
      <c r="O954" t="s">
        <v>734</v>
      </c>
      <c r="P954" t="s">
        <v>1284</v>
      </c>
      <c r="Q954" t="s">
        <v>1197</v>
      </c>
    </row>
    <row r="955" spans="1:17" hidden="1" x14ac:dyDescent="0.3">
      <c r="A955" t="s">
        <v>4144</v>
      </c>
      <c r="B955" t="s">
        <v>4145</v>
      </c>
      <c r="C955" s="1" t="str">
        <f t="shared" si="151"/>
        <v>21:0282</v>
      </c>
      <c r="D955" s="1" t="str">
        <f t="shared" si="152"/>
        <v>21:0127</v>
      </c>
      <c r="E955" t="s">
        <v>4146</v>
      </c>
      <c r="F955" t="s">
        <v>4147</v>
      </c>
      <c r="H955">
        <v>64.230082699999997</v>
      </c>
      <c r="I955">
        <v>-133.7765847</v>
      </c>
      <c r="J955" s="1" t="str">
        <f t="shared" si="153"/>
        <v>Fluid (stream)</v>
      </c>
      <c r="K955" s="1" t="str">
        <f t="shared" si="154"/>
        <v>Untreated Water</v>
      </c>
      <c r="L955">
        <v>17</v>
      </c>
      <c r="M955" t="s">
        <v>181</v>
      </c>
      <c r="N955">
        <v>337</v>
      </c>
      <c r="O955" t="s">
        <v>358</v>
      </c>
      <c r="P955" t="s">
        <v>183</v>
      </c>
      <c r="Q955" t="s">
        <v>649</v>
      </c>
    </row>
    <row r="956" spans="1:17" hidden="1" x14ac:dyDescent="0.3">
      <c r="A956" t="s">
        <v>4148</v>
      </c>
      <c r="B956" t="s">
        <v>4149</v>
      </c>
      <c r="C956" s="1" t="str">
        <f t="shared" si="151"/>
        <v>21:0282</v>
      </c>
      <c r="D956" s="1" t="str">
        <f t="shared" si="152"/>
        <v>21:0127</v>
      </c>
      <c r="E956" t="s">
        <v>4150</v>
      </c>
      <c r="F956" t="s">
        <v>4151</v>
      </c>
      <c r="H956">
        <v>64.234850899999998</v>
      </c>
      <c r="I956">
        <v>-133.76408409999999</v>
      </c>
      <c r="J956" s="1" t="str">
        <f t="shared" si="153"/>
        <v>Fluid (stream)</v>
      </c>
      <c r="K956" s="1" t="str">
        <f t="shared" si="154"/>
        <v>Untreated Water</v>
      </c>
      <c r="L956">
        <v>17</v>
      </c>
      <c r="M956" t="s">
        <v>188</v>
      </c>
      <c r="N956">
        <v>338</v>
      </c>
      <c r="O956" t="s">
        <v>58</v>
      </c>
      <c r="P956" t="s">
        <v>231</v>
      </c>
      <c r="Q956" t="s">
        <v>308</v>
      </c>
    </row>
    <row r="957" spans="1:17" hidden="1" x14ac:dyDescent="0.3">
      <c r="A957" t="s">
        <v>4152</v>
      </c>
      <c r="B957" t="s">
        <v>4153</v>
      </c>
      <c r="C957" s="1" t="str">
        <f t="shared" si="151"/>
        <v>21:0282</v>
      </c>
      <c r="D957" s="1" t="str">
        <f t="shared" si="152"/>
        <v>21:0127</v>
      </c>
      <c r="E957" t="s">
        <v>4154</v>
      </c>
      <c r="F957" t="s">
        <v>4155</v>
      </c>
      <c r="H957">
        <v>64.161699999999996</v>
      </c>
      <c r="I957">
        <v>-133.74767979999999</v>
      </c>
      <c r="J957" s="1" t="str">
        <f t="shared" si="153"/>
        <v>Fluid (stream)</v>
      </c>
      <c r="K957" s="1" t="str">
        <f t="shared" si="154"/>
        <v>Untreated Water</v>
      </c>
      <c r="L957">
        <v>17</v>
      </c>
      <c r="M957" t="s">
        <v>215</v>
      </c>
      <c r="N957">
        <v>339</v>
      </c>
      <c r="O957" t="s">
        <v>1599</v>
      </c>
      <c r="P957" t="s">
        <v>1956</v>
      </c>
      <c r="Q957" t="s">
        <v>589</v>
      </c>
    </row>
    <row r="958" spans="1:17" hidden="1" x14ac:dyDescent="0.3">
      <c r="A958" t="s">
        <v>4156</v>
      </c>
      <c r="B958" t="s">
        <v>4157</v>
      </c>
      <c r="C958" s="1" t="str">
        <f t="shared" si="151"/>
        <v>21:0282</v>
      </c>
      <c r="D958" s="1" t="str">
        <f t="shared" si="152"/>
        <v>21:0127</v>
      </c>
      <c r="E958" t="s">
        <v>4158</v>
      </c>
      <c r="F958" t="s">
        <v>4159</v>
      </c>
      <c r="H958">
        <v>64.193843000000001</v>
      </c>
      <c r="I958">
        <v>-133.75967349999999</v>
      </c>
      <c r="J958" s="1" t="str">
        <f t="shared" si="153"/>
        <v>Fluid (stream)</v>
      </c>
      <c r="K958" s="1" t="str">
        <f t="shared" si="154"/>
        <v>Untreated Water</v>
      </c>
      <c r="L958">
        <v>17</v>
      </c>
      <c r="M958" t="s">
        <v>223</v>
      </c>
      <c r="N958">
        <v>340</v>
      </c>
      <c r="O958" t="s">
        <v>1000</v>
      </c>
      <c r="P958" t="s">
        <v>2783</v>
      </c>
      <c r="Q958" t="s">
        <v>649</v>
      </c>
    </row>
    <row r="959" spans="1:17" hidden="1" x14ac:dyDescent="0.3">
      <c r="A959" t="s">
        <v>4160</v>
      </c>
      <c r="B959" t="s">
        <v>4161</v>
      </c>
      <c r="C959" s="1" t="str">
        <f t="shared" si="151"/>
        <v>21:0282</v>
      </c>
      <c r="D959" s="1" t="str">
        <f t="shared" si="152"/>
        <v>21:0127</v>
      </c>
      <c r="E959" t="s">
        <v>4162</v>
      </c>
      <c r="F959" t="s">
        <v>4163</v>
      </c>
      <c r="H959">
        <v>64.144447</v>
      </c>
      <c r="I959">
        <v>-133.89498069999999</v>
      </c>
      <c r="J959" s="1" t="str">
        <f t="shared" si="153"/>
        <v>Fluid (stream)</v>
      </c>
      <c r="K959" s="1" t="str">
        <f t="shared" si="154"/>
        <v>Untreated Water</v>
      </c>
      <c r="L959">
        <v>18</v>
      </c>
      <c r="M959" t="s">
        <v>21</v>
      </c>
      <c r="N959">
        <v>341</v>
      </c>
      <c r="O959" t="s">
        <v>66</v>
      </c>
      <c r="P959" t="s">
        <v>81</v>
      </c>
      <c r="Q959" t="s">
        <v>953</v>
      </c>
    </row>
    <row r="960" spans="1:17" hidden="1" x14ac:dyDescent="0.3">
      <c r="A960" t="s">
        <v>4164</v>
      </c>
      <c r="B960" t="s">
        <v>4165</v>
      </c>
      <c r="C960" s="1" t="str">
        <f t="shared" si="151"/>
        <v>21:0282</v>
      </c>
      <c r="D960" s="1" t="str">
        <f t="shared" si="152"/>
        <v>21:0127</v>
      </c>
      <c r="E960" t="s">
        <v>4166</v>
      </c>
      <c r="F960" t="s">
        <v>4167</v>
      </c>
      <c r="H960">
        <v>64.198223600000006</v>
      </c>
      <c r="I960">
        <v>-133.7151193</v>
      </c>
      <c r="J960" s="1" t="str">
        <f t="shared" si="153"/>
        <v>Fluid (stream)</v>
      </c>
      <c r="K960" s="1" t="str">
        <f t="shared" si="154"/>
        <v>Untreated Water</v>
      </c>
      <c r="L960">
        <v>18</v>
      </c>
      <c r="M960" t="s">
        <v>27</v>
      </c>
      <c r="N960">
        <v>342</v>
      </c>
      <c r="O960" t="s">
        <v>849</v>
      </c>
      <c r="P960" t="s">
        <v>271</v>
      </c>
      <c r="Q960" t="s">
        <v>437</v>
      </c>
    </row>
    <row r="961" spans="1:17" hidden="1" x14ac:dyDescent="0.3">
      <c r="A961" t="s">
        <v>4168</v>
      </c>
      <c r="B961" t="s">
        <v>4169</v>
      </c>
      <c r="C961" s="1" t="str">
        <f t="shared" si="151"/>
        <v>21:0282</v>
      </c>
      <c r="D961" s="1" t="str">
        <f t="shared" si="152"/>
        <v>21:0127</v>
      </c>
      <c r="E961" t="s">
        <v>4170</v>
      </c>
      <c r="F961" t="s">
        <v>4171</v>
      </c>
      <c r="H961">
        <v>64.169127700000004</v>
      </c>
      <c r="I961">
        <v>-133.6623204</v>
      </c>
      <c r="J961" s="1" t="str">
        <f t="shared" si="153"/>
        <v>Fluid (stream)</v>
      </c>
      <c r="K961" s="1" t="str">
        <f t="shared" si="154"/>
        <v>Untreated Water</v>
      </c>
      <c r="L961">
        <v>18</v>
      </c>
      <c r="M961" t="s">
        <v>35</v>
      </c>
      <c r="N961">
        <v>343</v>
      </c>
      <c r="O961" t="s">
        <v>44</v>
      </c>
      <c r="P961" t="s">
        <v>1251</v>
      </c>
      <c r="Q961" t="s">
        <v>953</v>
      </c>
    </row>
    <row r="962" spans="1:17" hidden="1" x14ac:dyDescent="0.3">
      <c r="A962" t="s">
        <v>4172</v>
      </c>
      <c r="B962" t="s">
        <v>4173</v>
      </c>
      <c r="C962" s="1" t="str">
        <f t="shared" si="151"/>
        <v>21:0282</v>
      </c>
      <c r="D962" s="1" t="str">
        <f t="shared" si="152"/>
        <v>21:0127</v>
      </c>
      <c r="E962" t="s">
        <v>4174</v>
      </c>
      <c r="F962" t="s">
        <v>4175</v>
      </c>
      <c r="H962">
        <v>64.197903299999993</v>
      </c>
      <c r="I962">
        <v>-133.67823079999999</v>
      </c>
      <c r="J962" s="1" t="str">
        <f t="shared" si="153"/>
        <v>Fluid (stream)</v>
      </c>
      <c r="K962" s="1" t="str">
        <f t="shared" si="154"/>
        <v>Untreated Water</v>
      </c>
      <c r="L962">
        <v>18</v>
      </c>
      <c r="M962" t="s">
        <v>43</v>
      </c>
      <c r="N962">
        <v>344</v>
      </c>
      <c r="O962" t="s">
        <v>3612</v>
      </c>
      <c r="P962" t="s">
        <v>2482</v>
      </c>
      <c r="Q962" t="s">
        <v>123</v>
      </c>
    </row>
    <row r="963" spans="1:17" hidden="1" x14ac:dyDescent="0.3">
      <c r="A963" t="s">
        <v>4176</v>
      </c>
      <c r="B963" t="s">
        <v>4177</v>
      </c>
      <c r="C963" s="1" t="str">
        <f t="shared" si="151"/>
        <v>21:0282</v>
      </c>
      <c r="D963" s="1" t="str">
        <f t="shared" si="152"/>
        <v>21:0127</v>
      </c>
      <c r="E963" t="s">
        <v>4178</v>
      </c>
      <c r="F963" t="s">
        <v>4179</v>
      </c>
      <c r="H963">
        <v>64.212731899999994</v>
      </c>
      <c r="I963">
        <v>-133.61164980000001</v>
      </c>
      <c r="J963" s="1" t="str">
        <f t="shared" si="153"/>
        <v>Fluid (stream)</v>
      </c>
      <c r="K963" s="1" t="str">
        <f t="shared" si="154"/>
        <v>Untreated Water</v>
      </c>
      <c r="L963">
        <v>18</v>
      </c>
      <c r="M963" t="s">
        <v>50</v>
      </c>
      <c r="N963">
        <v>345</v>
      </c>
      <c r="O963" t="s">
        <v>101</v>
      </c>
      <c r="P963" t="s">
        <v>2610</v>
      </c>
      <c r="Q963" t="s">
        <v>123</v>
      </c>
    </row>
    <row r="964" spans="1:17" hidden="1" x14ac:dyDescent="0.3">
      <c r="A964" t="s">
        <v>4180</v>
      </c>
      <c r="B964" t="s">
        <v>4181</v>
      </c>
      <c r="C964" s="1" t="str">
        <f t="shared" si="151"/>
        <v>21:0282</v>
      </c>
      <c r="D964" s="1" t="str">
        <f t="shared" si="152"/>
        <v>21:0127</v>
      </c>
      <c r="E964" t="s">
        <v>4182</v>
      </c>
      <c r="F964" t="s">
        <v>4183</v>
      </c>
      <c r="H964">
        <v>64.195098099999996</v>
      </c>
      <c r="I964">
        <v>-133.61475669999999</v>
      </c>
      <c r="J964" s="1" t="str">
        <f t="shared" si="153"/>
        <v>Fluid (stream)</v>
      </c>
      <c r="K964" s="1" t="str">
        <f t="shared" si="154"/>
        <v>Untreated Water</v>
      </c>
      <c r="L964">
        <v>18</v>
      </c>
      <c r="M964" t="s">
        <v>57</v>
      </c>
      <c r="N964">
        <v>346</v>
      </c>
      <c r="O964" t="s">
        <v>1631</v>
      </c>
      <c r="P964" t="s">
        <v>1251</v>
      </c>
      <c r="Q964" t="s">
        <v>881</v>
      </c>
    </row>
    <row r="965" spans="1:17" hidden="1" x14ac:dyDescent="0.3">
      <c r="A965" t="s">
        <v>4184</v>
      </c>
      <c r="B965" t="s">
        <v>4185</v>
      </c>
      <c r="C965" s="1" t="str">
        <f t="shared" si="151"/>
        <v>21:0282</v>
      </c>
      <c r="D965" s="1" t="str">
        <f t="shared" si="152"/>
        <v>21:0127</v>
      </c>
      <c r="E965" t="s">
        <v>4186</v>
      </c>
      <c r="F965" t="s">
        <v>4187</v>
      </c>
      <c r="H965">
        <v>64.216192000000007</v>
      </c>
      <c r="I965">
        <v>-133.53312550000001</v>
      </c>
      <c r="J965" s="1" t="str">
        <f t="shared" si="153"/>
        <v>Fluid (stream)</v>
      </c>
      <c r="K965" s="1" t="str">
        <f t="shared" si="154"/>
        <v>Untreated Water</v>
      </c>
      <c r="L965">
        <v>18</v>
      </c>
      <c r="M965" t="s">
        <v>65</v>
      </c>
      <c r="N965">
        <v>347</v>
      </c>
      <c r="O965" t="s">
        <v>344</v>
      </c>
      <c r="P965" t="s">
        <v>1934</v>
      </c>
      <c r="Q965" t="s">
        <v>589</v>
      </c>
    </row>
    <row r="966" spans="1:17" hidden="1" x14ac:dyDescent="0.3">
      <c r="A966" t="s">
        <v>4188</v>
      </c>
      <c r="B966" t="s">
        <v>4189</v>
      </c>
      <c r="C966" s="1" t="str">
        <f t="shared" si="151"/>
        <v>21:0282</v>
      </c>
      <c r="D966" s="1" t="str">
        <f t="shared" si="152"/>
        <v>21:0127</v>
      </c>
      <c r="E966" t="s">
        <v>4190</v>
      </c>
      <c r="F966" t="s">
        <v>4191</v>
      </c>
      <c r="H966">
        <v>64.184761600000002</v>
      </c>
      <c r="I966">
        <v>-133.5814321</v>
      </c>
      <c r="J966" s="1" t="str">
        <f t="shared" si="153"/>
        <v>Fluid (stream)</v>
      </c>
      <c r="K966" s="1" t="str">
        <f t="shared" si="154"/>
        <v>Untreated Water</v>
      </c>
      <c r="L966">
        <v>18</v>
      </c>
      <c r="M966" t="s">
        <v>72</v>
      </c>
      <c r="N966">
        <v>348</v>
      </c>
      <c r="O966" t="s">
        <v>36</v>
      </c>
      <c r="P966" t="s">
        <v>81</v>
      </c>
      <c r="Q966" t="s">
        <v>844</v>
      </c>
    </row>
    <row r="967" spans="1:17" hidden="1" x14ac:dyDescent="0.3">
      <c r="A967" t="s">
        <v>4192</v>
      </c>
      <c r="B967" t="s">
        <v>4193</v>
      </c>
      <c r="C967" s="1" t="str">
        <f t="shared" si="151"/>
        <v>21:0282</v>
      </c>
      <c r="D967" s="1" t="str">
        <f t="shared" si="152"/>
        <v>21:0127</v>
      </c>
      <c r="E967" t="s">
        <v>4194</v>
      </c>
      <c r="F967" t="s">
        <v>4195</v>
      </c>
      <c r="H967">
        <v>64.180930799999999</v>
      </c>
      <c r="I967">
        <v>-133.53525730000001</v>
      </c>
      <c r="J967" s="1" t="str">
        <f t="shared" si="153"/>
        <v>Fluid (stream)</v>
      </c>
      <c r="K967" s="1" t="str">
        <f t="shared" si="154"/>
        <v>Untreated Water</v>
      </c>
      <c r="L967">
        <v>18</v>
      </c>
      <c r="M967" t="s">
        <v>87</v>
      </c>
      <c r="N967">
        <v>349</v>
      </c>
      <c r="O967" t="s">
        <v>44</v>
      </c>
      <c r="P967" t="s">
        <v>129</v>
      </c>
      <c r="Q967" t="s">
        <v>205</v>
      </c>
    </row>
    <row r="968" spans="1:17" hidden="1" x14ac:dyDescent="0.3">
      <c r="A968" t="s">
        <v>4196</v>
      </c>
      <c r="B968" t="s">
        <v>4197</v>
      </c>
      <c r="C968" s="1" t="str">
        <f t="shared" si="151"/>
        <v>21:0282</v>
      </c>
      <c r="D968" s="1" t="str">
        <f t="shared" si="152"/>
        <v>21:0127</v>
      </c>
      <c r="E968" t="s">
        <v>4198</v>
      </c>
      <c r="F968" t="s">
        <v>4199</v>
      </c>
      <c r="H968">
        <v>64.177845099999999</v>
      </c>
      <c r="I968">
        <v>-133.53992700000001</v>
      </c>
      <c r="J968" s="1" t="str">
        <f t="shared" si="153"/>
        <v>Fluid (stream)</v>
      </c>
      <c r="K968" s="1" t="str">
        <f t="shared" si="154"/>
        <v>Untreated Water</v>
      </c>
      <c r="L968">
        <v>18</v>
      </c>
      <c r="M968" t="s">
        <v>160</v>
      </c>
      <c r="N968">
        <v>350</v>
      </c>
      <c r="O968" t="s">
        <v>1657</v>
      </c>
      <c r="P968" t="s">
        <v>190</v>
      </c>
      <c r="Q968" t="s">
        <v>205</v>
      </c>
    </row>
    <row r="969" spans="1:17" hidden="1" x14ac:dyDescent="0.3">
      <c r="A969" t="s">
        <v>4200</v>
      </c>
      <c r="B969" t="s">
        <v>4201</v>
      </c>
      <c r="C969" s="1" t="str">
        <f t="shared" si="151"/>
        <v>21:0282</v>
      </c>
      <c r="D969" s="1" t="str">
        <f t="shared" si="152"/>
        <v>21:0127</v>
      </c>
      <c r="E969" t="s">
        <v>4202</v>
      </c>
      <c r="F969" t="s">
        <v>4203</v>
      </c>
      <c r="H969">
        <v>64.208242400000003</v>
      </c>
      <c r="I969">
        <v>-133.85463580000001</v>
      </c>
      <c r="J969" s="1" t="str">
        <f t="shared" si="153"/>
        <v>Fluid (stream)</v>
      </c>
      <c r="K969" s="1" t="str">
        <f t="shared" si="154"/>
        <v>Untreated Water</v>
      </c>
      <c r="L969">
        <v>18</v>
      </c>
      <c r="M969" t="s">
        <v>166</v>
      </c>
      <c r="N969">
        <v>351</v>
      </c>
      <c r="O969" t="s">
        <v>1769</v>
      </c>
      <c r="P969" t="s">
        <v>148</v>
      </c>
      <c r="Q969" t="s">
        <v>589</v>
      </c>
    </row>
    <row r="970" spans="1:17" hidden="1" x14ac:dyDescent="0.3">
      <c r="A970" t="s">
        <v>4204</v>
      </c>
      <c r="B970" t="s">
        <v>4205</v>
      </c>
      <c r="C970" s="1" t="str">
        <f t="shared" si="151"/>
        <v>21:0282</v>
      </c>
      <c r="D970" s="1" t="str">
        <f>HYPERLINK("http://geochem.nrcan.gc.ca/cdogs/content/svy/svy_e.htm", "")</f>
        <v/>
      </c>
      <c r="G970" s="1" t="str">
        <f>HYPERLINK("http://geochem.nrcan.gc.ca/cdogs/content/cr_/cr_00032_e.htm", "32")</f>
        <v>32</v>
      </c>
      <c r="J970" t="s">
        <v>106</v>
      </c>
      <c r="K970" t="s">
        <v>107</v>
      </c>
      <c r="L970">
        <v>18</v>
      </c>
      <c r="M970" t="s">
        <v>108</v>
      </c>
      <c r="N970">
        <v>352</v>
      </c>
      <c r="O970" t="s">
        <v>436</v>
      </c>
      <c r="P970" t="s">
        <v>2654</v>
      </c>
      <c r="Q970" t="s">
        <v>437</v>
      </c>
    </row>
    <row r="971" spans="1:17" hidden="1" x14ac:dyDescent="0.3">
      <c r="A971" t="s">
        <v>4206</v>
      </c>
      <c r="B971" t="s">
        <v>4207</v>
      </c>
      <c r="C971" s="1" t="str">
        <f t="shared" si="151"/>
        <v>21:0282</v>
      </c>
      <c r="D971" s="1" t="str">
        <f t="shared" ref="D971:D996" si="155">HYPERLINK("http://geochem.nrcan.gc.ca/cdogs/content/svy/svy210127_e.htm", "21:0127")</f>
        <v>21:0127</v>
      </c>
      <c r="E971" t="s">
        <v>4208</v>
      </c>
      <c r="F971" t="s">
        <v>4209</v>
      </c>
      <c r="H971">
        <v>64.187299800000005</v>
      </c>
      <c r="I971">
        <v>-133.8924294</v>
      </c>
      <c r="J971" s="1" t="str">
        <f t="shared" ref="J971:J996" si="156">HYPERLINK("http://geochem.nrcan.gc.ca/cdogs/content/kwd/kwd020018_e.htm", "Fluid (stream)")</f>
        <v>Fluid (stream)</v>
      </c>
      <c r="K971" s="1" t="str">
        <f t="shared" ref="K971:K996" si="157">HYPERLINK("http://geochem.nrcan.gc.ca/cdogs/content/kwd/kwd080007_e.htm", "Untreated Water")</f>
        <v>Untreated Water</v>
      </c>
      <c r="L971">
        <v>18</v>
      </c>
      <c r="M971" t="s">
        <v>174</v>
      </c>
      <c r="N971">
        <v>353</v>
      </c>
      <c r="O971" t="s">
        <v>973</v>
      </c>
      <c r="P971" t="s">
        <v>2783</v>
      </c>
      <c r="Q971" t="s">
        <v>844</v>
      </c>
    </row>
    <row r="972" spans="1:17" hidden="1" x14ac:dyDescent="0.3">
      <c r="A972" t="s">
        <v>4210</v>
      </c>
      <c r="B972" t="s">
        <v>4211</v>
      </c>
      <c r="C972" s="1" t="str">
        <f t="shared" si="151"/>
        <v>21:0282</v>
      </c>
      <c r="D972" s="1" t="str">
        <f t="shared" si="155"/>
        <v>21:0127</v>
      </c>
      <c r="E972" t="s">
        <v>4212</v>
      </c>
      <c r="F972" t="s">
        <v>4213</v>
      </c>
      <c r="H972">
        <v>64.198200600000007</v>
      </c>
      <c r="I972">
        <v>-133.9062644</v>
      </c>
      <c r="J972" s="1" t="str">
        <f t="shared" si="156"/>
        <v>Fluid (stream)</v>
      </c>
      <c r="K972" s="1" t="str">
        <f t="shared" si="157"/>
        <v>Untreated Water</v>
      </c>
      <c r="L972">
        <v>18</v>
      </c>
      <c r="M972" t="s">
        <v>195</v>
      </c>
      <c r="N972">
        <v>354</v>
      </c>
      <c r="O972" t="s">
        <v>1581</v>
      </c>
      <c r="P972" t="s">
        <v>129</v>
      </c>
      <c r="Q972" t="s">
        <v>844</v>
      </c>
    </row>
    <row r="973" spans="1:17" hidden="1" x14ac:dyDescent="0.3">
      <c r="A973" t="s">
        <v>4214</v>
      </c>
      <c r="B973" t="s">
        <v>4215</v>
      </c>
      <c r="C973" s="1" t="str">
        <f t="shared" si="151"/>
        <v>21:0282</v>
      </c>
      <c r="D973" s="1" t="str">
        <f t="shared" si="155"/>
        <v>21:0127</v>
      </c>
      <c r="E973" t="s">
        <v>4212</v>
      </c>
      <c r="F973" t="s">
        <v>4216</v>
      </c>
      <c r="H973">
        <v>64.198200600000007</v>
      </c>
      <c r="I973">
        <v>-133.9062644</v>
      </c>
      <c r="J973" s="1" t="str">
        <f t="shared" si="156"/>
        <v>Fluid (stream)</v>
      </c>
      <c r="K973" s="1" t="str">
        <f t="shared" si="157"/>
        <v>Untreated Water</v>
      </c>
      <c r="L973">
        <v>18</v>
      </c>
      <c r="M973" t="s">
        <v>202</v>
      </c>
      <c r="N973">
        <v>355</v>
      </c>
      <c r="O973" t="s">
        <v>1789</v>
      </c>
      <c r="P973" t="s">
        <v>176</v>
      </c>
      <c r="Q973" t="s">
        <v>953</v>
      </c>
    </row>
    <row r="974" spans="1:17" hidden="1" x14ac:dyDescent="0.3">
      <c r="A974" t="s">
        <v>4217</v>
      </c>
      <c r="B974" t="s">
        <v>4218</v>
      </c>
      <c r="C974" s="1" t="str">
        <f t="shared" si="151"/>
        <v>21:0282</v>
      </c>
      <c r="D974" s="1" t="str">
        <f t="shared" si="155"/>
        <v>21:0127</v>
      </c>
      <c r="E974" t="s">
        <v>4219</v>
      </c>
      <c r="F974" t="s">
        <v>4220</v>
      </c>
      <c r="H974">
        <v>64.202173599999995</v>
      </c>
      <c r="I974">
        <v>-133.94492969999999</v>
      </c>
      <c r="J974" s="1" t="str">
        <f t="shared" si="156"/>
        <v>Fluid (stream)</v>
      </c>
      <c r="K974" s="1" t="str">
        <f t="shared" si="157"/>
        <v>Untreated Water</v>
      </c>
      <c r="L974">
        <v>18</v>
      </c>
      <c r="M974" t="s">
        <v>181</v>
      </c>
      <c r="N974">
        <v>356</v>
      </c>
      <c r="O974" t="s">
        <v>3504</v>
      </c>
      <c r="P974" t="s">
        <v>855</v>
      </c>
      <c r="Q974" t="s">
        <v>123</v>
      </c>
    </row>
    <row r="975" spans="1:17" hidden="1" x14ac:dyDescent="0.3">
      <c r="A975" t="s">
        <v>4221</v>
      </c>
      <c r="B975" t="s">
        <v>4222</v>
      </c>
      <c r="C975" s="1" t="str">
        <f t="shared" si="151"/>
        <v>21:0282</v>
      </c>
      <c r="D975" s="1" t="str">
        <f t="shared" si="155"/>
        <v>21:0127</v>
      </c>
      <c r="E975" t="s">
        <v>4223</v>
      </c>
      <c r="F975" t="s">
        <v>4224</v>
      </c>
      <c r="H975">
        <v>64.171670399999996</v>
      </c>
      <c r="I975">
        <v>-133.99733599999999</v>
      </c>
      <c r="J975" s="1" t="str">
        <f t="shared" si="156"/>
        <v>Fluid (stream)</v>
      </c>
      <c r="K975" s="1" t="str">
        <f t="shared" si="157"/>
        <v>Untreated Water</v>
      </c>
      <c r="L975">
        <v>18</v>
      </c>
      <c r="M975" t="s">
        <v>188</v>
      </c>
      <c r="N975">
        <v>357</v>
      </c>
      <c r="O975" t="s">
        <v>1557</v>
      </c>
      <c r="P975" t="s">
        <v>780</v>
      </c>
      <c r="Q975" t="s">
        <v>205</v>
      </c>
    </row>
    <row r="976" spans="1:17" hidden="1" x14ac:dyDescent="0.3">
      <c r="A976" t="s">
        <v>4225</v>
      </c>
      <c r="B976" t="s">
        <v>4226</v>
      </c>
      <c r="C976" s="1" t="str">
        <f t="shared" si="151"/>
        <v>21:0282</v>
      </c>
      <c r="D976" s="1" t="str">
        <f t="shared" si="155"/>
        <v>21:0127</v>
      </c>
      <c r="E976" t="s">
        <v>4227</v>
      </c>
      <c r="F976" t="s">
        <v>4228</v>
      </c>
      <c r="H976">
        <v>64.139694000000006</v>
      </c>
      <c r="I976">
        <v>-133.9626528</v>
      </c>
      <c r="J976" s="1" t="str">
        <f t="shared" si="156"/>
        <v>Fluid (stream)</v>
      </c>
      <c r="K976" s="1" t="str">
        <f t="shared" si="157"/>
        <v>Untreated Water</v>
      </c>
      <c r="L976">
        <v>18</v>
      </c>
      <c r="M976" t="s">
        <v>215</v>
      </c>
      <c r="N976">
        <v>358</v>
      </c>
      <c r="O976" t="s">
        <v>95</v>
      </c>
      <c r="P976" t="s">
        <v>1257</v>
      </c>
      <c r="Q976" t="s">
        <v>437</v>
      </c>
    </row>
    <row r="977" spans="1:17" hidden="1" x14ac:dyDescent="0.3">
      <c r="A977" t="s">
        <v>4229</v>
      </c>
      <c r="B977" t="s">
        <v>4230</v>
      </c>
      <c r="C977" s="1" t="str">
        <f t="shared" si="151"/>
        <v>21:0282</v>
      </c>
      <c r="D977" s="1" t="str">
        <f t="shared" si="155"/>
        <v>21:0127</v>
      </c>
      <c r="E977" t="s">
        <v>4162</v>
      </c>
      <c r="F977" t="s">
        <v>4231</v>
      </c>
      <c r="H977">
        <v>64.144447</v>
      </c>
      <c r="I977">
        <v>-133.89498069999999</v>
      </c>
      <c r="J977" s="1" t="str">
        <f t="shared" si="156"/>
        <v>Fluid (stream)</v>
      </c>
      <c r="K977" s="1" t="str">
        <f t="shared" si="157"/>
        <v>Untreated Water</v>
      </c>
      <c r="L977">
        <v>18</v>
      </c>
      <c r="M977" t="s">
        <v>79</v>
      </c>
      <c r="N977">
        <v>359</v>
      </c>
      <c r="O977" t="s">
        <v>1291</v>
      </c>
      <c r="P977" t="s">
        <v>1956</v>
      </c>
      <c r="Q977" t="s">
        <v>1197</v>
      </c>
    </row>
    <row r="978" spans="1:17" hidden="1" x14ac:dyDescent="0.3">
      <c r="A978" t="s">
        <v>4232</v>
      </c>
      <c r="B978" t="s">
        <v>4233</v>
      </c>
      <c r="C978" s="1" t="str">
        <f t="shared" si="151"/>
        <v>21:0282</v>
      </c>
      <c r="D978" s="1" t="str">
        <f t="shared" si="155"/>
        <v>21:0127</v>
      </c>
      <c r="E978" t="s">
        <v>4234</v>
      </c>
      <c r="F978" t="s">
        <v>4235</v>
      </c>
      <c r="H978">
        <v>64.115915799999996</v>
      </c>
      <c r="I978">
        <v>-133.91280639999999</v>
      </c>
      <c r="J978" s="1" t="str">
        <f t="shared" si="156"/>
        <v>Fluid (stream)</v>
      </c>
      <c r="K978" s="1" t="str">
        <f t="shared" si="157"/>
        <v>Untreated Water</v>
      </c>
      <c r="L978">
        <v>18</v>
      </c>
      <c r="M978" t="s">
        <v>223</v>
      </c>
      <c r="N978">
        <v>360</v>
      </c>
      <c r="O978" t="s">
        <v>933</v>
      </c>
      <c r="P978" t="s">
        <v>271</v>
      </c>
      <c r="Q978" t="s">
        <v>881</v>
      </c>
    </row>
    <row r="979" spans="1:17" hidden="1" x14ac:dyDescent="0.3">
      <c r="A979" t="s">
        <v>4236</v>
      </c>
      <c r="B979" t="s">
        <v>4237</v>
      </c>
      <c r="C979" s="1" t="str">
        <f t="shared" si="151"/>
        <v>21:0282</v>
      </c>
      <c r="D979" s="1" t="str">
        <f t="shared" si="155"/>
        <v>21:0127</v>
      </c>
      <c r="E979" t="s">
        <v>4238</v>
      </c>
      <c r="F979" t="s">
        <v>4239</v>
      </c>
      <c r="H979">
        <v>64.136350899999996</v>
      </c>
      <c r="I979">
        <v>-133.79953309999999</v>
      </c>
      <c r="J979" s="1" t="str">
        <f t="shared" si="156"/>
        <v>Fluid (stream)</v>
      </c>
      <c r="K979" s="1" t="str">
        <f t="shared" si="157"/>
        <v>Untreated Water</v>
      </c>
      <c r="L979">
        <v>19</v>
      </c>
      <c r="M979" t="s">
        <v>21</v>
      </c>
      <c r="N979">
        <v>361</v>
      </c>
      <c r="O979" t="s">
        <v>196</v>
      </c>
      <c r="P979" t="s">
        <v>855</v>
      </c>
      <c r="Q979" t="s">
        <v>844</v>
      </c>
    </row>
    <row r="980" spans="1:17" hidden="1" x14ac:dyDescent="0.3">
      <c r="A980" t="s">
        <v>4240</v>
      </c>
      <c r="B980" t="s">
        <v>4241</v>
      </c>
      <c r="C980" s="1" t="str">
        <f t="shared" si="151"/>
        <v>21:0282</v>
      </c>
      <c r="D980" s="1" t="str">
        <f t="shared" si="155"/>
        <v>21:0127</v>
      </c>
      <c r="E980" t="s">
        <v>4242</v>
      </c>
      <c r="F980" t="s">
        <v>4243</v>
      </c>
      <c r="H980">
        <v>64.116896100000005</v>
      </c>
      <c r="I980">
        <v>-133.9264015</v>
      </c>
      <c r="J980" s="1" t="str">
        <f t="shared" si="156"/>
        <v>Fluid (stream)</v>
      </c>
      <c r="K980" s="1" t="str">
        <f t="shared" si="157"/>
        <v>Untreated Water</v>
      </c>
      <c r="L980">
        <v>19</v>
      </c>
      <c r="M980" t="s">
        <v>27</v>
      </c>
      <c r="N980">
        <v>362</v>
      </c>
      <c r="O980" t="s">
        <v>1599</v>
      </c>
      <c r="P980" t="s">
        <v>81</v>
      </c>
      <c r="Q980" t="s">
        <v>844</v>
      </c>
    </row>
    <row r="981" spans="1:17" hidden="1" x14ac:dyDescent="0.3">
      <c r="A981" t="s">
        <v>4244</v>
      </c>
      <c r="B981" t="s">
        <v>4245</v>
      </c>
      <c r="C981" s="1" t="str">
        <f t="shared" si="151"/>
        <v>21:0282</v>
      </c>
      <c r="D981" s="1" t="str">
        <f t="shared" si="155"/>
        <v>21:0127</v>
      </c>
      <c r="E981" t="s">
        <v>4246</v>
      </c>
      <c r="F981" t="s">
        <v>4247</v>
      </c>
      <c r="H981">
        <v>64.085048999999998</v>
      </c>
      <c r="I981">
        <v>-133.92939279999999</v>
      </c>
      <c r="J981" s="1" t="str">
        <f t="shared" si="156"/>
        <v>Fluid (stream)</v>
      </c>
      <c r="K981" s="1" t="str">
        <f t="shared" si="157"/>
        <v>Untreated Water</v>
      </c>
      <c r="L981">
        <v>19</v>
      </c>
      <c r="M981" t="s">
        <v>35</v>
      </c>
      <c r="N981">
        <v>363</v>
      </c>
      <c r="O981" t="s">
        <v>95</v>
      </c>
      <c r="P981" t="s">
        <v>913</v>
      </c>
      <c r="Q981" t="s">
        <v>249</v>
      </c>
    </row>
    <row r="982" spans="1:17" hidden="1" x14ac:dyDescent="0.3">
      <c r="A982" t="s">
        <v>4248</v>
      </c>
      <c r="B982" t="s">
        <v>4249</v>
      </c>
      <c r="C982" s="1" t="str">
        <f t="shared" si="151"/>
        <v>21:0282</v>
      </c>
      <c r="D982" s="1" t="str">
        <f t="shared" si="155"/>
        <v>21:0127</v>
      </c>
      <c r="E982" t="s">
        <v>4250</v>
      </c>
      <c r="F982" t="s">
        <v>4251</v>
      </c>
      <c r="H982">
        <v>64.055659800000001</v>
      </c>
      <c r="I982">
        <v>-133.94699320000001</v>
      </c>
      <c r="J982" s="1" t="str">
        <f t="shared" si="156"/>
        <v>Fluid (stream)</v>
      </c>
      <c r="K982" s="1" t="str">
        <f t="shared" si="157"/>
        <v>Untreated Water</v>
      </c>
      <c r="L982">
        <v>19</v>
      </c>
      <c r="M982" t="s">
        <v>43</v>
      </c>
      <c r="N982">
        <v>364</v>
      </c>
      <c r="O982" t="s">
        <v>1291</v>
      </c>
      <c r="P982" t="s">
        <v>2654</v>
      </c>
      <c r="Q982" t="s">
        <v>437</v>
      </c>
    </row>
    <row r="983" spans="1:17" hidden="1" x14ac:dyDescent="0.3">
      <c r="A983" t="s">
        <v>4252</v>
      </c>
      <c r="B983" t="s">
        <v>4253</v>
      </c>
      <c r="C983" s="1" t="str">
        <f t="shared" si="151"/>
        <v>21:0282</v>
      </c>
      <c r="D983" s="1" t="str">
        <f t="shared" si="155"/>
        <v>21:0127</v>
      </c>
      <c r="E983" t="s">
        <v>4254</v>
      </c>
      <c r="F983" t="s">
        <v>4255</v>
      </c>
      <c r="H983">
        <v>64.065315799999993</v>
      </c>
      <c r="I983">
        <v>-133.97325029999999</v>
      </c>
      <c r="J983" s="1" t="str">
        <f t="shared" si="156"/>
        <v>Fluid (stream)</v>
      </c>
      <c r="K983" s="1" t="str">
        <f t="shared" si="157"/>
        <v>Untreated Water</v>
      </c>
      <c r="L983">
        <v>19</v>
      </c>
      <c r="M983" t="s">
        <v>50</v>
      </c>
      <c r="N983">
        <v>365</v>
      </c>
      <c r="O983" t="s">
        <v>1291</v>
      </c>
      <c r="P983" t="s">
        <v>2314</v>
      </c>
      <c r="Q983" t="s">
        <v>249</v>
      </c>
    </row>
    <row r="984" spans="1:17" hidden="1" x14ac:dyDescent="0.3">
      <c r="A984" t="s">
        <v>4256</v>
      </c>
      <c r="B984" t="s">
        <v>4257</v>
      </c>
      <c r="C984" s="1" t="str">
        <f t="shared" si="151"/>
        <v>21:0282</v>
      </c>
      <c r="D984" s="1" t="str">
        <f t="shared" si="155"/>
        <v>21:0127</v>
      </c>
      <c r="E984" t="s">
        <v>4258</v>
      </c>
      <c r="F984" t="s">
        <v>4259</v>
      </c>
      <c r="H984">
        <v>64.173693700000001</v>
      </c>
      <c r="I984">
        <v>-133.8091723</v>
      </c>
      <c r="J984" s="1" t="str">
        <f t="shared" si="156"/>
        <v>Fluid (stream)</v>
      </c>
      <c r="K984" s="1" t="str">
        <f t="shared" si="157"/>
        <v>Untreated Water</v>
      </c>
      <c r="L984">
        <v>19</v>
      </c>
      <c r="M984" t="s">
        <v>57</v>
      </c>
      <c r="N984">
        <v>366</v>
      </c>
      <c r="O984" t="s">
        <v>1599</v>
      </c>
      <c r="P984" t="s">
        <v>1251</v>
      </c>
      <c r="Q984" t="s">
        <v>649</v>
      </c>
    </row>
    <row r="985" spans="1:17" hidden="1" x14ac:dyDescent="0.3">
      <c r="A985" t="s">
        <v>4260</v>
      </c>
      <c r="B985" t="s">
        <v>4261</v>
      </c>
      <c r="C985" s="1" t="str">
        <f t="shared" si="151"/>
        <v>21:0282</v>
      </c>
      <c r="D985" s="1" t="str">
        <f t="shared" si="155"/>
        <v>21:0127</v>
      </c>
      <c r="E985" t="s">
        <v>4262</v>
      </c>
      <c r="F985" t="s">
        <v>4263</v>
      </c>
      <c r="H985">
        <v>64.174631399999996</v>
      </c>
      <c r="I985">
        <v>-133.81964619999999</v>
      </c>
      <c r="J985" s="1" t="str">
        <f t="shared" si="156"/>
        <v>Fluid (stream)</v>
      </c>
      <c r="K985" s="1" t="str">
        <f t="shared" si="157"/>
        <v>Untreated Water</v>
      </c>
      <c r="L985">
        <v>19</v>
      </c>
      <c r="M985" t="s">
        <v>65</v>
      </c>
      <c r="N985">
        <v>367</v>
      </c>
      <c r="O985" t="s">
        <v>436</v>
      </c>
      <c r="P985" t="s">
        <v>1251</v>
      </c>
      <c r="Q985" t="s">
        <v>649</v>
      </c>
    </row>
    <row r="986" spans="1:17" hidden="1" x14ac:dyDescent="0.3">
      <c r="A986" t="s">
        <v>4264</v>
      </c>
      <c r="B986" t="s">
        <v>4265</v>
      </c>
      <c r="C986" s="1" t="str">
        <f t="shared" si="151"/>
        <v>21:0282</v>
      </c>
      <c r="D986" s="1" t="str">
        <f t="shared" si="155"/>
        <v>21:0127</v>
      </c>
      <c r="E986" t="s">
        <v>4266</v>
      </c>
      <c r="F986" t="s">
        <v>4267</v>
      </c>
      <c r="H986">
        <v>64.194096999999999</v>
      </c>
      <c r="I986">
        <v>-133.836319</v>
      </c>
      <c r="J986" s="1" t="str">
        <f t="shared" si="156"/>
        <v>Fluid (stream)</v>
      </c>
      <c r="K986" s="1" t="str">
        <f t="shared" si="157"/>
        <v>Untreated Water</v>
      </c>
      <c r="L986">
        <v>19</v>
      </c>
      <c r="M986" t="s">
        <v>72</v>
      </c>
      <c r="N986">
        <v>368</v>
      </c>
      <c r="O986" t="s">
        <v>849</v>
      </c>
      <c r="P986" t="s">
        <v>136</v>
      </c>
      <c r="Q986" t="s">
        <v>649</v>
      </c>
    </row>
    <row r="987" spans="1:17" hidden="1" x14ac:dyDescent="0.3">
      <c r="A987" t="s">
        <v>4268</v>
      </c>
      <c r="B987" t="s">
        <v>4269</v>
      </c>
      <c r="C987" s="1" t="str">
        <f t="shared" si="151"/>
        <v>21:0282</v>
      </c>
      <c r="D987" s="1" t="str">
        <f t="shared" si="155"/>
        <v>21:0127</v>
      </c>
      <c r="E987" t="s">
        <v>4270</v>
      </c>
      <c r="F987" t="s">
        <v>4271</v>
      </c>
      <c r="H987">
        <v>64.109060600000007</v>
      </c>
      <c r="I987">
        <v>-133.62043679999999</v>
      </c>
      <c r="J987" s="1" t="str">
        <f t="shared" si="156"/>
        <v>Fluid (stream)</v>
      </c>
      <c r="K987" s="1" t="str">
        <f t="shared" si="157"/>
        <v>Untreated Water</v>
      </c>
      <c r="L987">
        <v>19</v>
      </c>
      <c r="M987" t="s">
        <v>87</v>
      </c>
      <c r="N987">
        <v>369</v>
      </c>
      <c r="O987" t="s">
        <v>320</v>
      </c>
      <c r="P987" t="s">
        <v>2783</v>
      </c>
      <c r="Q987" t="s">
        <v>844</v>
      </c>
    </row>
    <row r="988" spans="1:17" hidden="1" x14ac:dyDescent="0.3">
      <c r="A988" t="s">
        <v>4272</v>
      </c>
      <c r="B988" t="s">
        <v>4273</v>
      </c>
      <c r="C988" s="1" t="str">
        <f t="shared" si="151"/>
        <v>21:0282</v>
      </c>
      <c r="D988" s="1" t="str">
        <f t="shared" si="155"/>
        <v>21:0127</v>
      </c>
      <c r="E988" t="s">
        <v>4274</v>
      </c>
      <c r="F988" t="s">
        <v>4275</v>
      </c>
      <c r="H988">
        <v>64.114299299999999</v>
      </c>
      <c r="I988">
        <v>-133.6605223</v>
      </c>
      <c r="J988" s="1" t="str">
        <f t="shared" si="156"/>
        <v>Fluid (stream)</v>
      </c>
      <c r="K988" s="1" t="str">
        <f t="shared" si="157"/>
        <v>Untreated Water</v>
      </c>
      <c r="L988">
        <v>19</v>
      </c>
      <c r="M988" t="s">
        <v>195</v>
      </c>
      <c r="N988">
        <v>370</v>
      </c>
      <c r="O988" t="s">
        <v>95</v>
      </c>
      <c r="P988" t="s">
        <v>2783</v>
      </c>
      <c r="Q988" t="s">
        <v>308</v>
      </c>
    </row>
    <row r="989" spans="1:17" hidden="1" x14ac:dyDescent="0.3">
      <c r="A989" t="s">
        <v>4276</v>
      </c>
      <c r="B989" t="s">
        <v>4277</v>
      </c>
      <c r="C989" s="1" t="str">
        <f t="shared" si="151"/>
        <v>21:0282</v>
      </c>
      <c r="D989" s="1" t="str">
        <f t="shared" si="155"/>
        <v>21:0127</v>
      </c>
      <c r="E989" t="s">
        <v>4274</v>
      </c>
      <c r="F989" t="s">
        <v>4278</v>
      </c>
      <c r="H989">
        <v>64.114299299999999</v>
      </c>
      <c r="I989">
        <v>-133.6605223</v>
      </c>
      <c r="J989" s="1" t="str">
        <f t="shared" si="156"/>
        <v>Fluid (stream)</v>
      </c>
      <c r="K989" s="1" t="str">
        <f t="shared" si="157"/>
        <v>Untreated Water</v>
      </c>
      <c r="L989">
        <v>19</v>
      </c>
      <c r="M989" t="s">
        <v>202</v>
      </c>
      <c r="N989">
        <v>371</v>
      </c>
      <c r="O989" t="s">
        <v>1467</v>
      </c>
      <c r="P989" t="s">
        <v>136</v>
      </c>
      <c r="Q989" t="s">
        <v>308</v>
      </c>
    </row>
    <row r="990" spans="1:17" hidden="1" x14ac:dyDescent="0.3">
      <c r="A990" t="s">
        <v>4279</v>
      </c>
      <c r="B990" t="s">
        <v>4280</v>
      </c>
      <c r="C990" s="1" t="str">
        <f t="shared" si="151"/>
        <v>21:0282</v>
      </c>
      <c r="D990" s="1" t="str">
        <f t="shared" si="155"/>
        <v>21:0127</v>
      </c>
      <c r="E990" t="s">
        <v>4281</v>
      </c>
      <c r="F990" t="s">
        <v>4282</v>
      </c>
      <c r="H990">
        <v>64.121650900000006</v>
      </c>
      <c r="I990">
        <v>-133.54905980000001</v>
      </c>
      <c r="J990" s="1" t="str">
        <f t="shared" si="156"/>
        <v>Fluid (stream)</v>
      </c>
      <c r="K990" s="1" t="str">
        <f t="shared" si="157"/>
        <v>Untreated Water</v>
      </c>
      <c r="L990">
        <v>19</v>
      </c>
      <c r="M990" t="s">
        <v>160</v>
      </c>
      <c r="N990">
        <v>372</v>
      </c>
      <c r="O990" t="s">
        <v>339</v>
      </c>
      <c r="P990" t="s">
        <v>2783</v>
      </c>
      <c r="Q990" t="s">
        <v>205</v>
      </c>
    </row>
    <row r="991" spans="1:17" hidden="1" x14ac:dyDescent="0.3">
      <c r="A991" t="s">
        <v>4283</v>
      </c>
      <c r="B991" t="s">
        <v>4284</v>
      </c>
      <c r="C991" s="1" t="str">
        <f t="shared" si="151"/>
        <v>21:0282</v>
      </c>
      <c r="D991" s="1" t="str">
        <f t="shared" si="155"/>
        <v>21:0127</v>
      </c>
      <c r="E991" t="s">
        <v>4285</v>
      </c>
      <c r="F991" t="s">
        <v>4286</v>
      </c>
      <c r="H991">
        <v>64.115819799999997</v>
      </c>
      <c r="I991">
        <v>-133.7035885</v>
      </c>
      <c r="J991" s="1" t="str">
        <f t="shared" si="156"/>
        <v>Fluid (stream)</v>
      </c>
      <c r="K991" s="1" t="str">
        <f t="shared" si="157"/>
        <v>Untreated Water</v>
      </c>
      <c r="L991">
        <v>19</v>
      </c>
      <c r="M991" t="s">
        <v>166</v>
      </c>
      <c r="N991">
        <v>373</v>
      </c>
      <c r="O991" t="s">
        <v>1599</v>
      </c>
      <c r="P991" t="s">
        <v>136</v>
      </c>
      <c r="Q991" t="s">
        <v>953</v>
      </c>
    </row>
    <row r="992" spans="1:17" hidden="1" x14ac:dyDescent="0.3">
      <c r="A992" t="s">
        <v>4287</v>
      </c>
      <c r="B992" t="s">
        <v>4288</v>
      </c>
      <c r="C992" s="1" t="str">
        <f t="shared" si="151"/>
        <v>21:0282</v>
      </c>
      <c r="D992" s="1" t="str">
        <f t="shared" si="155"/>
        <v>21:0127</v>
      </c>
      <c r="E992" t="s">
        <v>4289</v>
      </c>
      <c r="F992" t="s">
        <v>4290</v>
      </c>
      <c r="H992">
        <v>64.109876700000001</v>
      </c>
      <c r="I992">
        <v>-133.7329948</v>
      </c>
      <c r="J992" s="1" t="str">
        <f t="shared" si="156"/>
        <v>Fluid (stream)</v>
      </c>
      <c r="K992" s="1" t="str">
        <f t="shared" si="157"/>
        <v>Untreated Water</v>
      </c>
      <c r="L992">
        <v>19</v>
      </c>
      <c r="M992" t="s">
        <v>174</v>
      </c>
      <c r="N992">
        <v>374</v>
      </c>
      <c r="O992" t="s">
        <v>1291</v>
      </c>
      <c r="P992" t="s">
        <v>37</v>
      </c>
      <c r="Q992" t="s">
        <v>290</v>
      </c>
    </row>
    <row r="993" spans="1:17" hidden="1" x14ac:dyDescent="0.3">
      <c r="A993" t="s">
        <v>4291</v>
      </c>
      <c r="B993" t="s">
        <v>4292</v>
      </c>
      <c r="C993" s="1" t="str">
        <f t="shared" si="151"/>
        <v>21:0282</v>
      </c>
      <c r="D993" s="1" t="str">
        <f t="shared" si="155"/>
        <v>21:0127</v>
      </c>
      <c r="E993" t="s">
        <v>4238</v>
      </c>
      <c r="F993" t="s">
        <v>4293</v>
      </c>
      <c r="H993">
        <v>64.136350899999996</v>
      </c>
      <c r="I993">
        <v>-133.79953309999999</v>
      </c>
      <c r="J993" s="1" t="str">
        <f t="shared" si="156"/>
        <v>Fluid (stream)</v>
      </c>
      <c r="K993" s="1" t="str">
        <f t="shared" si="157"/>
        <v>Untreated Water</v>
      </c>
      <c r="L993">
        <v>19</v>
      </c>
      <c r="M993" t="s">
        <v>79</v>
      </c>
      <c r="N993">
        <v>375</v>
      </c>
      <c r="O993" t="s">
        <v>95</v>
      </c>
      <c r="P993" t="s">
        <v>1251</v>
      </c>
      <c r="Q993" t="s">
        <v>249</v>
      </c>
    </row>
    <row r="994" spans="1:17" hidden="1" x14ac:dyDescent="0.3">
      <c r="A994" t="s">
        <v>4294</v>
      </c>
      <c r="B994" t="s">
        <v>4295</v>
      </c>
      <c r="C994" s="1" t="str">
        <f t="shared" si="151"/>
        <v>21:0282</v>
      </c>
      <c r="D994" s="1" t="str">
        <f t="shared" si="155"/>
        <v>21:0127</v>
      </c>
      <c r="E994" t="s">
        <v>4296</v>
      </c>
      <c r="F994" t="s">
        <v>4297</v>
      </c>
      <c r="H994">
        <v>64.111260700000003</v>
      </c>
      <c r="I994">
        <v>-133.77304549999999</v>
      </c>
      <c r="J994" s="1" t="str">
        <f t="shared" si="156"/>
        <v>Fluid (stream)</v>
      </c>
      <c r="K994" s="1" t="str">
        <f t="shared" si="157"/>
        <v>Untreated Water</v>
      </c>
      <c r="L994">
        <v>19</v>
      </c>
      <c r="M994" t="s">
        <v>181</v>
      </c>
      <c r="N994">
        <v>376</v>
      </c>
      <c r="O994" t="s">
        <v>1291</v>
      </c>
      <c r="P994" t="s">
        <v>129</v>
      </c>
      <c r="Q994" t="s">
        <v>649</v>
      </c>
    </row>
    <row r="995" spans="1:17" hidden="1" x14ac:dyDescent="0.3">
      <c r="A995" t="s">
        <v>4298</v>
      </c>
      <c r="B995" t="s">
        <v>4299</v>
      </c>
      <c r="C995" s="1" t="str">
        <f t="shared" si="151"/>
        <v>21:0282</v>
      </c>
      <c r="D995" s="1" t="str">
        <f t="shared" si="155"/>
        <v>21:0127</v>
      </c>
      <c r="E995" t="s">
        <v>4300</v>
      </c>
      <c r="F995" t="s">
        <v>4301</v>
      </c>
      <c r="H995">
        <v>64.098700600000001</v>
      </c>
      <c r="I995">
        <v>-133.77897519999999</v>
      </c>
      <c r="J995" s="1" t="str">
        <f t="shared" si="156"/>
        <v>Fluid (stream)</v>
      </c>
      <c r="K995" s="1" t="str">
        <f t="shared" si="157"/>
        <v>Untreated Water</v>
      </c>
      <c r="L995">
        <v>19</v>
      </c>
      <c r="M995" t="s">
        <v>188</v>
      </c>
      <c r="N995">
        <v>377</v>
      </c>
      <c r="O995" t="s">
        <v>436</v>
      </c>
      <c r="P995" t="s">
        <v>4041</v>
      </c>
      <c r="Q995" t="s">
        <v>844</v>
      </c>
    </row>
    <row r="996" spans="1:17" hidden="1" x14ac:dyDescent="0.3">
      <c r="A996" t="s">
        <v>4302</v>
      </c>
      <c r="B996" t="s">
        <v>4303</v>
      </c>
      <c r="C996" s="1" t="str">
        <f t="shared" si="151"/>
        <v>21:0282</v>
      </c>
      <c r="D996" s="1" t="str">
        <f t="shared" si="155"/>
        <v>21:0127</v>
      </c>
      <c r="E996" t="s">
        <v>4304</v>
      </c>
      <c r="F996" t="s">
        <v>4305</v>
      </c>
      <c r="H996">
        <v>64.089407699999995</v>
      </c>
      <c r="I996">
        <v>-133.81544389999999</v>
      </c>
      <c r="J996" s="1" t="str">
        <f t="shared" si="156"/>
        <v>Fluid (stream)</v>
      </c>
      <c r="K996" s="1" t="str">
        <f t="shared" si="157"/>
        <v>Untreated Water</v>
      </c>
      <c r="L996">
        <v>19</v>
      </c>
      <c r="M996" t="s">
        <v>215</v>
      </c>
      <c r="N996">
        <v>378</v>
      </c>
      <c r="O996" t="s">
        <v>1599</v>
      </c>
      <c r="P996" t="s">
        <v>4306</v>
      </c>
      <c r="Q996" t="s">
        <v>1197</v>
      </c>
    </row>
    <row r="997" spans="1:17" hidden="1" x14ac:dyDescent="0.3">
      <c r="A997" t="s">
        <v>4307</v>
      </c>
      <c r="B997" t="s">
        <v>4308</v>
      </c>
      <c r="C997" s="1" t="str">
        <f t="shared" si="151"/>
        <v>21:0282</v>
      </c>
      <c r="D997" s="1" t="str">
        <f>HYPERLINK("http://geochem.nrcan.gc.ca/cdogs/content/svy/svy_e.htm", "")</f>
        <v/>
      </c>
      <c r="G997" s="1" t="str">
        <f>HYPERLINK("http://geochem.nrcan.gc.ca/cdogs/content/cr_/cr_00030_e.htm", "30")</f>
        <v>30</v>
      </c>
      <c r="J997" t="s">
        <v>106</v>
      </c>
      <c r="K997" t="s">
        <v>107</v>
      </c>
      <c r="L997">
        <v>19</v>
      </c>
      <c r="M997" t="s">
        <v>108</v>
      </c>
      <c r="N997">
        <v>379</v>
      </c>
      <c r="O997" t="s">
        <v>1631</v>
      </c>
      <c r="P997" t="s">
        <v>4309</v>
      </c>
      <c r="Q997" t="s">
        <v>123</v>
      </c>
    </row>
    <row r="998" spans="1:17" hidden="1" x14ac:dyDescent="0.3">
      <c r="A998" t="s">
        <v>4310</v>
      </c>
      <c r="B998" t="s">
        <v>4311</v>
      </c>
      <c r="C998" s="1" t="str">
        <f t="shared" si="151"/>
        <v>21:0282</v>
      </c>
      <c r="D998" s="1" t="str">
        <f t="shared" ref="D998:D1012" si="158">HYPERLINK("http://geochem.nrcan.gc.ca/cdogs/content/svy/svy210127_e.htm", "21:0127")</f>
        <v>21:0127</v>
      </c>
      <c r="E998" t="s">
        <v>4312</v>
      </c>
      <c r="F998" t="s">
        <v>4313</v>
      </c>
      <c r="H998">
        <v>64.052188900000004</v>
      </c>
      <c r="I998">
        <v>-133.8615389</v>
      </c>
      <c r="J998" s="1" t="str">
        <f t="shared" ref="J998:J1012" si="159">HYPERLINK("http://geochem.nrcan.gc.ca/cdogs/content/kwd/kwd020018_e.htm", "Fluid (stream)")</f>
        <v>Fluid (stream)</v>
      </c>
      <c r="K998" s="1" t="str">
        <f t="shared" ref="K998:K1012" si="160">HYPERLINK("http://geochem.nrcan.gc.ca/cdogs/content/kwd/kwd080007_e.htm", "Untreated Water")</f>
        <v>Untreated Water</v>
      </c>
      <c r="L998">
        <v>19</v>
      </c>
      <c r="M998" t="s">
        <v>223</v>
      </c>
      <c r="N998">
        <v>380</v>
      </c>
      <c r="O998" t="s">
        <v>95</v>
      </c>
      <c r="P998" t="s">
        <v>366</v>
      </c>
      <c r="Q998" t="s">
        <v>437</v>
      </c>
    </row>
    <row r="999" spans="1:17" hidden="1" x14ac:dyDescent="0.3">
      <c r="A999" t="s">
        <v>4314</v>
      </c>
      <c r="B999" t="s">
        <v>4315</v>
      </c>
      <c r="C999" s="1" t="str">
        <f t="shared" si="151"/>
        <v>21:0282</v>
      </c>
      <c r="D999" s="1" t="str">
        <f t="shared" si="158"/>
        <v>21:0127</v>
      </c>
      <c r="E999" t="s">
        <v>4316</v>
      </c>
      <c r="F999" t="s">
        <v>4317</v>
      </c>
      <c r="H999">
        <v>64.386568400000002</v>
      </c>
      <c r="I999">
        <v>-133.02784120000001</v>
      </c>
      <c r="J999" s="1" t="str">
        <f t="shared" si="159"/>
        <v>Fluid (stream)</v>
      </c>
      <c r="K999" s="1" t="str">
        <f t="shared" si="160"/>
        <v>Untreated Water</v>
      </c>
      <c r="L999">
        <v>20</v>
      </c>
      <c r="M999" t="s">
        <v>21</v>
      </c>
      <c r="N999">
        <v>381</v>
      </c>
      <c r="O999" t="s">
        <v>2372</v>
      </c>
      <c r="P999" t="s">
        <v>637</v>
      </c>
      <c r="Q999" t="s">
        <v>844</v>
      </c>
    </row>
    <row r="1000" spans="1:17" hidden="1" x14ac:dyDescent="0.3">
      <c r="A1000" t="s">
        <v>4318</v>
      </c>
      <c r="B1000" t="s">
        <v>4319</v>
      </c>
      <c r="C1000" s="1" t="str">
        <f t="shared" si="151"/>
        <v>21:0282</v>
      </c>
      <c r="D1000" s="1" t="str">
        <f t="shared" si="158"/>
        <v>21:0127</v>
      </c>
      <c r="E1000" t="s">
        <v>4320</v>
      </c>
      <c r="F1000" t="s">
        <v>4321</v>
      </c>
      <c r="H1000">
        <v>64.048613599999996</v>
      </c>
      <c r="I1000">
        <v>-133.83843719999999</v>
      </c>
      <c r="J1000" s="1" t="str">
        <f t="shared" si="159"/>
        <v>Fluid (stream)</v>
      </c>
      <c r="K1000" s="1" t="str">
        <f t="shared" si="160"/>
        <v>Untreated Water</v>
      </c>
      <c r="L1000">
        <v>20</v>
      </c>
      <c r="M1000" t="s">
        <v>27</v>
      </c>
      <c r="N1000">
        <v>382</v>
      </c>
      <c r="O1000" t="s">
        <v>968</v>
      </c>
      <c r="P1000" t="s">
        <v>2482</v>
      </c>
      <c r="Q1000" t="s">
        <v>696</v>
      </c>
    </row>
    <row r="1001" spans="1:17" hidden="1" x14ac:dyDescent="0.3">
      <c r="A1001" t="s">
        <v>4322</v>
      </c>
      <c r="B1001" t="s">
        <v>4323</v>
      </c>
      <c r="C1001" s="1" t="str">
        <f t="shared" si="151"/>
        <v>21:0282</v>
      </c>
      <c r="D1001" s="1" t="str">
        <f t="shared" si="158"/>
        <v>21:0127</v>
      </c>
      <c r="E1001" t="s">
        <v>4324</v>
      </c>
      <c r="F1001" t="s">
        <v>4325</v>
      </c>
      <c r="H1001">
        <v>64.037626900000006</v>
      </c>
      <c r="I1001">
        <v>-133.80832620000001</v>
      </c>
      <c r="J1001" s="1" t="str">
        <f t="shared" si="159"/>
        <v>Fluid (stream)</v>
      </c>
      <c r="K1001" s="1" t="str">
        <f t="shared" si="160"/>
        <v>Untreated Water</v>
      </c>
      <c r="L1001">
        <v>20</v>
      </c>
      <c r="M1001" t="s">
        <v>35</v>
      </c>
      <c r="N1001">
        <v>383</v>
      </c>
      <c r="O1001" t="s">
        <v>968</v>
      </c>
      <c r="P1001" t="s">
        <v>2314</v>
      </c>
      <c r="Q1001" t="s">
        <v>437</v>
      </c>
    </row>
    <row r="1002" spans="1:17" hidden="1" x14ac:dyDescent="0.3">
      <c r="A1002" t="s">
        <v>4326</v>
      </c>
      <c r="B1002" t="s">
        <v>4327</v>
      </c>
      <c r="C1002" s="1" t="str">
        <f t="shared" si="151"/>
        <v>21:0282</v>
      </c>
      <c r="D1002" s="1" t="str">
        <f t="shared" si="158"/>
        <v>21:0127</v>
      </c>
      <c r="E1002" t="s">
        <v>4328</v>
      </c>
      <c r="F1002" t="s">
        <v>4329</v>
      </c>
      <c r="H1002">
        <v>64.384417999999997</v>
      </c>
      <c r="I1002">
        <v>-133.01482720000001</v>
      </c>
      <c r="J1002" s="1" t="str">
        <f t="shared" si="159"/>
        <v>Fluid (stream)</v>
      </c>
      <c r="K1002" s="1" t="str">
        <f t="shared" si="160"/>
        <v>Untreated Water</v>
      </c>
      <c r="L1002">
        <v>20</v>
      </c>
      <c r="M1002" t="s">
        <v>43</v>
      </c>
      <c r="N1002">
        <v>384</v>
      </c>
      <c r="O1002" t="s">
        <v>80</v>
      </c>
      <c r="P1002" t="s">
        <v>190</v>
      </c>
      <c r="Q1002" t="s">
        <v>844</v>
      </c>
    </row>
    <row r="1003" spans="1:17" hidden="1" x14ac:dyDescent="0.3">
      <c r="A1003" t="s">
        <v>4330</v>
      </c>
      <c r="B1003" t="s">
        <v>4331</v>
      </c>
      <c r="C1003" s="1" t="str">
        <f t="shared" ref="C1003:C1066" si="161">HYPERLINK("http://geochem.nrcan.gc.ca/cdogs/content/bdl/bdl210282_e.htm", "21:0282")</f>
        <v>21:0282</v>
      </c>
      <c r="D1003" s="1" t="str">
        <f t="shared" si="158"/>
        <v>21:0127</v>
      </c>
      <c r="E1003" t="s">
        <v>4316</v>
      </c>
      <c r="F1003" t="s">
        <v>4332</v>
      </c>
      <c r="H1003">
        <v>64.386568400000002</v>
      </c>
      <c r="I1003">
        <v>-133.02784120000001</v>
      </c>
      <c r="J1003" s="1" t="str">
        <f t="shared" si="159"/>
        <v>Fluid (stream)</v>
      </c>
      <c r="K1003" s="1" t="str">
        <f t="shared" si="160"/>
        <v>Untreated Water</v>
      </c>
      <c r="L1003">
        <v>20</v>
      </c>
      <c r="M1003" t="s">
        <v>79</v>
      </c>
      <c r="N1003">
        <v>385</v>
      </c>
      <c r="O1003" t="s">
        <v>80</v>
      </c>
      <c r="P1003" t="s">
        <v>136</v>
      </c>
      <c r="Q1003" t="s">
        <v>123</v>
      </c>
    </row>
    <row r="1004" spans="1:17" hidden="1" x14ac:dyDescent="0.3">
      <c r="A1004" t="s">
        <v>4333</v>
      </c>
      <c r="B1004" t="s">
        <v>4334</v>
      </c>
      <c r="C1004" s="1" t="str">
        <f t="shared" si="161"/>
        <v>21:0282</v>
      </c>
      <c r="D1004" s="1" t="str">
        <f t="shared" si="158"/>
        <v>21:0127</v>
      </c>
      <c r="E1004" t="s">
        <v>4335</v>
      </c>
      <c r="F1004" t="s">
        <v>4336</v>
      </c>
      <c r="H1004">
        <v>64.420983699999994</v>
      </c>
      <c r="I1004">
        <v>-133.0130748</v>
      </c>
      <c r="J1004" s="1" t="str">
        <f t="shared" si="159"/>
        <v>Fluid (stream)</v>
      </c>
      <c r="K1004" s="1" t="str">
        <f t="shared" si="160"/>
        <v>Untreated Water</v>
      </c>
      <c r="L1004">
        <v>20</v>
      </c>
      <c r="M1004" t="s">
        <v>50</v>
      </c>
      <c r="N1004">
        <v>386</v>
      </c>
      <c r="O1004" t="s">
        <v>339</v>
      </c>
      <c r="P1004" t="s">
        <v>1498</v>
      </c>
      <c r="Q1004" t="s">
        <v>123</v>
      </c>
    </row>
    <row r="1005" spans="1:17" hidden="1" x14ac:dyDescent="0.3">
      <c r="A1005" t="s">
        <v>4337</v>
      </c>
      <c r="B1005" t="s">
        <v>4338</v>
      </c>
      <c r="C1005" s="1" t="str">
        <f t="shared" si="161"/>
        <v>21:0282</v>
      </c>
      <c r="D1005" s="1" t="str">
        <f t="shared" si="158"/>
        <v>21:0127</v>
      </c>
      <c r="E1005" t="s">
        <v>4339</v>
      </c>
      <c r="F1005" t="s">
        <v>4340</v>
      </c>
      <c r="H1005">
        <v>64.433017699999994</v>
      </c>
      <c r="I1005">
        <v>-133.01477919999999</v>
      </c>
      <c r="J1005" s="1" t="str">
        <f t="shared" si="159"/>
        <v>Fluid (stream)</v>
      </c>
      <c r="K1005" s="1" t="str">
        <f t="shared" si="160"/>
        <v>Untreated Water</v>
      </c>
      <c r="L1005">
        <v>20</v>
      </c>
      <c r="M1005" t="s">
        <v>57</v>
      </c>
      <c r="N1005">
        <v>387</v>
      </c>
      <c r="O1005" t="s">
        <v>973</v>
      </c>
      <c r="P1005" t="s">
        <v>190</v>
      </c>
      <c r="Q1005" t="s">
        <v>334</v>
      </c>
    </row>
    <row r="1006" spans="1:17" hidden="1" x14ac:dyDescent="0.3">
      <c r="A1006" t="s">
        <v>4341</v>
      </c>
      <c r="B1006" t="s">
        <v>4342</v>
      </c>
      <c r="C1006" s="1" t="str">
        <f t="shared" si="161"/>
        <v>21:0282</v>
      </c>
      <c r="D1006" s="1" t="str">
        <f t="shared" si="158"/>
        <v>21:0127</v>
      </c>
      <c r="E1006" t="s">
        <v>4343</v>
      </c>
      <c r="F1006" t="s">
        <v>4344</v>
      </c>
      <c r="H1006">
        <v>64.424681500000005</v>
      </c>
      <c r="I1006">
        <v>-133.05733359999999</v>
      </c>
      <c r="J1006" s="1" t="str">
        <f t="shared" si="159"/>
        <v>Fluid (stream)</v>
      </c>
      <c r="K1006" s="1" t="str">
        <f t="shared" si="160"/>
        <v>Untreated Water</v>
      </c>
      <c r="L1006">
        <v>20</v>
      </c>
      <c r="M1006" t="s">
        <v>65</v>
      </c>
      <c r="N1006">
        <v>388</v>
      </c>
      <c r="O1006" t="s">
        <v>80</v>
      </c>
      <c r="P1006" t="s">
        <v>129</v>
      </c>
      <c r="Q1006" t="s">
        <v>589</v>
      </c>
    </row>
    <row r="1007" spans="1:17" hidden="1" x14ac:dyDescent="0.3">
      <c r="A1007" t="s">
        <v>4345</v>
      </c>
      <c r="B1007" t="s">
        <v>4346</v>
      </c>
      <c r="C1007" s="1" t="str">
        <f t="shared" si="161"/>
        <v>21:0282</v>
      </c>
      <c r="D1007" s="1" t="str">
        <f t="shared" si="158"/>
        <v>21:0127</v>
      </c>
      <c r="E1007" t="s">
        <v>4347</v>
      </c>
      <c r="F1007" t="s">
        <v>4348</v>
      </c>
      <c r="H1007">
        <v>64.458991800000007</v>
      </c>
      <c r="I1007">
        <v>-133.0439015</v>
      </c>
      <c r="J1007" s="1" t="str">
        <f t="shared" si="159"/>
        <v>Fluid (stream)</v>
      </c>
      <c r="K1007" s="1" t="str">
        <f t="shared" si="160"/>
        <v>Untreated Water</v>
      </c>
      <c r="L1007">
        <v>20</v>
      </c>
      <c r="M1007" t="s">
        <v>72</v>
      </c>
      <c r="N1007">
        <v>389</v>
      </c>
      <c r="O1007" t="s">
        <v>80</v>
      </c>
      <c r="P1007" t="s">
        <v>115</v>
      </c>
      <c r="Q1007" t="s">
        <v>844</v>
      </c>
    </row>
    <row r="1008" spans="1:17" hidden="1" x14ac:dyDescent="0.3">
      <c r="A1008" t="s">
        <v>4349</v>
      </c>
      <c r="B1008" t="s">
        <v>4350</v>
      </c>
      <c r="C1008" s="1" t="str">
        <f t="shared" si="161"/>
        <v>21:0282</v>
      </c>
      <c r="D1008" s="1" t="str">
        <f t="shared" si="158"/>
        <v>21:0127</v>
      </c>
      <c r="E1008" t="s">
        <v>4351</v>
      </c>
      <c r="F1008" t="s">
        <v>4352</v>
      </c>
      <c r="H1008">
        <v>64.442961800000006</v>
      </c>
      <c r="I1008">
        <v>-133.06784250000001</v>
      </c>
      <c r="J1008" s="1" t="str">
        <f t="shared" si="159"/>
        <v>Fluid (stream)</v>
      </c>
      <c r="K1008" s="1" t="str">
        <f t="shared" si="160"/>
        <v>Untreated Water</v>
      </c>
      <c r="L1008">
        <v>20</v>
      </c>
      <c r="M1008" t="s">
        <v>87</v>
      </c>
      <c r="N1008">
        <v>390</v>
      </c>
      <c r="O1008" t="s">
        <v>189</v>
      </c>
      <c r="P1008" t="s">
        <v>855</v>
      </c>
      <c r="Q1008" t="s">
        <v>123</v>
      </c>
    </row>
    <row r="1009" spans="1:17" hidden="1" x14ac:dyDescent="0.3">
      <c r="A1009" t="s">
        <v>4353</v>
      </c>
      <c r="B1009" t="s">
        <v>4354</v>
      </c>
      <c r="C1009" s="1" t="str">
        <f t="shared" si="161"/>
        <v>21:0282</v>
      </c>
      <c r="D1009" s="1" t="str">
        <f t="shared" si="158"/>
        <v>21:0127</v>
      </c>
      <c r="E1009" t="s">
        <v>4355</v>
      </c>
      <c r="F1009" t="s">
        <v>4356</v>
      </c>
      <c r="H1009">
        <v>64.373823900000005</v>
      </c>
      <c r="I1009">
        <v>-133.15004039999999</v>
      </c>
      <c r="J1009" s="1" t="str">
        <f t="shared" si="159"/>
        <v>Fluid (stream)</v>
      </c>
      <c r="K1009" s="1" t="str">
        <f t="shared" si="160"/>
        <v>Untreated Water</v>
      </c>
      <c r="L1009">
        <v>20</v>
      </c>
      <c r="M1009" t="s">
        <v>160</v>
      </c>
      <c r="N1009">
        <v>391</v>
      </c>
      <c r="O1009" t="s">
        <v>1657</v>
      </c>
      <c r="P1009" t="s">
        <v>1462</v>
      </c>
      <c r="Q1009" t="s">
        <v>334</v>
      </c>
    </row>
    <row r="1010" spans="1:17" hidden="1" x14ac:dyDescent="0.3">
      <c r="A1010" t="s">
        <v>4357</v>
      </c>
      <c r="B1010" t="s">
        <v>4358</v>
      </c>
      <c r="C1010" s="1" t="str">
        <f t="shared" si="161"/>
        <v>21:0282</v>
      </c>
      <c r="D1010" s="1" t="str">
        <f t="shared" si="158"/>
        <v>21:0127</v>
      </c>
      <c r="E1010" t="s">
        <v>4359</v>
      </c>
      <c r="F1010" t="s">
        <v>4360</v>
      </c>
      <c r="H1010">
        <v>64.364954600000004</v>
      </c>
      <c r="I1010">
        <v>-133.1678771</v>
      </c>
      <c r="J1010" s="1" t="str">
        <f t="shared" si="159"/>
        <v>Fluid (stream)</v>
      </c>
      <c r="K1010" s="1" t="str">
        <f t="shared" si="160"/>
        <v>Untreated Water</v>
      </c>
      <c r="L1010">
        <v>20</v>
      </c>
      <c r="M1010" t="s">
        <v>166</v>
      </c>
      <c r="N1010">
        <v>392</v>
      </c>
      <c r="O1010" t="s">
        <v>73</v>
      </c>
      <c r="P1010" t="s">
        <v>2610</v>
      </c>
      <c r="Q1010" t="s">
        <v>334</v>
      </c>
    </row>
    <row r="1011" spans="1:17" hidden="1" x14ac:dyDescent="0.3">
      <c r="A1011" t="s">
        <v>4361</v>
      </c>
      <c r="B1011" t="s">
        <v>4362</v>
      </c>
      <c r="C1011" s="1" t="str">
        <f t="shared" si="161"/>
        <v>21:0282</v>
      </c>
      <c r="D1011" s="1" t="str">
        <f t="shared" si="158"/>
        <v>21:0127</v>
      </c>
      <c r="E1011" t="s">
        <v>4363</v>
      </c>
      <c r="F1011" t="s">
        <v>4364</v>
      </c>
      <c r="H1011">
        <v>64.418689900000004</v>
      </c>
      <c r="I1011">
        <v>-133.10513900000001</v>
      </c>
      <c r="J1011" s="1" t="str">
        <f t="shared" si="159"/>
        <v>Fluid (stream)</v>
      </c>
      <c r="K1011" s="1" t="str">
        <f t="shared" si="160"/>
        <v>Untreated Water</v>
      </c>
      <c r="L1011">
        <v>20</v>
      </c>
      <c r="M1011" t="s">
        <v>174</v>
      </c>
      <c r="N1011">
        <v>393</v>
      </c>
      <c r="O1011" t="s">
        <v>73</v>
      </c>
      <c r="P1011" t="s">
        <v>136</v>
      </c>
      <c r="Q1011" t="s">
        <v>334</v>
      </c>
    </row>
    <row r="1012" spans="1:17" hidden="1" x14ac:dyDescent="0.3">
      <c r="A1012" t="s">
        <v>4365</v>
      </c>
      <c r="B1012" t="s">
        <v>4366</v>
      </c>
      <c r="C1012" s="1" t="str">
        <f t="shared" si="161"/>
        <v>21:0282</v>
      </c>
      <c r="D1012" s="1" t="str">
        <f t="shared" si="158"/>
        <v>21:0127</v>
      </c>
      <c r="E1012" t="s">
        <v>4367</v>
      </c>
      <c r="F1012" t="s">
        <v>4368</v>
      </c>
      <c r="H1012">
        <v>64.415522899999999</v>
      </c>
      <c r="I1012">
        <v>-133.122049</v>
      </c>
      <c r="J1012" s="1" t="str">
        <f t="shared" si="159"/>
        <v>Fluid (stream)</v>
      </c>
      <c r="K1012" s="1" t="str">
        <f t="shared" si="160"/>
        <v>Untreated Water</v>
      </c>
      <c r="L1012">
        <v>20</v>
      </c>
      <c r="M1012" t="s">
        <v>181</v>
      </c>
      <c r="N1012">
        <v>394</v>
      </c>
      <c r="O1012" t="s">
        <v>1652</v>
      </c>
      <c r="P1012" t="s">
        <v>136</v>
      </c>
      <c r="Q1012" t="s">
        <v>844</v>
      </c>
    </row>
    <row r="1013" spans="1:17" hidden="1" x14ac:dyDescent="0.3">
      <c r="A1013" t="s">
        <v>4369</v>
      </c>
      <c r="B1013" t="s">
        <v>4370</v>
      </c>
      <c r="C1013" s="1" t="str">
        <f t="shared" si="161"/>
        <v>21:0282</v>
      </c>
      <c r="D1013" s="1" t="str">
        <f>HYPERLINK("http://geochem.nrcan.gc.ca/cdogs/content/svy/svy_e.htm", "")</f>
        <v/>
      </c>
      <c r="G1013" s="1" t="str">
        <f>HYPERLINK("http://geochem.nrcan.gc.ca/cdogs/content/cr_/cr_00031_e.htm", "31")</f>
        <v>31</v>
      </c>
      <c r="J1013" t="s">
        <v>106</v>
      </c>
      <c r="K1013" t="s">
        <v>107</v>
      </c>
      <c r="L1013">
        <v>20</v>
      </c>
      <c r="M1013" t="s">
        <v>108</v>
      </c>
      <c r="N1013">
        <v>395</v>
      </c>
      <c r="O1013" t="s">
        <v>968</v>
      </c>
      <c r="P1013" t="s">
        <v>1934</v>
      </c>
      <c r="Q1013" t="s">
        <v>290</v>
      </c>
    </row>
    <row r="1014" spans="1:17" hidden="1" x14ac:dyDescent="0.3">
      <c r="A1014" t="s">
        <v>4371</v>
      </c>
      <c r="B1014" t="s">
        <v>4372</v>
      </c>
      <c r="C1014" s="1" t="str">
        <f t="shared" si="161"/>
        <v>21:0282</v>
      </c>
      <c r="D1014" s="1" t="str">
        <f t="shared" ref="D1014:D1028" si="162">HYPERLINK("http://geochem.nrcan.gc.ca/cdogs/content/svy/svy210127_e.htm", "21:0127")</f>
        <v>21:0127</v>
      </c>
      <c r="E1014" t="s">
        <v>4373</v>
      </c>
      <c r="F1014" t="s">
        <v>4374</v>
      </c>
      <c r="H1014">
        <v>64.449000299999994</v>
      </c>
      <c r="I1014">
        <v>-133.11886200000001</v>
      </c>
      <c r="J1014" s="1" t="str">
        <f t="shared" ref="J1014:J1028" si="163">HYPERLINK("http://geochem.nrcan.gc.ca/cdogs/content/kwd/kwd020018_e.htm", "Fluid (stream)")</f>
        <v>Fluid (stream)</v>
      </c>
      <c r="K1014" s="1" t="str">
        <f t="shared" ref="K1014:K1028" si="164">HYPERLINK("http://geochem.nrcan.gc.ca/cdogs/content/kwd/kwd080007_e.htm", "Untreated Water")</f>
        <v>Untreated Water</v>
      </c>
      <c r="L1014">
        <v>20</v>
      </c>
      <c r="M1014" t="s">
        <v>188</v>
      </c>
      <c r="N1014">
        <v>396</v>
      </c>
      <c r="O1014" t="s">
        <v>1724</v>
      </c>
      <c r="P1014" t="s">
        <v>190</v>
      </c>
      <c r="Q1014" t="s">
        <v>953</v>
      </c>
    </row>
    <row r="1015" spans="1:17" hidden="1" x14ac:dyDescent="0.3">
      <c r="A1015" t="s">
        <v>4375</v>
      </c>
      <c r="B1015" t="s">
        <v>4376</v>
      </c>
      <c r="C1015" s="1" t="str">
        <f t="shared" si="161"/>
        <v>21:0282</v>
      </c>
      <c r="D1015" s="1" t="str">
        <f t="shared" si="162"/>
        <v>21:0127</v>
      </c>
      <c r="E1015" t="s">
        <v>4377</v>
      </c>
      <c r="F1015" t="s">
        <v>4378</v>
      </c>
      <c r="H1015">
        <v>64.4531238</v>
      </c>
      <c r="I1015">
        <v>-133.15527109999999</v>
      </c>
      <c r="J1015" s="1" t="str">
        <f t="shared" si="163"/>
        <v>Fluid (stream)</v>
      </c>
      <c r="K1015" s="1" t="str">
        <f t="shared" si="164"/>
        <v>Untreated Water</v>
      </c>
      <c r="L1015">
        <v>20</v>
      </c>
      <c r="M1015" t="s">
        <v>195</v>
      </c>
      <c r="N1015">
        <v>397</v>
      </c>
      <c r="O1015" t="s">
        <v>196</v>
      </c>
      <c r="P1015" t="s">
        <v>129</v>
      </c>
      <c r="Q1015" t="s">
        <v>589</v>
      </c>
    </row>
    <row r="1016" spans="1:17" hidden="1" x14ac:dyDescent="0.3">
      <c r="A1016" t="s">
        <v>4379</v>
      </c>
      <c r="B1016" t="s">
        <v>4380</v>
      </c>
      <c r="C1016" s="1" t="str">
        <f t="shared" si="161"/>
        <v>21:0282</v>
      </c>
      <c r="D1016" s="1" t="str">
        <f t="shared" si="162"/>
        <v>21:0127</v>
      </c>
      <c r="E1016" t="s">
        <v>4377</v>
      </c>
      <c r="F1016" t="s">
        <v>4381</v>
      </c>
      <c r="H1016">
        <v>64.4531238</v>
      </c>
      <c r="I1016">
        <v>-133.15527109999999</v>
      </c>
      <c r="J1016" s="1" t="str">
        <f t="shared" si="163"/>
        <v>Fluid (stream)</v>
      </c>
      <c r="K1016" s="1" t="str">
        <f t="shared" si="164"/>
        <v>Untreated Water</v>
      </c>
      <c r="L1016">
        <v>20</v>
      </c>
      <c r="M1016" t="s">
        <v>202</v>
      </c>
      <c r="N1016">
        <v>398</v>
      </c>
      <c r="O1016" t="s">
        <v>734</v>
      </c>
      <c r="P1016" t="s">
        <v>817</v>
      </c>
      <c r="Q1016" t="s">
        <v>123</v>
      </c>
    </row>
    <row r="1017" spans="1:17" hidden="1" x14ac:dyDescent="0.3">
      <c r="A1017" t="s">
        <v>4382</v>
      </c>
      <c r="B1017" t="s">
        <v>4383</v>
      </c>
      <c r="C1017" s="1" t="str">
        <f t="shared" si="161"/>
        <v>21:0282</v>
      </c>
      <c r="D1017" s="1" t="str">
        <f t="shared" si="162"/>
        <v>21:0127</v>
      </c>
      <c r="E1017" t="s">
        <v>4384</v>
      </c>
      <c r="F1017" t="s">
        <v>4385</v>
      </c>
      <c r="H1017">
        <v>64.443210699999995</v>
      </c>
      <c r="I1017">
        <v>-133.20431550000001</v>
      </c>
      <c r="J1017" s="1" t="str">
        <f t="shared" si="163"/>
        <v>Fluid (stream)</v>
      </c>
      <c r="K1017" s="1" t="str">
        <f t="shared" si="164"/>
        <v>Untreated Water</v>
      </c>
      <c r="L1017">
        <v>20</v>
      </c>
      <c r="M1017" t="s">
        <v>215</v>
      </c>
      <c r="N1017">
        <v>399</v>
      </c>
      <c r="O1017" t="s">
        <v>189</v>
      </c>
      <c r="P1017" t="s">
        <v>136</v>
      </c>
      <c r="Q1017" t="s">
        <v>334</v>
      </c>
    </row>
    <row r="1018" spans="1:17" hidden="1" x14ac:dyDescent="0.3">
      <c r="A1018" t="s">
        <v>4386</v>
      </c>
      <c r="B1018" t="s">
        <v>4387</v>
      </c>
      <c r="C1018" s="1" t="str">
        <f t="shared" si="161"/>
        <v>21:0282</v>
      </c>
      <c r="D1018" s="1" t="str">
        <f t="shared" si="162"/>
        <v>21:0127</v>
      </c>
      <c r="E1018" t="s">
        <v>4388</v>
      </c>
      <c r="F1018" t="s">
        <v>4389</v>
      </c>
      <c r="H1018">
        <v>64.391619199999994</v>
      </c>
      <c r="I1018">
        <v>-133.23197490000001</v>
      </c>
      <c r="J1018" s="1" t="str">
        <f t="shared" si="163"/>
        <v>Fluid (stream)</v>
      </c>
      <c r="K1018" s="1" t="str">
        <f t="shared" si="164"/>
        <v>Untreated Water</v>
      </c>
      <c r="L1018">
        <v>20</v>
      </c>
      <c r="M1018" t="s">
        <v>223</v>
      </c>
      <c r="N1018">
        <v>400</v>
      </c>
      <c r="O1018" t="s">
        <v>775</v>
      </c>
      <c r="P1018" t="s">
        <v>190</v>
      </c>
      <c r="Q1018" t="s">
        <v>334</v>
      </c>
    </row>
    <row r="1019" spans="1:17" hidden="1" x14ac:dyDescent="0.3">
      <c r="A1019" t="s">
        <v>4390</v>
      </c>
      <c r="B1019" t="s">
        <v>4391</v>
      </c>
      <c r="C1019" s="1" t="str">
        <f t="shared" si="161"/>
        <v>21:0282</v>
      </c>
      <c r="D1019" s="1" t="str">
        <f t="shared" si="162"/>
        <v>21:0127</v>
      </c>
      <c r="E1019" t="s">
        <v>4392</v>
      </c>
      <c r="F1019" t="s">
        <v>4393</v>
      </c>
      <c r="H1019">
        <v>64.492372700000004</v>
      </c>
      <c r="I1019">
        <v>-133.3120677</v>
      </c>
      <c r="J1019" s="1" t="str">
        <f t="shared" si="163"/>
        <v>Fluid (stream)</v>
      </c>
      <c r="K1019" s="1" t="str">
        <f t="shared" si="164"/>
        <v>Untreated Water</v>
      </c>
      <c r="L1019">
        <v>21</v>
      </c>
      <c r="M1019" t="s">
        <v>642</v>
      </c>
      <c r="N1019">
        <v>401</v>
      </c>
      <c r="O1019" t="s">
        <v>2372</v>
      </c>
      <c r="P1019" t="s">
        <v>855</v>
      </c>
      <c r="Q1019" t="s">
        <v>844</v>
      </c>
    </row>
    <row r="1020" spans="1:17" hidden="1" x14ac:dyDescent="0.3">
      <c r="A1020" t="s">
        <v>4394</v>
      </c>
      <c r="B1020" t="s">
        <v>4395</v>
      </c>
      <c r="C1020" s="1" t="str">
        <f t="shared" si="161"/>
        <v>21:0282</v>
      </c>
      <c r="D1020" s="1" t="str">
        <f t="shared" si="162"/>
        <v>21:0127</v>
      </c>
      <c r="E1020" t="s">
        <v>4396</v>
      </c>
      <c r="F1020" t="s">
        <v>4397</v>
      </c>
      <c r="H1020">
        <v>64.391810899999996</v>
      </c>
      <c r="I1020">
        <v>-133.24646079999999</v>
      </c>
      <c r="J1020" s="1" t="str">
        <f t="shared" si="163"/>
        <v>Fluid (stream)</v>
      </c>
      <c r="K1020" s="1" t="str">
        <f t="shared" si="164"/>
        <v>Untreated Water</v>
      </c>
      <c r="L1020">
        <v>21</v>
      </c>
      <c r="M1020" t="s">
        <v>27</v>
      </c>
      <c r="N1020">
        <v>402</v>
      </c>
      <c r="O1020" t="s">
        <v>1557</v>
      </c>
      <c r="P1020" t="s">
        <v>148</v>
      </c>
      <c r="Q1020" t="s">
        <v>844</v>
      </c>
    </row>
    <row r="1021" spans="1:17" hidden="1" x14ac:dyDescent="0.3">
      <c r="A1021" t="s">
        <v>4398</v>
      </c>
      <c r="B1021" t="s">
        <v>4399</v>
      </c>
      <c r="C1021" s="1" t="str">
        <f t="shared" si="161"/>
        <v>21:0282</v>
      </c>
      <c r="D1021" s="1" t="str">
        <f t="shared" si="162"/>
        <v>21:0127</v>
      </c>
      <c r="E1021" t="s">
        <v>4400</v>
      </c>
      <c r="F1021" t="s">
        <v>4401</v>
      </c>
      <c r="H1021">
        <v>64.4038039</v>
      </c>
      <c r="I1021">
        <v>-133.3407923</v>
      </c>
      <c r="J1021" s="1" t="str">
        <f t="shared" si="163"/>
        <v>Fluid (stream)</v>
      </c>
      <c r="K1021" s="1" t="str">
        <f t="shared" si="164"/>
        <v>Untreated Water</v>
      </c>
      <c r="L1021">
        <v>21</v>
      </c>
      <c r="M1021" t="s">
        <v>35</v>
      </c>
      <c r="N1021">
        <v>403</v>
      </c>
      <c r="O1021" t="s">
        <v>1467</v>
      </c>
      <c r="P1021" t="s">
        <v>1251</v>
      </c>
      <c r="Q1021" t="s">
        <v>308</v>
      </c>
    </row>
    <row r="1022" spans="1:17" hidden="1" x14ac:dyDescent="0.3">
      <c r="A1022" t="s">
        <v>4402</v>
      </c>
      <c r="B1022" t="s">
        <v>4403</v>
      </c>
      <c r="C1022" s="1" t="str">
        <f t="shared" si="161"/>
        <v>21:0282</v>
      </c>
      <c r="D1022" s="1" t="str">
        <f t="shared" si="162"/>
        <v>21:0127</v>
      </c>
      <c r="E1022" t="s">
        <v>4404</v>
      </c>
      <c r="F1022" t="s">
        <v>4405</v>
      </c>
      <c r="H1022">
        <v>64.405051700000001</v>
      </c>
      <c r="I1022">
        <v>-133.32971910000001</v>
      </c>
      <c r="J1022" s="1" t="str">
        <f t="shared" si="163"/>
        <v>Fluid (stream)</v>
      </c>
      <c r="K1022" s="1" t="str">
        <f t="shared" si="164"/>
        <v>Untreated Water</v>
      </c>
      <c r="L1022">
        <v>21</v>
      </c>
      <c r="M1022" t="s">
        <v>43</v>
      </c>
      <c r="N1022">
        <v>404</v>
      </c>
      <c r="O1022" t="s">
        <v>1291</v>
      </c>
      <c r="P1022" t="s">
        <v>224</v>
      </c>
      <c r="Q1022" t="s">
        <v>205</v>
      </c>
    </row>
    <row r="1023" spans="1:17" hidden="1" x14ac:dyDescent="0.3">
      <c r="A1023" t="s">
        <v>4406</v>
      </c>
      <c r="B1023" t="s">
        <v>4407</v>
      </c>
      <c r="C1023" s="1" t="str">
        <f t="shared" si="161"/>
        <v>21:0282</v>
      </c>
      <c r="D1023" s="1" t="str">
        <f t="shared" si="162"/>
        <v>21:0127</v>
      </c>
      <c r="E1023" t="s">
        <v>4408</v>
      </c>
      <c r="F1023" t="s">
        <v>4409</v>
      </c>
      <c r="H1023">
        <v>64.415729099999993</v>
      </c>
      <c r="I1023">
        <v>-133.34605010000001</v>
      </c>
      <c r="J1023" s="1" t="str">
        <f t="shared" si="163"/>
        <v>Fluid (stream)</v>
      </c>
      <c r="K1023" s="1" t="str">
        <f t="shared" si="164"/>
        <v>Untreated Water</v>
      </c>
      <c r="L1023">
        <v>21</v>
      </c>
      <c r="M1023" t="s">
        <v>50</v>
      </c>
      <c r="N1023">
        <v>405</v>
      </c>
      <c r="O1023" t="s">
        <v>1576</v>
      </c>
      <c r="P1023" t="s">
        <v>190</v>
      </c>
      <c r="Q1023" t="s">
        <v>249</v>
      </c>
    </row>
    <row r="1024" spans="1:17" hidden="1" x14ac:dyDescent="0.3">
      <c r="A1024" t="s">
        <v>4410</v>
      </c>
      <c r="B1024" t="s">
        <v>4411</v>
      </c>
      <c r="C1024" s="1" t="str">
        <f t="shared" si="161"/>
        <v>21:0282</v>
      </c>
      <c r="D1024" s="1" t="str">
        <f t="shared" si="162"/>
        <v>21:0127</v>
      </c>
      <c r="E1024" t="s">
        <v>4412</v>
      </c>
      <c r="F1024" t="s">
        <v>4413</v>
      </c>
      <c r="H1024">
        <v>64.431909599999997</v>
      </c>
      <c r="I1024">
        <v>-133.30951490000001</v>
      </c>
      <c r="J1024" s="1" t="str">
        <f t="shared" si="163"/>
        <v>Fluid (stream)</v>
      </c>
      <c r="K1024" s="1" t="str">
        <f t="shared" si="164"/>
        <v>Untreated Water</v>
      </c>
      <c r="L1024">
        <v>21</v>
      </c>
      <c r="M1024" t="s">
        <v>57</v>
      </c>
      <c r="N1024">
        <v>406</v>
      </c>
      <c r="O1024" t="s">
        <v>1789</v>
      </c>
      <c r="P1024" t="s">
        <v>855</v>
      </c>
      <c r="Q1024" t="s">
        <v>589</v>
      </c>
    </row>
    <row r="1025" spans="1:17" hidden="1" x14ac:dyDescent="0.3">
      <c r="A1025" t="s">
        <v>4414</v>
      </c>
      <c r="B1025" t="s">
        <v>4415</v>
      </c>
      <c r="C1025" s="1" t="str">
        <f t="shared" si="161"/>
        <v>21:0282</v>
      </c>
      <c r="D1025" s="1" t="str">
        <f t="shared" si="162"/>
        <v>21:0127</v>
      </c>
      <c r="E1025" t="s">
        <v>4416</v>
      </c>
      <c r="F1025" t="s">
        <v>4417</v>
      </c>
      <c r="H1025">
        <v>64.448420400000003</v>
      </c>
      <c r="I1025">
        <v>-133.2697561</v>
      </c>
      <c r="J1025" s="1" t="str">
        <f t="shared" si="163"/>
        <v>Fluid (stream)</v>
      </c>
      <c r="K1025" s="1" t="str">
        <f t="shared" si="164"/>
        <v>Untreated Water</v>
      </c>
      <c r="L1025">
        <v>21</v>
      </c>
      <c r="M1025" t="s">
        <v>65</v>
      </c>
      <c r="N1025">
        <v>407</v>
      </c>
      <c r="O1025" t="s">
        <v>1467</v>
      </c>
      <c r="P1025" t="s">
        <v>1488</v>
      </c>
      <c r="Q1025" t="s">
        <v>205</v>
      </c>
    </row>
    <row r="1026" spans="1:17" hidden="1" x14ac:dyDescent="0.3">
      <c r="A1026" t="s">
        <v>4418</v>
      </c>
      <c r="B1026" t="s">
        <v>4419</v>
      </c>
      <c r="C1026" s="1" t="str">
        <f t="shared" si="161"/>
        <v>21:0282</v>
      </c>
      <c r="D1026" s="1" t="str">
        <f t="shared" si="162"/>
        <v>21:0127</v>
      </c>
      <c r="E1026" t="s">
        <v>4420</v>
      </c>
      <c r="F1026" t="s">
        <v>4421</v>
      </c>
      <c r="H1026">
        <v>64.444616800000006</v>
      </c>
      <c r="I1026">
        <v>-133.29221089999999</v>
      </c>
      <c r="J1026" s="1" t="str">
        <f t="shared" si="163"/>
        <v>Fluid (stream)</v>
      </c>
      <c r="K1026" s="1" t="str">
        <f t="shared" si="164"/>
        <v>Untreated Water</v>
      </c>
      <c r="L1026">
        <v>21</v>
      </c>
      <c r="M1026" t="s">
        <v>72</v>
      </c>
      <c r="N1026">
        <v>408</v>
      </c>
      <c r="O1026" t="s">
        <v>3022</v>
      </c>
      <c r="P1026" t="s">
        <v>129</v>
      </c>
      <c r="Q1026" t="s">
        <v>953</v>
      </c>
    </row>
    <row r="1027" spans="1:17" hidden="1" x14ac:dyDescent="0.3">
      <c r="A1027" t="s">
        <v>4422</v>
      </c>
      <c r="B1027" t="s">
        <v>4423</v>
      </c>
      <c r="C1027" s="1" t="str">
        <f t="shared" si="161"/>
        <v>21:0282</v>
      </c>
      <c r="D1027" s="1" t="str">
        <f t="shared" si="162"/>
        <v>21:0127</v>
      </c>
      <c r="E1027" t="s">
        <v>4424</v>
      </c>
      <c r="F1027" t="s">
        <v>4425</v>
      </c>
      <c r="H1027">
        <v>64.480487800000006</v>
      </c>
      <c r="I1027">
        <v>-133.22274179999999</v>
      </c>
      <c r="J1027" s="1" t="str">
        <f t="shared" si="163"/>
        <v>Fluid (stream)</v>
      </c>
      <c r="K1027" s="1" t="str">
        <f t="shared" si="164"/>
        <v>Untreated Water</v>
      </c>
      <c r="L1027">
        <v>21</v>
      </c>
      <c r="M1027" t="s">
        <v>87</v>
      </c>
      <c r="N1027">
        <v>409</v>
      </c>
      <c r="O1027" t="s">
        <v>358</v>
      </c>
      <c r="P1027" t="s">
        <v>136</v>
      </c>
      <c r="Q1027" t="s">
        <v>123</v>
      </c>
    </row>
    <row r="1028" spans="1:17" hidden="1" x14ac:dyDescent="0.3">
      <c r="A1028" t="s">
        <v>4426</v>
      </c>
      <c r="B1028" t="s">
        <v>4427</v>
      </c>
      <c r="C1028" s="1" t="str">
        <f t="shared" si="161"/>
        <v>21:0282</v>
      </c>
      <c r="D1028" s="1" t="str">
        <f t="shared" si="162"/>
        <v>21:0127</v>
      </c>
      <c r="E1028" t="s">
        <v>4428</v>
      </c>
      <c r="F1028" t="s">
        <v>4429</v>
      </c>
      <c r="H1028">
        <v>64.489561300000005</v>
      </c>
      <c r="I1028">
        <v>-133.2256079</v>
      </c>
      <c r="J1028" s="1" t="str">
        <f t="shared" si="163"/>
        <v>Fluid (stream)</v>
      </c>
      <c r="K1028" s="1" t="str">
        <f t="shared" si="164"/>
        <v>Untreated Water</v>
      </c>
      <c r="L1028">
        <v>21</v>
      </c>
      <c r="M1028" t="s">
        <v>160</v>
      </c>
      <c r="N1028">
        <v>410</v>
      </c>
      <c r="O1028" t="s">
        <v>358</v>
      </c>
      <c r="P1028" t="s">
        <v>817</v>
      </c>
      <c r="Q1028" t="s">
        <v>3473</v>
      </c>
    </row>
    <row r="1029" spans="1:17" hidden="1" x14ac:dyDescent="0.3">
      <c r="A1029" t="s">
        <v>4430</v>
      </c>
      <c r="B1029" t="s">
        <v>4431</v>
      </c>
      <c r="C1029" s="1" t="str">
        <f t="shared" si="161"/>
        <v>21:0282</v>
      </c>
      <c r="D1029" s="1" t="str">
        <f>HYPERLINK("http://geochem.nrcan.gc.ca/cdogs/content/svy/svy_e.htm", "")</f>
        <v/>
      </c>
      <c r="G1029" s="1" t="str">
        <f>HYPERLINK("http://geochem.nrcan.gc.ca/cdogs/content/cr_/cr_00030_e.htm", "30")</f>
        <v>30</v>
      </c>
      <c r="J1029" t="s">
        <v>106</v>
      </c>
      <c r="K1029" t="s">
        <v>107</v>
      </c>
      <c r="L1029">
        <v>21</v>
      </c>
      <c r="M1029" t="s">
        <v>108</v>
      </c>
      <c r="N1029">
        <v>411</v>
      </c>
      <c r="O1029" t="s">
        <v>1550</v>
      </c>
      <c r="P1029" t="s">
        <v>4432</v>
      </c>
      <c r="Q1029" t="s">
        <v>589</v>
      </c>
    </row>
    <row r="1030" spans="1:17" hidden="1" x14ac:dyDescent="0.3">
      <c r="A1030" t="s">
        <v>4433</v>
      </c>
      <c r="B1030" t="s">
        <v>4434</v>
      </c>
      <c r="C1030" s="1" t="str">
        <f t="shared" si="161"/>
        <v>21:0282</v>
      </c>
      <c r="D1030" s="1" t="str">
        <f t="shared" ref="D1030:D1046" si="165">HYPERLINK("http://geochem.nrcan.gc.ca/cdogs/content/svy/svy210127_e.htm", "21:0127")</f>
        <v>21:0127</v>
      </c>
      <c r="E1030" t="s">
        <v>4435</v>
      </c>
      <c r="F1030" t="s">
        <v>4436</v>
      </c>
      <c r="H1030">
        <v>64.463505499999997</v>
      </c>
      <c r="I1030">
        <v>-133.3025959</v>
      </c>
      <c r="J1030" s="1" t="str">
        <f t="shared" ref="J1030:J1046" si="166">HYPERLINK("http://geochem.nrcan.gc.ca/cdogs/content/kwd/kwd020018_e.htm", "Fluid (stream)")</f>
        <v>Fluid (stream)</v>
      </c>
      <c r="K1030" s="1" t="str">
        <f t="shared" ref="K1030:K1046" si="167">HYPERLINK("http://geochem.nrcan.gc.ca/cdogs/content/kwd/kwd080007_e.htm", "Untreated Water")</f>
        <v>Untreated Water</v>
      </c>
      <c r="L1030">
        <v>21</v>
      </c>
      <c r="M1030" t="s">
        <v>166</v>
      </c>
      <c r="N1030">
        <v>412</v>
      </c>
      <c r="O1030" t="s">
        <v>1599</v>
      </c>
      <c r="P1030" t="s">
        <v>183</v>
      </c>
      <c r="Q1030" t="s">
        <v>437</v>
      </c>
    </row>
    <row r="1031" spans="1:17" hidden="1" x14ac:dyDescent="0.3">
      <c r="A1031" t="s">
        <v>4437</v>
      </c>
      <c r="B1031" t="s">
        <v>4438</v>
      </c>
      <c r="C1031" s="1" t="str">
        <f t="shared" si="161"/>
        <v>21:0282</v>
      </c>
      <c r="D1031" s="1" t="str">
        <f t="shared" si="165"/>
        <v>21:0127</v>
      </c>
      <c r="E1031" t="s">
        <v>4392</v>
      </c>
      <c r="F1031" t="s">
        <v>4439</v>
      </c>
      <c r="H1031">
        <v>64.492372700000004</v>
      </c>
      <c r="I1031">
        <v>-133.3120677</v>
      </c>
      <c r="J1031" s="1" t="str">
        <f t="shared" si="166"/>
        <v>Fluid (stream)</v>
      </c>
      <c r="K1031" s="1" t="str">
        <f t="shared" si="167"/>
        <v>Untreated Water</v>
      </c>
      <c r="L1031">
        <v>21</v>
      </c>
      <c r="M1031" t="s">
        <v>678</v>
      </c>
      <c r="N1031">
        <v>413</v>
      </c>
      <c r="O1031" t="s">
        <v>1177</v>
      </c>
      <c r="P1031" t="s">
        <v>2658</v>
      </c>
      <c r="Q1031" t="s">
        <v>334</v>
      </c>
    </row>
    <row r="1032" spans="1:17" hidden="1" x14ac:dyDescent="0.3">
      <c r="A1032" t="s">
        <v>4440</v>
      </c>
      <c r="B1032" t="s">
        <v>4441</v>
      </c>
      <c r="C1032" s="1" t="str">
        <f t="shared" si="161"/>
        <v>21:0282</v>
      </c>
      <c r="D1032" s="1" t="str">
        <f t="shared" si="165"/>
        <v>21:0127</v>
      </c>
      <c r="E1032" t="s">
        <v>4392</v>
      </c>
      <c r="F1032" t="s">
        <v>4442</v>
      </c>
      <c r="H1032">
        <v>64.492372700000004</v>
      </c>
      <c r="I1032">
        <v>-133.3120677</v>
      </c>
      <c r="J1032" s="1" t="str">
        <f t="shared" si="166"/>
        <v>Fluid (stream)</v>
      </c>
      <c r="K1032" s="1" t="str">
        <f t="shared" si="167"/>
        <v>Untreated Water</v>
      </c>
      <c r="L1032">
        <v>21</v>
      </c>
      <c r="M1032" t="s">
        <v>673</v>
      </c>
      <c r="N1032">
        <v>414</v>
      </c>
      <c r="O1032" t="s">
        <v>254</v>
      </c>
      <c r="P1032" t="s">
        <v>969</v>
      </c>
      <c r="Q1032" t="s">
        <v>334</v>
      </c>
    </row>
    <row r="1033" spans="1:17" hidden="1" x14ac:dyDescent="0.3">
      <c r="A1033" t="s">
        <v>4443</v>
      </c>
      <c r="B1033" t="s">
        <v>4444</v>
      </c>
      <c r="C1033" s="1" t="str">
        <f t="shared" si="161"/>
        <v>21:0282</v>
      </c>
      <c r="D1033" s="1" t="str">
        <f t="shared" si="165"/>
        <v>21:0127</v>
      </c>
      <c r="E1033" t="s">
        <v>4445</v>
      </c>
      <c r="F1033" t="s">
        <v>4446</v>
      </c>
      <c r="H1033">
        <v>64.477402600000005</v>
      </c>
      <c r="I1033">
        <v>-133.37195360000001</v>
      </c>
      <c r="J1033" s="1" t="str">
        <f t="shared" si="166"/>
        <v>Fluid (stream)</v>
      </c>
      <c r="K1033" s="1" t="str">
        <f t="shared" si="167"/>
        <v>Untreated Water</v>
      </c>
      <c r="L1033">
        <v>21</v>
      </c>
      <c r="M1033" t="s">
        <v>174</v>
      </c>
      <c r="N1033">
        <v>415</v>
      </c>
      <c r="O1033" t="s">
        <v>968</v>
      </c>
      <c r="P1033" t="s">
        <v>817</v>
      </c>
      <c r="Q1033" t="s">
        <v>123</v>
      </c>
    </row>
    <row r="1034" spans="1:17" hidden="1" x14ac:dyDescent="0.3">
      <c r="A1034" t="s">
        <v>4447</v>
      </c>
      <c r="B1034" t="s">
        <v>4448</v>
      </c>
      <c r="C1034" s="1" t="str">
        <f t="shared" si="161"/>
        <v>21:0282</v>
      </c>
      <c r="D1034" s="1" t="str">
        <f t="shared" si="165"/>
        <v>21:0127</v>
      </c>
      <c r="E1034" t="s">
        <v>4449</v>
      </c>
      <c r="F1034" t="s">
        <v>4450</v>
      </c>
      <c r="H1034">
        <v>64.482023400000003</v>
      </c>
      <c r="I1034">
        <v>-133.40790720000001</v>
      </c>
      <c r="J1034" s="1" t="str">
        <f t="shared" si="166"/>
        <v>Fluid (stream)</v>
      </c>
      <c r="K1034" s="1" t="str">
        <f t="shared" si="167"/>
        <v>Untreated Water</v>
      </c>
      <c r="L1034">
        <v>21</v>
      </c>
      <c r="M1034" t="s">
        <v>181</v>
      </c>
      <c r="N1034">
        <v>416</v>
      </c>
      <c r="O1034" t="s">
        <v>968</v>
      </c>
      <c r="P1034" t="s">
        <v>817</v>
      </c>
      <c r="Q1034" t="s">
        <v>844</v>
      </c>
    </row>
    <row r="1035" spans="1:17" hidden="1" x14ac:dyDescent="0.3">
      <c r="A1035" t="s">
        <v>4451</v>
      </c>
      <c r="B1035" t="s">
        <v>4452</v>
      </c>
      <c r="C1035" s="1" t="str">
        <f t="shared" si="161"/>
        <v>21:0282</v>
      </c>
      <c r="D1035" s="1" t="str">
        <f t="shared" si="165"/>
        <v>21:0127</v>
      </c>
      <c r="E1035" t="s">
        <v>4453</v>
      </c>
      <c r="F1035" t="s">
        <v>4454</v>
      </c>
      <c r="H1035">
        <v>64.485674200000005</v>
      </c>
      <c r="I1035">
        <v>-133.4151871</v>
      </c>
      <c r="J1035" s="1" t="str">
        <f t="shared" si="166"/>
        <v>Fluid (stream)</v>
      </c>
      <c r="K1035" s="1" t="str">
        <f t="shared" si="167"/>
        <v>Untreated Water</v>
      </c>
      <c r="L1035">
        <v>21</v>
      </c>
      <c r="M1035" t="s">
        <v>188</v>
      </c>
      <c r="N1035">
        <v>417</v>
      </c>
      <c r="O1035" t="s">
        <v>1414</v>
      </c>
      <c r="P1035" t="s">
        <v>136</v>
      </c>
      <c r="Q1035" t="s">
        <v>844</v>
      </c>
    </row>
    <row r="1036" spans="1:17" hidden="1" x14ac:dyDescent="0.3">
      <c r="A1036" t="s">
        <v>4455</v>
      </c>
      <c r="B1036" t="s">
        <v>4456</v>
      </c>
      <c r="C1036" s="1" t="str">
        <f t="shared" si="161"/>
        <v>21:0282</v>
      </c>
      <c r="D1036" s="1" t="str">
        <f t="shared" si="165"/>
        <v>21:0127</v>
      </c>
      <c r="E1036" t="s">
        <v>4457</v>
      </c>
      <c r="F1036" t="s">
        <v>4458</v>
      </c>
      <c r="H1036">
        <v>64.464227500000007</v>
      </c>
      <c r="I1036">
        <v>-133.42900829999999</v>
      </c>
      <c r="J1036" s="1" t="str">
        <f t="shared" si="166"/>
        <v>Fluid (stream)</v>
      </c>
      <c r="K1036" s="1" t="str">
        <f t="shared" si="167"/>
        <v>Untreated Water</v>
      </c>
      <c r="L1036">
        <v>21</v>
      </c>
      <c r="M1036" t="s">
        <v>215</v>
      </c>
      <c r="N1036">
        <v>418</v>
      </c>
      <c r="O1036" t="s">
        <v>1000</v>
      </c>
      <c r="P1036" t="s">
        <v>136</v>
      </c>
      <c r="Q1036" t="s">
        <v>123</v>
      </c>
    </row>
    <row r="1037" spans="1:17" hidden="1" x14ac:dyDescent="0.3">
      <c r="A1037" t="s">
        <v>4459</v>
      </c>
      <c r="B1037" t="s">
        <v>4460</v>
      </c>
      <c r="C1037" s="1" t="str">
        <f t="shared" si="161"/>
        <v>21:0282</v>
      </c>
      <c r="D1037" s="1" t="str">
        <f t="shared" si="165"/>
        <v>21:0127</v>
      </c>
      <c r="E1037" t="s">
        <v>4461</v>
      </c>
      <c r="F1037" t="s">
        <v>4462</v>
      </c>
      <c r="H1037">
        <v>64.467299499999996</v>
      </c>
      <c r="I1037">
        <v>-133.44698829999999</v>
      </c>
      <c r="J1037" s="1" t="str">
        <f t="shared" si="166"/>
        <v>Fluid (stream)</v>
      </c>
      <c r="K1037" s="1" t="str">
        <f t="shared" si="167"/>
        <v>Untreated Water</v>
      </c>
      <c r="L1037">
        <v>21</v>
      </c>
      <c r="M1037" t="s">
        <v>223</v>
      </c>
      <c r="N1037">
        <v>419</v>
      </c>
      <c r="O1037" t="s">
        <v>1291</v>
      </c>
      <c r="P1037" t="s">
        <v>1257</v>
      </c>
      <c r="Q1037" t="s">
        <v>437</v>
      </c>
    </row>
    <row r="1038" spans="1:17" hidden="1" x14ac:dyDescent="0.3">
      <c r="A1038" t="s">
        <v>4463</v>
      </c>
      <c r="B1038" t="s">
        <v>4464</v>
      </c>
      <c r="C1038" s="1" t="str">
        <f t="shared" si="161"/>
        <v>21:0282</v>
      </c>
      <c r="D1038" s="1" t="str">
        <f t="shared" si="165"/>
        <v>21:0127</v>
      </c>
      <c r="E1038" t="s">
        <v>4465</v>
      </c>
      <c r="F1038" t="s">
        <v>4466</v>
      </c>
      <c r="H1038">
        <v>64.444543400000001</v>
      </c>
      <c r="I1038">
        <v>-133.42221839999999</v>
      </c>
      <c r="J1038" s="1" t="str">
        <f t="shared" si="166"/>
        <v>Fluid (stream)</v>
      </c>
      <c r="K1038" s="1" t="str">
        <f t="shared" si="167"/>
        <v>Untreated Water</v>
      </c>
      <c r="L1038">
        <v>21</v>
      </c>
      <c r="M1038" t="s">
        <v>740</v>
      </c>
      <c r="N1038">
        <v>420</v>
      </c>
      <c r="O1038" t="s">
        <v>849</v>
      </c>
      <c r="P1038" t="s">
        <v>1251</v>
      </c>
      <c r="Q1038" t="s">
        <v>589</v>
      </c>
    </row>
    <row r="1039" spans="1:17" hidden="1" x14ac:dyDescent="0.3">
      <c r="A1039" t="s">
        <v>4467</v>
      </c>
      <c r="B1039" t="s">
        <v>4468</v>
      </c>
      <c r="C1039" s="1" t="str">
        <f t="shared" si="161"/>
        <v>21:0282</v>
      </c>
      <c r="D1039" s="1" t="str">
        <f t="shared" si="165"/>
        <v>21:0127</v>
      </c>
      <c r="E1039" t="s">
        <v>4469</v>
      </c>
      <c r="F1039" t="s">
        <v>4470</v>
      </c>
      <c r="H1039">
        <v>64.016079399999995</v>
      </c>
      <c r="I1039">
        <v>-133.276273</v>
      </c>
      <c r="J1039" s="1" t="str">
        <f t="shared" si="166"/>
        <v>Fluid (stream)</v>
      </c>
      <c r="K1039" s="1" t="str">
        <f t="shared" si="167"/>
        <v>Untreated Water</v>
      </c>
      <c r="L1039">
        <v>22</v>
      </c>
      <c r="M1039" t="s">
        <v>21</v>
      </c>
      <c r="N1039">
        <v>421</v>
      </c>
      <c r="O1039" t="s">
        <v>289</v>
      </c>
      <c r="P1039" t="s">
        <v>81</v>
      </c>
      <c r="Q1039" t="s">
        <v>844</v>
      </c>
    </row>
    <row r="1040" spans="1:17" hidden="1" x14ac:dyDescent="0.3">
      <c r="A1040" t="s">
        <v>4471</v>
      </c>
      <c r="B1040" t="s">
        <v>4472</v>
      </c>
      <c r="C1040" s="1" t="str">
        <f t="shared" si="161"/>
        <v>21:0282</v>
      </c>
      <c r="D1040" s="1" t="str">
        <f t="shared" si="165"/>
        <v>21:0127</v>
      </c>
      <c r="E1040" t="s">
        <v>4473</v>
      </c>
      <c r="F1040" t="s">
        <v>4474</v>
      </c>
      <c r="H1040">
        <v>64.386524300000005</v>
      </c>
      <c r="I1040">
        <v>-133.46013619999999</v>
      </c>
      <c r="J1040" s="1" t="str">
        <f t="shared" si="166"/>
        <v>Fluid (stream)</v>
      </c>
      <c r="K1040" s="1" t="str">
        <f t="shared" si="167"/>
        <v>Untreated Water</v>
      </c>
      <c r="L1040">
        <v>22</v>
      </c>
      <c r="M1040" t="s">
        <v>27</v>
      </c>
      <c r="N1040">
        <v>422</v>
      </c>
      <c r="O1040" t="s">
        <v>973</v>
      </c>
      <c r="P1040" t="s">
        <v>812</v>
      </c>
      <c r="Q1040" t="s">
        <v>123</v>
      </c>
    </row>
    <row r="1041" spans="1:17" hidden="1" x14ac:dyDescent="0.3">
      <c r="A1041" t="s">
        <v>4475</v>
      </c>
      <c r="B1041" t="s">
        <v>4476</v>
      </c>
      <c r="C1041" s="1" t="str">
        <f t="shared" si="161"/>
        <v>21:0282</v>
      </c>
      <c r="D1041" s="1" t="str">
        <f t="shared" si="165"/>
        <v>21:0127</v>
      </c>
      <c r="E1041" t="s">
        <v>4477</v>
      </c>
      <c r="F1041" t="s">
        <v>4478</v>
      </c>
      <c r="H1041">
        <v>64.388285400000001</v>
      </c>
      <c r="I1041">
        <v>-133.4663209</v>
      </c>
      <c r="J1041" s="1" t="str">
        <f t="shared" si="166"/>
        <v>Fluid (stream)</v>
      </c>
      <c r="K1041" s="1" t="str">
        <f t="shared" si="167"/>
        <v>Untreated Water</v>
      </c>
      <c r="L1041">
        <v>22</v>
      </c>
      <c r="M1041" t="s">
        <v>35</v>
      </c>
      <c r="N1041">
        <v>423</v>
      </c>
      <c r="O1041" t="s">
        <v>457</v>
      </c>
      <c r="P1041" t="s">
        <v>1251</v>
      </c>
      <c r="Q1041" t="s">
        <v>844</v>
      </c>
    </row>
    <row r="1042" spans="1:17" hidden="1" x14ac:dyDescent="0.3">
      <c r="A1042" t="s">
        <v>4479</v>
      </c>
      <c r="B1042" t="s">
        <v>4480</v>
      </c>
      <c r="C1042" s="1" t="str">
        <f t="shared" si="161"/>
        <v>21:0282</v>
      </c>
      <c r="D1042" s="1" t="str">
        <f t="shared" si="165"/>
        <v>21:0127</v>
      </c>
      <c r="E1042" t="s">
        <v>4481</v>
      </c>
      <c r="F1042" t="s">
        <v>4482</v>
      </c>
      <c r="H1042">
        <v>64.067693199999994</v>
      </c>
      <c r="I1042">
        <v>-133.69137670000001</v>
      </c>
      <c r="J1042" s="1" t="str">
        <f t="shared" si="166"/>
        <v>Fluid (stream)</v>
      </c>
      <c r="K1042" s="1" t="str">
        <f t="shared" si="167"/>
        <v>Untreated Water</v>
      </c>
      <c r="L1042">
        <v>22</v>
      </c>
      <c r="M1042" t="s">
        <v>43</v>
      </c>
      <c r="N1042">
        <v>424</v>
      </c>
      <c r="O1042" t="s">
        <v>1291</v>
      </c>
      <c r="P1042" t="s">
        <v>183</v>
      </c>
      <c r="Q1042" t="s">
        <v>437</v>
      </c>
    </row>
    <row r="1043" spans="1:17" hidden="1" x14ac:dyDescent="0.3">
      <c r="A1043" t="s">
        <v>4483</v>
      </c>
      <c r="B1043" t="s">
        <v>4484</v>
      </c>
      <c r="C1043" s="1" t="str">
        <f t="shared" si="161"/>
        <v>21:0282</v>
      </c>
      <c r="D1043" s="1" t="str">
        <f t="shared" si="165"/>
        <v>21:0127</v>
      </c>
      <c r="E1043" t="s">
        <v>4485</v>
      </c>
      <c r="F1043" t="s">
        <v>4486</v>
      </c>
      <c r="H1043">
        <v>64.061948099999995</v>
      </c>
      <c r="I1043">
        <v>-133.76095309999999</v>
      </c>
      <c r="J1043" s="1" t="str">
        <f t="shared" si="166"/>
        <v>Fluid (stream)</v>
      </c>
      <c r="K1043" s="1" t="str">
        <f t="shared" si="167"/>
        <v>Untreated Water</v>
      </c>
      <c r="L1043">
        <v>22</v>
      </c>
      <c r="M1043" t="s">
        <v>50</v>
      </c>
      <c r="N1043">
        <v>425</v>
      </c>
      <c r="O1043" t="s">
        <v>1576</v>
      </c>
      <c r="P1043" t="s">
        <v>551</v>
      </c>
      <c r="Q1043" t="s">
        <v>844</v>
      </c>
    </row>
    <row r="1044" spans="1:17" hidden="1" x14ac:dyDescent="0.3">
      <c r="A1044" t="s">
        <v>4487</v>
      </c>
      <c r="B1044" t="s">
        <v>4488</v>
      </c>
      <c r="C1044" s="1" t="str">
        <f t="shared" si="161"/>
        <v>21:0282</v>
      </c>
      <c r="D1044" s="1" t="str">
        <f t="shared" si="165"/>
        <v>21:0127</v>
      </c>
      <c r="E1044" t="s">
        <v>4489</v>
      </c>
      <c r="F1044" t="s">
        <v>4490</v>
      </c>
      <c r="H1044">
        <v>64.028999900000002</v>
      </c>
      <c r="I1044">
        <v>-133.7235459</v>
      </c>
      <c r="J1044" s="1" t="str">
        <f t="shared" si="166"/>
        <v>Fluid (stream)</v>
      </c>
      <c r="K1044" s="1" t="str">
        <f t="shared" si="167"/>
        <v>Untreated Water</v>
      </c>
      <c r="L1044">
        <v>22</v>
      </c>
      <c r="M1044" t="s">
        <v>57</v>
      </c>
      <c r="N1044">
        <v>426</v>
      </c>
      <c r="O1044" t="s">
        <v>775</v>
      </c>
      <c r="P1044" t="s">
        <v>913</v>
      </c>
      <c r="Q1044" t="s">
        <v>649</v>
      </c>
    </row>
    <row r="1045" spans="1:17" hidden="1" x14ac:dyDescent="0.3">
      <c r="A1045" t="s">
        <v>4491</v>
      </c>
      <c r="B1045" t="s">
        <v>4492</v>
      </c>
      <c r="C1045" s="1" t="str">
        <f t="shared" si="161"/>
        <v>21:0282</v>
      </c>
      <c r="D1045" s="1" t="str">
        <f t="shared" si="165"/>
        <v>21:0127</v>
      </c>
      <c r="E1045" t="s">
        <v>4493</v>
      </c>
      <c r="F1045" t="s">
        <v>4494</v>
      </c>
      <c r="H1045">
        <v>64.013839399999995</v>
      </c>
      <c r="I1045">
        <v>-133.53776199999999</v>
      </c>
      <c r="J1045" s="1" t="str">
        <f t="shared" si="166"/>
        <v>Fluid (stream)</v>
      </c>
      <c r="K1045" s="1" t="str">
        <f t="shared" si="167"/>
        <v>Untreated Water</v>
      </c>
      <c r="L1045">
        <v>22</v>
      </c>
      <c r="M1045" t="s">
        <v>65</v>
      </c>
      <c r="N1045">
        <v>427</v>
      </c>
      <c r="O1045" t="s">
        <v>1291</v>
      </c>
      <c r="P1045" t="s">
        <v>2482</v>
      </c>
      <c r="Q1045" t="s">
        <v>1197</v>
      </c>
    </row>
    <row r="1046" spans="1:17" hidden="1" x14ac:dyDescent="0.3">
      <c r="A1046" t="s">
        <v>4495</v>
      </c>
      <c r="B1046" t="s">
        <v>4496</v>
      </c>
      <c r="C1046" s="1" t="str">
        <f t="shared" si="161"/>
        <v>21:0282</v>
      </c>
      <c r="D1046" s="1" t="str">
        <f t="shared" si="165"/>
        <v>21:0127</v>
      </c>
      <c r="E1046" t="s">
        <v>4497</v>
      </c>
      <c r="F1046" t="s">
        <v>4498</v>
      </c>
      <c r="H1046">
        <v>64.046205799999996</v>
      </c>
      <c r="I1046">
        <v>-133.51300259999999</v>
      </c>
      <c r="J1046" s="1" t="str">
        <f t="shared" si="166"/>
        <v>Fluid (stream)</v>
      </c>
      <c r="K1046" s="1" t="str">
        <f t="shared" si="167"/>
        <v>Untreated Water</v>
      </c>
      <c r="L1046">
        <v>22</v>
      </c>
      <c r="M1046" t="s">
        <v>72</v>
      </c>
      <c r="N1046">
        <v>428</v>
      </c>
      <c r="O1046" t="s">
        <v>457</v>
      </c>
      <c r="P1046" t="s">
        <v>969</v>
      </c>
      <c r="Q1046" t="s">
        <v>1197</v>
      </c>
    </row>
    <row r="1047" spans="1:17" hidden="1" x14ac:dyDescent="0.3">
      <c r="A1047" t="s">
        <v>4499</v>
      </c>
      <c r="B1047" t="s">
        <v>4500</v>
      </c>
      <c r="C1047" s="1" t="str">
        <f t="shared" si="161"/>
        <v>21:0282</v>
      </c>
      <c r="D1047" s="1" t="str">
        <f>HYPERLINK("http://geochem.nrcan.gc.ca/cdogs/content/svy/svy_e.htm", "")</f>
        <v/>
      </c>
      <c r="G1047" s="1" t="str">
        <f>HYPERLINK("http://geochem.nrcan.gc.ca/cdogs/content/cr_/cr_00032_e.htm", "32")</f>
        <v>32</v>
      </c>
      <c r="J1047" t="s">
        <v>106</v>
      </c>
      <c r="K1047" t="s">
        <v>107</v>
      </c>
      <c r="L1047">
        <v>22</v>
      </c>
      <c r="M1047" t="s">
        <v>108</v>
      </c>
      <c r="N1047">
        <v>429</v>
      </c>
      <c r="O1047" t="s">
        <v>933</v>
      </c>
      <c r="P1047" t="s">
        <v>969</v>
      </c>
      <c r="Q1047" t="s">
        <v>696</v>
      </c>
    </row>
    <row r="1048" spans="1:17" hidden="1" x14ac:dyDescent="0.3">
      <c r="A1048" t="s">
        <v>4501</v>
      </c>
      <c r="B1048" t="s">
        <v>4502</v>
      </c>
      <c r="C1048" s="1" t="str">
        <f t="shared" si="161"/>
        <v>21:0282</v>
      </c>
      <c r="D1048" s="1" t="str">
        <f t="shared" ref="D1048:D1073" si="168">HYPERLINK("http://geochem.nrcan.gc.ca/cdogs/content/svy/svy210127_e.htm", "21:0127")</f>
        <v>21:0127</v>
      </c>
      <c r="E1048" t="s">
        <v>4503</v>
      </c>
      <c r="F1048" t="s">
        <v>4504</v>
      </c>
      <c r="H1048">
        <v>64.053917299999995</v>
      </c>
      <c r="I1048">
        <v>-133.5604108</v>
      </c>
      <c r="J1048" s="1" t="str">
        <f t="shared" ref="J1048:J1073" si="169">HYPERLINK("http://geochem.nrcan.gc.ca/cdogs/content/kwd/kwd020018_e.htm", "Fluid (stream)")</f>
        <v>Fluid (stream)</v>
      </c>
      <c r="K1048" s="1" t="str">
        <f t="shared" ref="K1048:K1073" si="170">HYPERLINK("http://geochem.nrcan.gc.ca/cdogs/content/kwd/kwd080007_e.htm", "Untreated Water")</f>
        <v>Untreated Water</v>
      </c>
      <c r="L1048">
        <v>22</v>
      </c>
      <c r="M1048" t="s">
        <v>87</v>
      </c>
      <c r="N1048">
        <v>430</v>
      </c>
      <c r="O1048" t="s">
        <v>457</v>
      </c>
      <c r="P1048" t="s">
        <v>969</v>
      </c>
      <c r="Q1048" t="s">
        <v>290</v>
      </c>
    </row>
    <row r="1049" spans="1:17" hidden="1" x14ac:dyDescent="0.3">
      <c r="A1049" t="s">
        <v>4505</v>
      </c>
      <c r="B1049" t="s">
        <v>4506</v>
      </c>
      <c r="C1049" s="1" t="str">
        <f t="shared" si="161"/>
        <v>21:0282</v>
      </c>
      <c r="D1049" s="1" t="str">
        <f t="shared" si="168"/>
        <v>21:0127</v>
      </c>
      <c r="E1049" t="s">
        <v>4507</v>
      </c>
      <c r="F1049" t="s">
        <v>4508</v>
      </c>
      <c r="H1049">
        <v>64.025434899999993</v>
      </c>
      <c r="I1049">
        <v>-133.52522239999999</v>
      </c>
      <c r="J1049" s="1" t="str">
        <f t="shared" si="169"/>
        <v>Fluid (stream)</v>
      </c>
      <c r="K1049" s="1" t="str">
        <f t="shared" si="170"/>
        <v>Untreated Water</v>
      </c>
      <c r="L1049">
        <v>22</v>
      </c>
      <c r="M1049" t="s">
        <v>195</v>
      </c>
      <c r="N1049">
        <v>431</v>
      </c>
      <c r="O1049" t="s">
        <v>3022</v>
      </c>
      <c r="P1049" t="s">
        <v>129</v>
      </c>
      <c r="Q1049" t="s">
        <v>953</v>
      </c>
    </row>
    <row r="1050" spans="1:17" hidden="1" x14ac:dyDescent="0.3">
      <c r="A1050" t="s">
        <v>4509</v>
      </c>
      <c r="B1050" t="s">
        <v>4510</v>
      </c>
      <c r="C1050" s="1" t="str">
        <f t="shared" si="161"/>
        <v>21:0282</v>
      </c>
      <c r="D1050" s="1" t="str">
        <f t="shared" si="168"/>
        <v>21:0127</v>
      </c>
      <c r="E1050" t="s">
        <v>4507</v>
      </c>
      <c r="F1050" t="s">
        <v>4511</v>
      </c>
      <c r="H1050">
        <v>64.025434899999993</v>
      </c>
      <c r="I1050">
        <v>-133.52522239999999</v>
      </c>
      <c r="J1050" s="1" t="str">
        <f t="shared" si="169"/>
        <v>Fluid (stream)</v>
      </c>
      <c r="K1050" s="1" t="str">
        <f t="shared" si="170"/>
        <v>Untreated Water</v>
      </c>
      <c r="L1050">
        <v>22</v>
      </c>
      <c r="M1050" t="s">
        <v>202</v>
      </c>
      <c r="N1050">
        <v>432</v>
      </c>
      <c r="O1050" t="s">
        <v>933</v>
      </c>
      <c r="P1050" t="s">
        <v>4041</v>
      </c>
      <c r="Q1050" t="s">
        <v>308</v>
      </c>
    </row>
    <row r="1051" spans="1:17" hidden="1" x14ac:dyDescent="0.3">
      <c r="A1051" t="s">
        <v>4512</v>
      </c>
      <c r="B1051" t="s">
        <v>4513</v>
      </c>
      <c r="C1051" s="1" t="str">
        <f t="shared" si="161"/>
        <v>21:0282</v>
      </c>
      <c r="D1051" s="1" t="str">
        <f t="shared" si="168"/>
        <v>21:0127</v>
      </c>
      <c r="E1051" t="s">
        <v>4514</v>
      </c>
      <c r="F1051" t="s">
        <v>4515</v>
      </c>
      <c r="H1051">
        <v>64.023370400000005</v>
      </c>
      <c r="I1051">
        <v>-133.44682349999999</v>
      </c>
      <c r="J1051" s="1" t="str">
        <f t="shared" si="169"/>
        <v>Fluid (stream)</v>
      </c>
      <c r="K1051" s="1" t="str">
        <f t="shared" si="170"/>
        <v>Untreated Water</v>
      </c>
      <c r="L1051">
        <v>22</v>
      </c>
      <c r="M1051" t="s">
        <v>160</v>
      </c>
      <c r="N1051">
        <v>433</v>
      </c>
      <c r="O1051" t="s">
        <v>3504</v>
      </c>
      <c r="P1051" t="s">
        <v>3929</v>
      </c>
      <c r="Q1051" t="s">
        <v>953</v>
      </c>
    </row>
    <row r="1052" spans="1:17" hidden="1" x14ac:dyDescent="0.3">
      <c r="A1052" t="s">
        <v>4516</v>
      </c>
      <c r="B1052" t="s">
        <v>4517</v>
      </c>
      <c r="C1052" s="1" t="str">
        <f t="shared" si="161"/>
        <v>21:0282</v>
      </c>
      <c r="D1052" s="1" t="str">
        <f t="shared" si="168"/>
        <v>21:0127</v>
      </c>
      <c r="E1052" t="s">
        <v>4518</v>
      </c>
      <c r="F1052" t="s">
        <v>4519</v>
      </c>
      <c r="H1052">
        <v>64.007673199999999</v>
      </c>
      <c r="I1052">
        <v>-133.4596209</v>
      </c>
      <c r="J1052" s="1" t="str">
        <f t="shared" si="169"/>
        <v>Fluid (stream)</v>
      </c>
      <c r="K1052" s="1" t="str">
        <f t="shared" si="170"/>
        <v>Untreated Water</v>
      </c>
      <c r="L1052">
        <v>22</v>
      </c>
      <c r="M1052" t="s">
        <v>166</v>
      </c>
      <c r="N1052">
        <v>434</v>
      </c>
      <c r="O1052" t="s">
        <v>1599</v>
      </c>
      <c r="P1052" t="s">
        <v>4520</v>
      </c>
      <c r="Q1052" t="s">
        <v>1197</v>
      </c>
    </row>
    <row r="1053" spans="1:17" hidden="1" x14ac:dyDescent="0.3">
      <c r="A1053" t="s">
        <v>4521</v>
      </c>
      <c r="B1053" t="s">
        <v>4522</v>
      </c>
      <c r="C1053" s="1" t="str">
        <f t="shared" si="161"/>
        <v>21:0282</v>
      </c>
      <c r="D1053" s="1" t="str">
        <f t="shared" si="168"/>
        <v>21:0127</v>
      </c>
      <c r="E1053" t="s">
        <v>4523</v>
      </c>
      <c r="F1053" t="s">
        <v>4524</v>
      </c>
      <c r="H1053">
        <v>64.004259700000006</v>
      </c>
      <c r="I1053">
        <v>-133.40777800000001</v>
      </c>
      <c r="J1053" s="1" t="str">
        <f t="shared" si="169"/>
        <v>Fluid (stream)</v>
      </c>
      <c r="K1053" s="1" t="str">
        <f t="shared" si="170"/>
        <v>Untreated Water</v>
      </c>
      <c r="L1053">
        <v>22</v>
      </c>
      <c r="M1053" t="s">
        <v>174</v>
      </c>
      <c r="N1053">
        <v>435</v>
      </c>
      <c r="O1053" t="s">
        <v>1291</v>
      </c>
      <c r="P1053" t="s">
        <v>2805</v>
      </c>
      <c r="Q1053" t="s">
        <v>1197</v>
      </c>
    </row>
    <row r="1054" spans="1:17" hidden="1" x14ac:dyDescent="0.3">
      <c r="A1054" t="s">
        <v>4525</v>
      </c>
      <c r="B1054" t="s">
        <v>4526</v>
      </c>
      <c r="C1054" s="1" t="str">
        <f t="shared" si="161"/>
        <v>21:0282</v>
      </c>
      <c r="D1054" s="1" t="str">
        <f t="shared" si="168"/>
        <v>21:0127</v>
      </c>
      <c r="E1054" t="s">
        <v>4527</v>
      </c>
      <c r="F1054" t="s">
        <v>4528</v>
      </c>
      <c r="H1054">
        <v>64.011334500000004</v>
      </c>
      <c r="I1054">
        <v>-133.39894630000001</v>
      </c>
      <c r="J1054" s="1" t="str">
        <f t="shared" si="169"/>
        <v>Fluid (stream)</v>
      </c>
      <c r="K1054" s="1" t="str">
        <f t="shared" si="170"/>
        <v>Untreated Water</v>
      </c>
      <c r="L1054">
        <v>22</v>
      </c>
      <c r="M1054" t="s">
        <v>181</v>
      </c>
      <c r="N1054">
        <v>436</v>
      </c>
      <c r="O1054" t="s">
        <v>968</v>
      </c>
      <c r="P1054" t="s">
        <v>271</v>
      </c>
      <c r="Q1054" t="s">
        <v>249</v>
      </c>
    </row>
    <row r="1055" spans="1:17" hidden="1" x14ac:dyDescent="0.3">
      <c r="A1055" t="s">
        <v>4529</v>
      </c>
      <c r="B1055" t="s">
        <v>4530</v>
      </c>
      <c r="C1055" s="1" t="str">
        <f t="shared" si="161"/>
        <v>21:0282</v>
      </c>
      <c r="D1055" s="1" t="str">
        <f t="shared" si="168"/>
        <v>21:0127</v>
      </c>
      <c r="E1055" t="s">
        <v>4531</v>
      </c>
      <c r="F1055" t="s">
        <v>4532</v>
      </c>
      <c r="H1055">
        <v>64.008923999999993</v>
      </c>
      <c r="I1055">
        <v>-133.33229470000001</v>
      </c>
      <c r="J1055" s="1" t="str">
        <f t="shared" si="169"/>
        <v>Fluid (stream)</v>
      </c>
      <c r="K1055" s="1" t="str">
        <f t="shared" si="170"/>
        <v>Untreated Water</v>
      </c>
      <c r="L1055">
        <v>22</v>
      </c>
      <c r="M1055" t="s">
        <v>188</v>
      </c>
      <c r="N1055">
        <v>437</v>
      </c>
      <c r="O1055" t="s">
        <v>436</v>
      </c>
      <c r="P1055" t="s">
        <v>4041</v>
      </c>
      <c r="Q1055" t="s">
        <v>249</v>
      </c>
    </row>
    <row r="1056" spans="1:17" hidden="1" x14ac:dyDescent="0.3">
      <c r="A1056" t="s">
        <v>4533</v>
      </c>
      <c r="B1056" t="s">
        <v>4534</v>
      </c>
      <c r="C1056" s="1" t="str">
        <f t="shared" si="161"/>
        <v>21:0282</v>
      </c>
      <c r="D1056" s="1" t="str">
        <f t="shared" si="168"/>
        <v>21:0127</v>
      </c>
      <c r="E1056" t="s">
        <v>4535</v>
      </c>
      <c r="F1056" t="s">
        <v>4536</v>
      </c>
      <c r="H1056">
        <v>64.029908399999997</v>
      </c>
      <c r="I1056">
        <v>-133.3165477</v>
      </c>
      <c r="J1056" s="1" t="str">
        <f t="shared" si="169"/>
        <v>Fluid (stream)</v>
      </c>
      <c r="K1056" s="1" t="str">
        <f t="shared" si="170"/>
        <v>Untreated Water</v>
      </c>
      <c r="L1056">
        <v>22</v>
      </c>
      <c r="M1056" t="s">
        <v>215</v>
      </c>
      <c r="N1056">
        <v>438</v>
      </c>
      <c r="O1056" t="s">
        <v>1467</v>
      </c>
      <c r="P1056" t="s">
        <v>969</v>
      </c>
      <c r="Q1056" t="s">
        <v>1197</v>
      </c>
    </row>
    <row r="1057" spans="1:17" hidden="1" x14ac:dyDescent="0.3">
      <c r="A1057" t="s">
        <v>4537</v>
      </c>
      <c r="B1057" t="s">
        <v>4538</v>
      </c>
      <c r="C1057" s="1" t="str">
        <f t="shared" si="161"/>
        <v>21:0282</v>
      </c>
      <c r="D1057" s="1" t="str">
        <f t="shared" si="168"/>
        <v>21:0127</v>
      </c>
      <c r="E1057" t="s">
        <v>4469</v>
      </c>
      <c r="F1057" t="s">
        <v>4539</v>
      </c>
      <c r="H1057">
        <v>64.016079399999995</v>
      </c>
      <c r="I1057">
        <v>-133.276273</v>
      </c>
      <c r="J1057" s="1" t="str">
        <f t="shared" si="169"/>
        <v>Fluid (stream)</v>
      </c>
      <c r="K1057" s="1" t="str">
        <f t="shared" si="170"/>
        <v>Untreated Water</v>
      </c>
      <c r="L1057">
        <v>22</v>
      </c>
      <c r="M1057" t="s">
        <v>79</v>
      </c>
      <c r="N1057">
        <v>439</v>
      </c>
      <c r="O1057" t="s">
        <v>1291</v>
      </c>
      <c r="P1057" t="s">
        <v>231</v>
      </c>
      <c r="Q1057" t="s">
        <v>649</v>
      </c>
    </row>
    <row r="1058" spans="1:17" hidden="1" x14ac:dyDescent="0.3">
      <c r="A1058" t="s">
        <v>4540</v>
      </c>
      <c r="B1058" t="s">
        <v>4541</v>
      </c>
      <c r="C1058" s="1" t="str">
        <f t="shared" si="161"/>
        <v>21:0282</v>
      </c>
      <c r="D1058" s="1" t="str">
        <f t="shared" si="168"/>
        <v>21:0127</v>
      </c>
      <c r="E1058" t="s">
        <v>4542</v>
      </c>
      <c r="F1058" t="s">
        <v>4543</v>
      </c>
      <c r="H1058">
        <v>64.022314899999998</v>
      </c>
      <c r="I1058">
        <v>-133.23933479999999</v>
      </c>
      <c r="J1058" s="1" t="str">
        <f t="shared" si="169"/>
        <v>Fluid (stream)</v>
      </c>
      <c r="K1058" s="1" t="str">
        <f t="shared" si="170"/>
        <v>Untreated Water</v>
      </c>
      <c r="L1058">
        <v>22</v>
      </c>
      <c r="M1058" t="s">
        <v>223</v>
      </c>
      <c r="N1058">
        <v>440</v>
      </c>
      <c r="O1058" t="s">
        <v>968</v>
      </c>
      <c r="P1058" t="s">
        <v>271</v>
      </c>
      <c r="Q1058" t="s">
        <v>953</v>
      </c>
    </row>
    <row r="1059" spans="1:17" hidden="1" x14ac:dyDescent="0.3">
      <c r="A1059" t="s">
        <v>4544</v>
      </c>
      <c r="B1059" t="s">
        <v>4545</v>
      </c>
      <c r="C1059" s="1" t="str">
        <f t="shared" si="161"/>
        <v>21:0282</v>
      </c>
      <c r="D1059" s="1" t="str">
        <f t="shared" si="168"/>
        <v>21:0127</v>
      </c>
      <c r="E1059" t="s">
        <v>4546</v>
      </c>
      <c r="F1059" t="s">
        <v>4547</v>
      </c>
      <c r="H1059">
        <v>64.008011800000006</v>
      </c>
      <c r="I1059">
        <v>-133.07424850000001</v>
      </c>
      <c r="J1059" s="1" t="str">
        <f t="shared" si="169"/>
        <v>Fluid (stream)</v>
      </c>
      <c r="K1059" s="1" t="str">
        <f t="shared" si="170"/>
        <v>Untreated Water</v>
      </c>
      <c r="L1059">
        <v>23</v>
      </c>
      <c r="M1059" t="s">
        <v>21</v>
      </c>
      <c r="N1059">
        <v>441</v>
      </c>
      <c r="O1059" t="s">
        <v>2372</v>
      </c>
      <c r="P1059" t="s">
        <v>2541</v>
      </c>
      <c r="Q1059" t="s">
        <v>844</v>
      </c>
    </row>
    <row r="1060" spans="1:17" hidden="1" x14ac:dyDescent="0.3">
      <c r="A1060" t="s">
        <v>4548</v>
      </c>
      <c r="B1060" t="s">
        <v>4549</v>
      </c>
      <c r="C1060" s="1" t="str">
        <f t="shared" si="161"/>
        <v>21:0282</v>
      </c>
      <c r="D1060" s="1" t="str">
        <f t="shared" si="168"/>
        <v>21:0127</v>
      </c>
      <c r="E1060" t="s">
        <v>4550</v>
      </c>
      <c r="F1060" t="s">
        <v>4551</v>
      </c>
      <c r="H1060">
        <v>64.057210900000001</v>
      </c>
      <c r="I1060">
        <v>-133.22125080000001</v>
      </c>
      <c r="J1060" s="1" t="str">
        <f t="shared" si="169"/>
        <v>Fluid (stream)</v>
      </c>
      <c r="K1060" s="1" t="str">
        <f t="shared" si="170"/>
        <v>Untreated Water</v>
      </c>
      <c r="L1060">
        <v>23</v>
      </c>
      <c r="M1060" t="s">
        <v>27</v>
      </c>
      <c r="N1060">
        <v>442</v>
      </c>
      <c r="O1060" t="s">
        <v>1724</v>
      </c>
      <c r="P1060" t="s">
        <v>176</v>
      </c>
      <c r="Q1060" t="s">
        <v>953</v>
      </c>
    </row>
    <row r="1061" spans="1:17" hidden="1" x14ac:dyDescent="0.3">
      <c r="A1061" t="s">
        <v>4552</v>
      </c>
      <c r="B1061" t="s">
        <v>4553</v>
      </c>
      <c r="C1061" s="1" t="str">
        <f t="shared" si="161"/>
        <v>21:0282</v>
      </c>
      <c r="D1061" s="1" t="str">
        <f t="shared" si="168"/>
        <v>21:0127</v>
      </c>
      <c r="E1061" t="s">
        <v>4554</v>
      </c>
      <c r="F1061" t="s">
        <v>4555</v>
      </c>
      <c r="H1061">
        <v>64.047428199999999</v>
      </c>
      <c r="I1061">
        <v>-133.19878729999999</v>
      </c>
      <c r="J1061" s="1" t="str">
        <f t="shared" si="169"/>
        <v>Fluid (stream)</v>
      </c>
      <c r="K1061" s="1" t="str">
        <f t="shared" si="170"/>
        <v>Untreated Water</v>
      </c>
      <c r="L1061">
        <v>23</v>
      </c>
      <c r="M1061" t="s">
        <v>35</v>
      </c>
      <c r="N1061">
        <v>443</v>
      </c>
      <c r="O1061" t="s">
        <v>358</v>
      </c>
      <c r="P1061" t="s">
        <v>136</v>
      </c>
      <c r="Q1061" t="s">
        <v>844</v>
      </c>
    </row>
    <row r="1062" spans="1:17" hidden="1" x14ac:dyDescent="0.3">
      <c r="A1062" t="s">
        <v>4556</v>
      </c>
      <c r="B1062" t="s">
        <v>4557</v>
      </c>
      <c r="C1062" s="1" t="str">
        <f t="shared" si="161"/>
        <v>21:0282</v>
      </c>
      <c r="D1062" s="1" t="str">
        <f t="shared" si="168"/>
        <v>21:0127</v>
      </c>
      <c r="E1062" t="s">
        <v>4558</v>
      </c>
      <c r="F1062" t="s">
        <v>4559</v>
      </c>
      <c r="H1062">
        <v>64.030866200000006</v>
      </c>
      <c r="I1062">
        <v>-133.18650700000001</v>
      </c>
      <c r="J1062" s="1" t="str">
        <f t="shared" si="169"/>
        <v>Fluid (stream)</v>
      </c>
      <c r="K1062" s="1" t="str">
        <f t="shared" si="170"/>
        <v>Untreated Water</v>
      </c>
      <c r="L1062">
        <v>23</v>
      </c>
      <c r="M1062" t="s">
        <v>43</v>
      </c>
      <c r="N1062">
        <v>444</v>
      </c>
      <c r="O1062" t="s">
        <v>968</v>
      </c>
      <c r="P1062" t="s">
        <v>1251</v>
      </c>
      <c r="Q1062" t="s">
        <v>589</v>
      </c>
    </row>
    <row r="1063" spans="1:17" hidden="1" x14ac:dyDescent="0.3">
      <c r="A1063" t="s">
        <v>4560</v>
      </c>
      <c r="B1063" t="s">
        <v>4561</v>
      </c>
      <c r="C1063" s="1" t="str">
        <f t="shared" si="161"/>
        <v>21:0282</v>
      </c>
      <c r="D1063" s="1" t="str">
        <f t="shared" si="168"/>
        <v>21:0127</v>
      </c>
      <c r="E1063" t="s">
        <v>4546</v>
      </c>
      <c r="F1063" t="s">
        <v>4562</v>
      </c>
      <c r="H1063">
        <v>64.008011800000006</v>
      </c>
      <c r="I1063">
        <v>-133.07424850000001</v>
      </c>
      <c r="J1063" s="1" t="str">
        <f t="shared" si="169"/>
        <v>Fluid (stream)</v>
      </c>
      <c r="K1063" s="1" t="str">
        <f t="shared" si="170"/>
        <v>Untreated Water</v>
      </c>
      <c r="L1063">
        <v>23</v>
      </c>
      <c r="M1063" t="s">
        <v>79</v>
      </c>
      <c r="N1063">
        <v>445</v>
      </c>
      <c r="O1063" t="s">
        <v>968</v>
      </c>
      <c r="P1063" t="s">
        <v>1257</v>
      </c>
      <c r="Q1063" t="s">
        <v>205</v>
      </c>
    </row>
    <row r="1064" spans="1:17" hidden="1" x14ac:dyDescent="0.3">
      <c r="A1064" t="s">
        <v>4563</v>
      </c>
      <c r="B1064" t="s">
        <v>4564</v>
      </c>
      <c r="C1064" s="1" t="str">
        <f t="shared" si="161"/>
        <v>21:0282</v>
      </c>
      <c r="D1064" s="1" t="str">
        <f t="shared" si="168"/>
        <v>21:0127</v>
      </c>
      <c r="E1064" t="s">
        <v>4565</v>
      </c>
      <c r="F1064" t="s">
        <v>4566</v>
      </c>
      <c r="H1064">
        <v>64.070830000000001</v>
      </c>
      <c r="I1064">
        <v>-133.1047657</v>
      </c>
      <c r="J1064" s="1" t="str">
        <f t="shared" si="169"/>
        <v>Fluid (stream)</v>
      </c>
      <c r="K1064" s="1" t="str">
        <f t="shared" si="170"/>
        <v>Untreated Water</v>
      </c>
      <c r="L1064">
        <v>23</v>
      </c>
      <c r="M1064" t="s">
        <v>50</v>
      </c>
      <c r="N1064">
        <v>446</v>
      </c>
      <c r="O1064" t="s">
        <v>1724</v>
      </c>
      <c r="P1064" t="s">
        <v>1956</v>
      </c>
      <c r="Q1064" t="s">
        <v>953</v>
      </c>
    </row>
    <row r="1065" spans="1:17" hidden="1" x14ac:dyDescent="0.3">
      <c r="A1065" t="s">
        <v>4567</v>
      </c>
      <c r="B1065" t="s">
        <v>4568</v>
      </c>
      <c r="C1065" s="1" t="str">
        <f t="shared" si="161"/>
        <v>21:0282</v>
      </c>
      <c r="D1065" s="1" t="str">
        <f t="shared" si="168"/>
        <v>21:0127</v>
      </c>
      <c r="E1065" t="s">
        <v>4569</v>
      </c>
      <c r="F1065" t="s">
        <v>4570</v>
      </c>
      <c r="H1065">
        <v>64.048273399999999</v>
      </c>
      <c r="I1065">
        <v>-133.04459120000001</v>
      </c>
      <c r="J1065" s="1" t="str">
        <f t="shared" si="169"/>
        <v>Fluid (stream)</v>
      </c>
      <c r="K1065" s="1" t="str">
        <f t="shared" si="170"/>
        <v>Untreated Water</v>
      </c>
      <c r="L1065">
        <v>23</v>
      </c>
      <c r="M1065" t="s">
        <v>57</v>
      </c>
      <c r="N1065">
        <v>447</v>
      </c>
      <c r="O1065" t="s">
        <v>22</v>
      </c>
      <c r="P1065" t="s">
        <v>22</v>
      </c>
      <c r="Q1065" t="s">
        <v>22</v>
      </c>
    </row>
    <row r="1066" spans="1:17" hidden="1" x14ac:dyDescent="0.3">
      <c r="A1066" t="s">
        <v>4571</v>
      </c>
      <c r="B1066" t="s">
        <v>4572</v>
      </c>
      <c r="C1066" s="1" t="str">
        <f t="shared" si="161"/>
        <v>21:0282</v>
      </c>
      <c r="D1066" s="1" t="str">
        <f t="shared" si="168"/>
        <v>21:0127</v>
      </c>
      <c r="E1066" t="s">
        <v>4573</v>
      </c>
      <c r="F1066" t="s">
        <v>4574</v>
      </c>
      <c r="H1066">
        <v>64.0903043</v>
      </c>
      <c r="I1066">
        <v>-133.08922200000001</v>
      </c>
      <c r="J1066" s="1" t="str">
        <f t="shared" si="169"/>
        <v>Fluid (stream)</v>
      </c>
      <c r="K1066" s="1" t="str">
        <f t="shared" si="170"/>
        <v>Untreated Water</v>
      </c>
      <c r="L1066">
        <v>23</v>
      </c>
      <c r="M1066" t="s">
        <v>65</v>
      </c>
      <c r="N1066">
        <v>448</v>
      </c>
      <c r="O1066" t="s">
        <v>1414</v>
      </c>
      <c r="P1066" t="s">
        <v>1498</v>
      </c>
      <c r="Q1066" t="s">
        <v>953</v>
      </c>
    </row>
    <row r="1067" spans="1:17" hidden="1" x14ac:dyDescent="0.3">
      <c r="A1067" t="s">
        <v>4575</v>
      </c>
      <c r="B1067" t="s">
        <v>4576</v>
      </c>
      <c r="C1067" s="1" t="str">
        <f t="shared" ref="C1067:C1130" si="171">HYPERLINK("http://geochem.nrcan.gc.ca/cdogs/content/bdl/bdl210282_e.htm", "21:0282")</f>
        <v>21:0282</v>
      </c>
      <c r="D1067" s="1" t="str">
        <f t="shared" si="168"/>
        <v>21:0127</v>
      </c>
      <c r="E1067" t="s">
        <v>4577</v>
      </c>
      <c r="F1067" t="s">
        <v>4578</v>
      </c>
      <c r="H1067">
        <v>64.067900600000002</v>
      </c>
      <c r="I1067">
        <v>-133.02224129999999</v>
      </c>
      <c r="J1067" s="1" t="str">
        <f t="shared" si="169"/>
        <v>Fluid (stream)</v>
      </c>
      <c r="K1067" s="1" t="str">
        <f t="shared" si="170"/>
        <v>Untreated Water</v>
      </c>
      <c r="L1067">
        <v>23</v>
      </c>
      <c r="M1067" t="s">
        <v>72</v>
      </c>
      <c r="N1067">
        <v>449</v>
      </c>
      <c r="O1067" t="s">
        <v>1652</v>
      </c>
      <c r="P1067" t="s">
        <v>1498</v>
      </c>
      <c r="Q1067" t="s">
        <v>205</v>
      </c>
    </row>
    <row r="1068" spans="1:17" hidden="1" x14ac:dyDescent="0.3">
      <c r="A1068" t="s">
        <v>4579</v>
      </c>
      <c r="B1068" t="s">
        <v>4580</v>
      </c>
      <c r="C1068" s="1" t="str">
        <f t="shared" si="171"/>
        <v>21:0282</v>
      </c>
      <c r="D1068" s="1" t="str">
        <f t="shared" si="168"/>
        <v>21:0127</v>
      </c>
      <c r="E1068" t="s">
        <v>4581</v>
      </c>
      <c r="F1068" t="s">
        <v>4582</v>
      </c>
      <c r="H1068">
        <v>64.072114400000004</v>
      </c>
      <c r="I1068">
        <v>-133.01985089999999</v>
      </c>
      <c r="J1068" s="1" t="str">
        <f t="shared" si="169"/>
        <v>Fluid (stream)</v>
      </c>
      <c r="K1068" s="1" t="str">
        <f t="shared" si="170"/>
        <v>Untreated Water</v>
      </c>
      <c r="L1068">
        <v>23</v>
      </c>
      <c r="M1068" t="s">
        <v>195</v>
      </c>
      <c r="N1068">
        <v>450</v>
      </c>
      <c r="O1068" t="s">
        <v>358</v>
      </c>
      <c r="P1068" t="s">
        <v>812</v>
      </c>
      <c r="Q1068" t="s">
        <v>334</v>
      </c>
    </row>
    <row r="1069" spans="1:17" hidden="1" x14ac:dyDescent="0.3">
      <c r="A1069" t="s">
        <v>4583</v>
      </c>
      <c r="B1069" t="s">
        <v>4584</v>
      </c>
      <c r="C1069" s="1" t="str">
        <f t="shared" si="171"/>
        <v>21:0282</v>
      </c>
      <c r="D1069" s="1" t="str">
        <f t="shared" si="168"/>
        <v>21:0127</v>
      </c>
      <c r="E1069" t="s">
        <v>4581</v>
      </c>
      <c r="F1069" t="s">
        <v>4585</v>
      </c>
      <c r="H1069">
        <v>64.072114400000004</v>
      </c>
      <c r="I1069">
        <v>-133.01985089999999</v>
      </c>
      <c r="J1069" s="1" t="str">
        <f t="shared" si="169"/>
        <v>Fluid (stream)</v>
      </c>
      <c r="K1069" s="1" t="str">
        <f t="shared" si="170"/>
        <v>Untreated Water</v>
      </c>
      <c r="L1069">
        <v>23</v>
      </c>
      <c r="M1069" t="s">
        <v>202</v>
      </c>
      <c r="N1069">
        <v>451</v>
      </c>
      <c r="O1069" t="s">
        <v>1291</v>
      </c>
      <c r="P1069" t="s">
        <v>812</v>
      </c>
      <c r="Q1069" t="s">
        <v>844</v>
      </c>
    </row>
    <row r="1070" spans="1:17" hidden="1" x14ac:dyDescent="0.3">
      <c r="A1070" t="s">
        <v>4586</v>
      </c>
      <c r="B1070" t="s">
        <v>4587</v>
      </c>
      <c r="C1070" s="1" t="str">
        <f t="shared" si="171"/>
        <v>21:0282</v>
      </c>
      <c r="D1070" s="1" t="str">
        <f t="shared" si="168"/>
        <v>21:0127</v>
      </c>
      <c r="E1070" t="s">
        <v>4588</v>
      </c>
      <c r="F1070" t="s">
        <v>4589</v>
      </c>
      <c r="H1070">
        <v>64.115068699999995</v>
      </c>
      <c r="I1070">
        <v>-133.01975210000001</v>
      </c>
      <c r="J1070" s="1" t="str">
        <f t="shared" si="169"/>
        <v>Fluid (stream)</v>
      </c>
      <c r="K1070" s="1" t="str">
        <f t="shared" si="170"/>
        <v>Untreated Water</v>
      </c>
      <c r="L1070">
        <v>23</v>
      </c>
      <c r="M1070" t="s">
        <v>87</v>
      </c>
      <c r="N1070">
        <v>452</v>
      </c>
      <c r="O1070" t="s">
        <v>734</v>
      </c>
      <c r="P1070" t="s">
        <v>1934</v>
      </c>
      <c r="Q1070" t="s">
        <v>334</v>
      </c>
    </row>
    <row r="1071" spans="1:17" hidden="1" x14ac:dyDescent="0.3">
      <c r="A1071" t="s">
        <v>4590</v>
      </c>
      <c r="B1071" t="s">
        <v>4591</v>
      </c>
      <c r="C1071" s="1" t="str">
        <f t="shared" si="171"/>
        <v>21:0282</v>
      </c>
      <c r="D1071" s="1" t="str">
        <f t="shared" si="168"/>
        <v>21:0127</v>
      </c>
      <c r="E1071" t="s">
        <v>4592</v>
      </c>
      <c r="F1071" t="s">
        <v>4593</v>
      </c>
      <c r="H1071">
        <v>64.184759600000007</v>
      </c>
      <c r="I1071">
        <v>-133.01329680000001</v>
      </c>
      <c r="J1071" s="1" t="str">
        <f t="shared" si="169"/>
        <v>Fluid (stream)</v>
      </c>
      <c r="K1071" s="1" t="str">
        <f t="shared" si="170"/>
        <v>Untreated Water</v>
      </c>
      <c r="L1071">
        <v>23</v>
      </c>
      <c r="M1071" t="s">
        <v>160</v>
      </c>
      <c r="N1071">
        <v>453</v>
      </c>
      <c r="O1071" t="s">
        <v>3504</v>
      </c>
      <c r="P1071" t="s">
        <v>129</v>
      </c>
      <c r="Q1071" t="s">
        <v>334</v>
      </c>
    </row>
    <row r="1072" spans="1:17" hidden="1" x14ac:dyDescent="0.3">
      <c r="A1072" t="s">
        <v>4594</v>
      </c>
      <c r="B1072" t="s">
        <v>4595</v>
      </c>
      <c r="C1072" s="1" t="str">
        <f t="shared" si="171"/>
        <v>21:0282</v>
      </c>
      <c r="D1072" s="1" t="str">
        <f t="shared" si="168"/>
        <v>21:0127</v>
      </c>
      <c r="E1072" t="s">
        <v>4596</v>
      </c>
      <c r="F1072" t="s">
        <v>4597</v>
      </c>
      <c r="H1072">
        <v>64.179747300000002</v>
      </c>
      <c r="I1072">
        <v>-133.0170316</v>
      </c>
      <c r="J1072" s="1" t="str">
        <f t="shared" si="169"/>
        <v>Fluid (stream)</v>
      </c>
      <c r="K1072" s="1" t="str">
        <f t="shared" si="170"/>
        <v>Untreated Water</v>
      </c>
      <c r="L1072">
        <v>23</v>
      </c>
      <c r="M1072" t="s">
        <v>166</v>
      </c>
      <c r="N1072">
        <v>454</v>
      </c>
      <c r="O1072" t="s">
        <v>58</v>
      </c>
      <c r="P1072" t="s">
        <v>183</v>
      </c>
      <c r="Q1072" t="s">
        <v>334</v>
      </c>
    </row>
    <row r="1073" spans="1:17" hidden="1" x14ac:dyDescent="0.3">
      <c r="A1073" t="s">
        <v>4598</v>
      </c>
      <c r="B1073" t="s">
        <v>4599</v>
      </c>
      <c r="C1073" s="1" t="str">
        <f t="shared" si="171"/>
        <v>21:0282</v>
      </c>
      <c r="D1073" s="1" t="str">
        <f t="shared" si="168"/>
        <v>21:0127</v>
      </c>
      <c r="E1073" t="s">
        <v>4600</v>
      </c>
      <c r="F1073" t="s">
        <v>4601</v>
      </c>
      <c r="H1073">
        <v>64.154677100000001</v>
      </c>
      <c r="I1073">
        <v>-133.0728263</v>
      </c>
      <c r="J1073" s="1" t="str">
        <f t="shared" si="169"/>
        <v>Fluid (stream)</v>
      </c>
      <c r="K1073" s="1" t="str">
        <f t="shared" si="170"/>
        <v>Untreated Water</v>
      </c>
      <c r="L1073">
        <v>23</v>
      </c>
      <c r="M1073" t="s">
        <v>174</v>
      </c>
      <c r="N1073">
        <v>455</v>
      </c>
      <c r="O1073" t="s">
        <v>436</v>
      </c>
      <c r="P1073" t="s">
        <v>190</v>
      </c>
      <c r="Q1073" t="s">
        <v>844</v>
      </c>
    </row>
    <row r="1074" spans="1:17" hidden="1" x14ac:dyDescent="0.3">
      <c r="A1074" t="s">
        <v>4602</v>
      </c>
      <c r="B1074" t="s">
        <v>4603</v>
      </c>
      <c r="C1074" s="1" t="str">
        <f t="shared" si="171"/>
        <v>21:0282</v>
      </c>
      <c r="D1074" s="1" t="str">
        <f>HYPERLINK("http://geochem.nrcan.gc.ca/cdogs/content/svy/svy_e.htm", "")</f>
        <v/>
      </c>
      <c r="G1074" s="1" t="str">
        <f>HYPERLINK("http://geochem.nrcan.gc.ca/cdogs/content/cr_/cr_00031_e.htm", "31")</f>
        <v>31</v>
      </c>
      <c r="J1074" t="s">
        <v>106</v>
      </c>
      <c r="K1074" t="s">
        <v>107</v>
      </c>
      <c r="L1074">
        <v>23</v>
      </c>
      <c r="M1074" t="s">
        <v>108</v>
      </c>
      <c r="N1074">
        <v>456</v>
      </c>
      <c r="O1074" t="s">
        <v>3022</v>
      </c>
      <c r="P1074" t="s">
        <v>780</v>
      </c>
      <c r="Q1074" t="s">
        <v>308</v>
      </c>
    </row>
    <row r="1075" spans="1:17" hidden="1" x14ac:dyDescent="0.3">
      <c r="A1075" t="s">
        <v>4604</v>
      </c>
      <c r="B1075" t="s">
        <v>4605</v>
      </c>
      <c r="C1075" s="1" t="str">
        <f t="shared" si="171"/>
        <v>21:0282</v>
      </c>
      <c r="D1075" s="1" t="str">
        <f t="shared" ref="D1075:D1096" si="172">HYPERLINK("http://geochem.nrcan.gc.ca/cdogs/content/svy/svy210127_e.htm", "21:0127")</f>
        <v>21:0127</v>
      </c>
      <c r="E1075" t="s">
        <v>4606</v>
      </c>
      <c r="F1075" t="s">
        <v>4607</v>
      </c>
      <c r="H1075">
        <v>64.158764700000006</v>
      </c>
      <c r="I1075">
        <v>-133.187229</v>
      </c>
      <c r="J1075" s="1" t="str">
        <f t="shared" ref="J1075:J1096" si="173">HYPERLINK("http://geochem.nrcan.gc.ca/cdogs/content/kwd/kwd020018_e.htm", "Fluid (stream)")</f>
        <v>Fluid (stream)</v>
      </c>
      <c r="K1075" s="1" t="str">
        <f t="shared" ref="K1075:K1096" si="174">HYPERLINK("http://geochem.nrcan.gc.ca/cdogs/content/kwd/kwd080007_e.htm", "Untreated Water")</f>
        <v>Untreated Water</v>
      </c>
      <c r="L1075">
        <v>23</v>
      </c>
      <c r="M1075" t="s">
        <v>181</v>
      </c>
      <c r="N1075">
        <v>457</v>
      </c>
      <c r="O1075" t="s">
        <v>1262</v>
      </c>
      <c r="P1075" t="s">
        <v>969</v>
      </c>
      <c r="Q1075" t="s">
        <v>589</v>
      </c>
    </row>
    <row r="1076" spans="1:17" hidden="1" x14ac:dyDescent="0.3">
      <c r="A1076" t="s">
        <v>4608</v>
      </c>
      <c r="B1076" t="s">
        <v>4609</v>
      </c>
      <c r="C1076" s="1" t="str">
        <f t="shared" si="171"/>
        <v>21:0282</v>
      </c>
      <c r="D1076" s="1" t="str">
        <f t="shared" si="172"/>
        <v>21:0127</v>
      </c>
      <c r="E1076" t="s">
        <v>4610</v>
      </c>
      <c r="F1076" t="s">
        <v>4611</v>
      </c>
      <c r="H1076">
        <v>64.137642200000002</v>
      </c>
      <c r="I1076">
        <v>-133.1763784</v>
      </c>
      <c r="J1076" s="1" t="str">
        <f t="shared" si="173"/>
        <v>Fluid (stream)</v>
      </c>
      <c r="K1076" s="1" t="str">
        <f t="shared" si="174"/>
        <v>Untreated Water</v>
      </c>
      <c r="L1076">
        <v>23</v>
      </c>
      <c r="M1076" t="s">
        <v>188</v>
      </c>
      <c r="N1076">
        <v>458</v>
      </c>
      <c r="O1076" t="s">
        <v>1789</v>
      </c>
      <c r="P1076" t="s">
        <v>176</v>
      </c>
      <c r="Q1076" t="s">
        <v>589</v>
      </c>
    </row>
    <row r="1077" spans="1:17" hidden="1" x14ac:dyDescent="0.3">
      <c r="A1077" t="s">
        <v>4612</v>
      </c>
      <c r="B1077" t="s">
        <v>4613</v>
      </c>
      <c r="C1077" s="1" t="str">
        <f t="shared" si="171"/>
        <v>21:0282</v>
      </c>
      <c r="D1077" s="1" t="str">
        <f t="shared" si="172"/>
        <v>21:0127</v>
      </c>
      <c r="E1077" t="s">
        <v>4614</v>
      </c>
      <c r="F1077" t="s">
        <v>4615</v>
      </c>
      <c r="H1077">
        <v>64.143964299999993</v>
      </c>
      <c r="I1077">
        <v>-133.17228399999999</v>
      </c>
      <c r="J1077" s="1" t="str">
        <f t="shared" si="173"/>
        <v>Fluid (stream)</v>
      </c>
      <c r="K1077" s="1" t="str">
        <f t="shared" si="174"/>
        <v>Untreated Water</v>
      </c>
      <c r="L1077">
        <v>23</v>
      </c>
      <c r="M1077" t="s">
        <v>215</v>
      </c>
      <c r="N1077">
        <v>459</v>
      </c>
      <c r="O1077" t="s">
        <v>1177</v>
      </c>
      <c r="P1077" t="s">
        <v>855</v>
      </c>
      <c r="Q1077" t="s">
        <v>205</v>
      </c>
    </row>
    <row r="1078" spans="1:17" hidden="1" x14ac:dyDescent="0.3">
      <c r="A1078" t="s">
        <v>4616</v>
      </c>
      <c r="B1078" t="s">
        <v>4617</v>
      </c>
      <c r="C1078" s="1" t="str">
        <f t="shared" si="171"/>
        <v>21:0282</v>
      </c>
      <c r="D1078" s="1" t="str">
        <f t="shared" si="172"/>
        <v>21:0127</v>
      </c>
      <c r="E1078" t="s">
        <v>4618</v>
      </c>
      <c r="F1078" t="s">
        <v>4619</v>
      </c>
      <c r="H1078">
        <v>64.129087999999996</v>
      </c>
      <c r="I1078">
        <v>-133.21924240000001</v>
      </c>
      <c r="J1078" s="1" t="str">
        <f t="shared" si="173"/>
        <v>Fluid (stream)</v>
      </c>
      <c r="K1078" s="1" t="str">
        <f t="shared" si="174"/>
        <v>Untreated Water</v>
      </c>
      <c r="L1078">
        <v>23</v>
      </c>
      <c r="M1078" t="s">
        <v>223</v>
      </c>
      <c r="N1078">
        <v>460</v>
      </c>
      <c r="O1078" t="s">
        <v>3022</v>
      </c>
      <c r="P1078" t="s">
        <v>2541</v>
      </c>
      <c r="Q1078" t="s">
        <v>205</v>
      </c>
    </row>
    <row r="1079" spans="1:17" hidden="1" x14ac:dyDescent="0.3">
      <c r="A1079" t="s">
        <v>4620</v>
      </c>
      <c r="B1079" t="s">
        <v>4621</v>
      </c>
      <c r="C1079" s="1" t="str">
        <f t="shared" si="171"/>
        <v>21:0282</v>
      </c>
      <c r="D1079" s="1" t="str">
        <f t="shared" si="172"/>
        <v>21:0127</v>
      </c>
      <c r="E1079" t="s">
        <v>4622</v>
      </c>
      <c r="F1079" t="s">
        <v>4623</v>
      </c>
      <c r="H1079">
        <v>64.169293800000005</v>
      </c>
      <c r="I1079">
        <v>-133.4345458</v>
      </c>
      <c r="J1079" s="1" t="str">
        <f t="shared" si="173"/>
        <v>Fluid (stream)</v>
      </c>
      <c r="K1079" s="1" t="str">
        <f t="shared" si="174"/>
        <v>Untreated Water</v>
      </c>
      <c r="L1079">
        <v>24</v>
      </c>
      <c r="M1079" t="s">
        <v>21</v>
      </c>
      <c r="N1079">
        <v>461</v>
      </c>
      <c r="O1079" t="s">
        <v>289</v>
      </c>
      <c r="P1079" t="s">
        <v>231</v>
      </c>
      <c r="Q1079" t="s">
        <v>844</v>
      </c>
    </row>
    <row r="1080" spans="1:17" hidden="1" x14ac:dyDescent="0.3">
      <c r="A1080" t="s">
        <v>4624</v>
      </c>
      <c r="B1080" t="s">
        <v>4625</v>
      </c>
      <c r="C1080" s="1" t="str">
        <f t="shared" si="171"/>
        <v>21:0282</v>
      </c>
      <c r="D1080" s="1" t="str">
        <f t="shared" si="172"/>
        <v>21:0127</v>
      </c>
      <c r="E1080" t="s">
        <v>4626</v>
      </c>
      <c r="F1080" t="s">
        <v>4627</v>
      </c>
      <c r="H1080">
        <v>64.1247501</v>
      </c>
      <c r="I1080">
        <v>-133.27730439999999</v>
      </c>
      <c r="J1080" s="1" t="str">
        <f t="shared" si="173"/>
        <v>Fluid (stream)</v>
      </c>
      <c r="K1080" s="1" t="str">
        <f t="shared" si="174"/>
        <v>Untreated Water</v>
      </c>
      <c r="L1080">
        <v>24</v>
      </c>
      <c r="M1080" t="s">
        <v>27</v>
      </c>
      <c r="N1080">
        <v>462</v>
      </c>
      <c r="O1080" t="s">
        <v>436</v>
      </c>
      <c r="P1080" t="s">
        <v>817</v>
      </c>
      <c r="Q1080" t="s">
        <v>589</v>
      </c>
    </row>
    <row r="1081" spans="1:17" hidden="1" x14ac:dyDescent="0.3">
      <c r="A1081" t="s">
        <v>4628</v>
      </c>
      <c r="B1081" t="s">
        <v>4629</v>
      </c>
      <c r="C1081" s="1" t="str">
        <f t="shared" si="171"/>
        <v>21:0282</v>
      </c>
      <c r="D1081" s="1" t="str">
        <f t="shared" si="172"/>
        <v>21:0127</v>
      </c>
      <c r="E1081" t="s">
        <v>4630</v>
      </c>
      <c r="F1081" t="s">
        <v>4631</v>
      </c>
      <c r="H1081">
        <v>64.131149100000002</v>
      </c>
      <c r="I1081">
        <v>-133.2886397</v>
      </c>
      <c r="J1081" s="1" t="str">
        <f t="shared" si="173"/>
        <v>Fluid (stream)</v>
      </c>
      <c r="K1081" s="1" t="str">
        <f t="shared" si="174"/>
        <v>Untreated Water</v>
      </c>
      <c r="L1081">
        <v>24</v>
      </c>
      <c r="M1081" t="s">
        <v>35</v>
      </c>
      <c r="N1081">
        <v>463</v>
      </c>
      <c r="O1081" t="s">
        <v>73</v>
      </c>
      <c r="P1081" t="s">
        <v>37</v>
      </c>
      <c r="Q1081" t="s">
        <v>334</v>
      </c>
    </row>
    <row r="1082" spans="1:17" hidden="1" x14ac:dyDescent="0.3">
      <c r="A1082" t="s">
        <v>4632</v>
      </c>
      <c r="B1082" t="s">
        <v>4633</v>
      </c>
      <c r="C1082" s="1" t="str">
        <f t="shared" si="171"/>
        <v>21:0282</v>
      </c>
      <c r="D1082" s="1" t="str">
        <f t="shared" si="172"/>
        <v>21:0127</v>
      </c>
      <c r="E1082" t="s">
        <v>4634</v>
      </c>
      <c r="F1082" t="s">
        <v>4635</v>
      </c>
      <c r="H1082">
        <v>64.084986000000001</v>
      </c>
      <c r="I1082">
        <v>-133.27207229999999</v>
      </c>
      <c r="J1082" s="1" t="str">
        <f t="shared" si="173"/>
        <v>Fluid (stream)</v>
      </c>
      <c r="K1082" s="1" t="str">
        <f t="shared" si="174"/>
        <v>Untreated Water</v>
      </c>
      <c r="L1082">
        <v>24</v>
      </c>
      <c r="M1082" t="s">
        <v>43</v>
      </c>
      <c r="N1082">
        <v>464</v>
      </c>
      <c r="O1082" t="s">
        <v>603</v>
      </c>
      <c r="P1082" t="s">
        <v>265</v>
      </c>
      <c r="Q1082" t="s">
        <v>589</v>
      </c>
    </row>
    <row r="1083" spans="1:17" hidden="1" x14ac:dyDescent="0.3">
      <c r="A1083" t="s">
        <v>4636</v>
      </c>
      <c r="B1083" t="s">
        <v>4637</v>
      </c>
      <c r="C1083" s="1" t="str">
        <f t="shared" si="171"/>
        <v>21:0282</v>
      </c>
      <c r="D1083" s="1" t="str">
        <f t="shared" si="172"/>
        <v>21:0127</v>
      </c>
      <c r="E1083" t="s">
        <v>4638</v>
      </c>
      <c r="F1083" t="s">
        <v>4639</v>
      </c>
      <c r="H1083">
        <v>64.080610899999996</v>
      </c>
      <c r="I1083">
        <v>-133.293058</v>
      </c>
      <c r="J1083" s="1" t="str">
        <f t="shared" si="173"/>
        <v>Fluid (stream)</v>
      </c>
      <c r="K1083" s="1" t="str">
        <f t="shared" si="174"/>
        <v>Untreated Water</v>
      </c>
      <c r="L1083">
        <v>24</v>
      </c>
      <c r="M1083" t="s">
        <v>50</v>
      </c>
      <c r="N1083">
        <v>465</v>
      </c>
      <c r="O1083" t="s">
        <v>1599</v>
      </c>
      <c r="P1083" t="s">
        <v>2314</v>
      </c>
      <c r="Q1083" t="s">
        <v>308</v>
      </c>
    </row>
    <row r="1084" spans="1:17" hidden="1" x14ac:dyDescent="0.3">
      <c r="A1084" t="s">
        <v>4640</v>
      </c>
      <c r="B1084" t="s">
        <v>4641</v>
      </c>
      <c r="C1084" s="1" t="str">
        <f t="shared" si="171"/>
        <v>21:0282</v>
      </c>
      <c r="D1084" s="1" t="str">
        <f t="shared" si="172"/>
        <v>21:0127</v>
      </c>
      <c r="E1084" t="s">
        <v>4642</v>
      </c>
      <c r="F1084" t="s">
        <v>4643</v>
      </c>
      <c r="H1084">
        <v>64.110929600000006</v>
      </c>
      <c r="I1084">
        <v>-133.34254659999999</v>
      </c>
      <c r="J1084" s="1" t="str">
        <f t="shared" si="173"/>
        <v>Fluid (stream)</v>
      </c>
      <c r="K1084" s="1" t="str">
        <f t="shared" si="174"/>
        <v>Untreated Water</v>
      </c>
      <c r="L1084">
        <v>24</v>
      </c>
      <c r="M1084" t="s">
        <v>57</v>
      </c>
      <c r="N1084">
        <v>466</v>
      </c>
      <c r="O1084" t="s">
        <v>1177</v>
      </c>
      <c r="P1084" t="s">
        <v>551</v>
      </c>
      <c r="Q1084" t="s">
        <v>844</v>
      </c>
    </row>
    <row r="1085" spans="1:17" hidden="1" x14ac:dyDescent="0.3">
      <c r="A1085" t="s">
        <v>4644</v>
      </c>
      <c r="B1085" t="s">
        <v>4645</v>
      </c>
      <c r="C1085" s="1" t="str">
        <f t="shared" si="171"/>
        <v>21:0282</v>
      </c>
      <c r="D1085" s="1" t="str">
        <f t="shared" si="172"/>
        <v>21:0127</v>
      </c>
      <c r="E1085" t="s">
        <v>4646</v>
      </c>
      <c r="F1085" t="s">
        <v>4647</v>
      </c>
      <c r="H1085">
        <v>64.104554699999994</v>
      </c>
      <c r="I1085">
        <v>-133.37422939999999</v>
      </c>
      <c r="J1085" s="1" t="str">
        <f t="shared" si="173"/>
        <v>Fluid (stream)</v>
      </c>
      <c r="K1085" s="1" t="str">
        <f t="shared" si="174"/>
        <v>Untreated Water</v>
      </c>
      <c r="L1085">
        <v>24</v>
      </c>
      <c r="M1085" t="s">
        <v>65</v>
      </c>
      <c r="N1085">
        <v>467</v>
      </c>
      <c r="O1085" t="s">
        <v>1177</v>
      </c>
      <c r="P1085" t="s">
        <v>183</v>
      </c>
      <c r="Q1085" t="s">
        <v>844</v>
      </c>
    </row>
    <row r="1086" spans="1:17" hidden="1" x14ac:dyDescent="0.3">
      <c r="A1086" t="s">
        <v>4648</v>
      </c>
      <c r="B1086" t="s">
        <v>4649</v>
      </c>
      <c r="C1086" s="1" t="str">
        <f t="shared" si="171"/>
        <v>21:0282</v>
      </c>
      <c r="D1086" s="1" t="str">
        <f t="shared" si="172"/>
        <v>21:0127</v>
      </c>
      <c r="E1086" t="s">
        <v>4650</v>
      </c>
      <c r="F1086" t="s">
        <v>4651</v>
      </c>
      <c r="H1086">
        <v>64.109512499999994</v>
      </c>
      <c r="I1086">
        <v>-133.43682269999999</v>
      </c>
      <c r="J1086" s="1" t="str">
        <f t="shared" si="173"/>
        <v>Fluid (stream)</v>
      </c>
      <c r="K1086" s="1" t="str">
        <f t="shared" si="174"/>
        <v>Untreated Water</v>
      </c>
      <c r="L1086">
        <v>24</v>
      </c>
      <c r="M1086" t="s">
        <v>72</v>
      </c>
      <c r="N1086">
        <v>468</v>
      </c>
      <c r="O1086" t="s">
        <v>80</v>
      </c>
      <c r="P1086" t="s">
        <v>176</v>
      </c>
      <c r="Q1086" t="s">
        <v>123</v>
      </c>
    </row>
    <row r="1087" spans="1:17" hidden="1" x14ac:dyDescent="0.3">
      <c r="A1087" t="s">
        <v>4652</v>
      </c>
      <c r="B1087" t="s">
        <v>4653</v>
      </c>
      <c r="C1087" s="1" t="str">
        <f t="shared" si="171"/>
        <v>21:0282</v>
      </c>
      <c r="D1087" s="1" t="str">
        <f t="shared" si="172"/>
        <v>21:0127</v>
      </c>
      <c r="E1087" t="s">
        <v>4654</v>
      </c>
      <c r="F1087" t="s">
        <v>4655</v>
      </c>
      <c r="H1087">
        <v>64.085034500000006</v>
      </c>
      <c r="I1087">
        <v>-133.4501755</v>
      </c>
      <c r="J1087" s="1" t="str">
        <f t="shared" si="173"/>
        <v>Fluid (stream)</v>
      </c>
      <c r="K1087" s="1" t="str">
        <f t="shared" si="174"/>
        <v>Untreated Water</v>
      </c>
      <c r="L1087">
        <v>24</v>
      </c>
      <c r="M1087" t="s">
        <v>87</v>
      </c>
      <c r="N1087">
        <v>469</v>
      </c>
      <c r="O1087" t="s">
        <v>95</v>
      </c>
      <c r="P1087" t="s">
        <v>3478</v>
      </c>
      <c r="Q1087" t="s">
        <v>290</v>
      </c>
    </row>
    <row r="1088" spans="1:17" hidden="1" x14ac:dyDescent="0.3">
      <c r="A1088" t="s">
        <v>4656</v>
      </c>
      <c r="B1088" t="s">
        <v>4657</v>
      </c>
      <c r="C1088" s="1" t="str">
        <f t="shared" si="171"/>
        <v>21:0282</v>
      </c>
      <c r="D1088" s="1" t="str">
        <f t="shared" si="172"/>
        <v>21:0127</v>
      </c>
      <c r="E1088" t="s">
        <v>4658</v>
      </c>
      <c r="F1088" t="s">
        <v>4659</v>
      </c>
      <c r="H1088">
        <v>64.089542100000003</v>
      </c>
      <c r="I1088">
        <v>-133.44276489999999</v>
      </c>
      <c r="J1088" s="1" t="str">
        <f t="shared" si="173"/>
        <v>Fluid (stream)</v>
      </c>
      <c r="K1088" s="1" t="str">
        <f t="shared" si="174"/>
        <v>Untreated Water</v>
      </c>
      <c r="L1088">
        <v>24</v>
      </c>
      <c r="M1088" t="s">
        <v>160</v>
      </c>
      <c r="N1088">
        <v>470</v>
      </c>
      <c r="O1088" t="s">
        <v>603</v>
      </c>
      <c r="P1088" t="s">
        <v>780</v>
      </c>
      <c r="Q1088" t="s">
        <v>308</v>
      </c>
    </row>
    <row r="1089" spans="1:17" hidden="1" x14ac:dyDescent="0.3">
      <c r="A1089" t="s">
        <v>4660</v>
      </c>
      <c r="B1089" t="s">
        <v>4661</v>
      </c>
      <c r="C1089" s="1" t="str">
        <f t="shared" si="171"/>
        <v>21:0282</v>
      </c>
      <c r="D1089" s="1" t="str">
        <f t="shared" si="172"/>
        <v>21:0127</v>
      </c>
      <c r="E1089" t="s">
        <v>4662</v>
      </c>
      <c r="F1089" t="s">
        <v>4663</v>
      </c>
      <c r="H1089">
        <v>64.1230695</v>
      </c>
      <c r="I1089">
        <v>-133.4821513</v>
      </c>
      <c r="J1089" s="1" t="str">
        <f t="shared" si="173"/>
        <v>Fluid (stream)</v>
      </c>
      <c r="K1089" s="1" t="str">
        <f t="shared" si="174"/>
        <v>Untreated Water</v>
      </c>
      <c r="L1089">
        <v>24</v>
      </c>
      <c r="M1089" t="s">
        <v>195</v>
      </c>
      <c r="N1089">
        <v>471</v>
      </c>
      <c r="O1089" t="s">
        <v>3022</v>
      </c>
      <c r="P1089" t="s">
        <v>2610</v>
      </c>
      <c r="Q1089" t="s">
        <v>123</v>
      </c>
    </row>
    <row r="1090" spans="1:17" hidden="1" x14ac:dyDescent="0.3">
      <c r="A1090" t="s">
        <v>4664</v>
      </c>
      <c r="B1090" t="s">
        <v>4665</v>
      </c>
      <c r="C1090" s="1" t="str">
        <f t="shared" si="171"/>
        <v>21:0282</v>
      </c>
      <c r="D1090" s="1" t="str">
        <f t="shared" si="172"/>
        <v>21:0127</v>
      </c>
      <c r="E1090" t="s">
        <v>4662</v>
      </c>
      <c r="F1090" t="s">
        <v>4666</v>
      </c>
      <c r="H1090">
        <v>64.1230695</v>
      </c>
      <c r="I1090">
        <v>-133.4821513</v>
      </c>
      <c r="J1090" s="1" t="str">
        <f t="shared" si="173"/>
        <v>Fluid (stream)</v>
      </c>
      <c r="K1090" s="1" t="str">
        <f t="shared" si="174"/>
        <v>Untreated Water</v>
      </c>
      <c r="L1090">
        <v>24</v>
      </c>
      <c r="M1090" t="s">
        <v>202</v>
      </c>
      <c r="N1090">
        <v>472</v>
      </c>
      <c r="O1090" t="s">
        <v>457</v>
      </c>
      <c r="P1090" t="s">
        <v>2610</v>
      </c>
      <c r="Q1090" t="s">
        <v>123</v>
      </c>
    </row>
    <row r="1091" spans="1:17" hidden="1" x14ac:dyDescent="0.3">
      <c r="A1091" t="s">
        <v>4667</v>
      </c>
      <c r="B1091" t="s">
        <v>4668</v>
      </c>
      <c r="C1091" s="1" t="str">
        <f t="shared" si="171"/>
        <v>21:0282</v>
      </c>
      <c r="D1091" s="1" t="str">
        <f t="shared" si="172"/>
        <v>21:0127</v>
      </c>
      <c r="E1091" t="s">
        <v>4622</v>
      </c>
      <c r="F1091" t="s">
        <v>4669</v>
      </c>
      <c r="H1091">
        <v>64.169293800000005</v>
      </c>
      <c r="I1091">
        <v>-133.4345458</v>
      </c>
      <c r="J1091" s="1" t="str">
        <f t="shared" si="173"/>
        <v>Fluid (stream)</v>
      </c>
      <c r="K1091" s="1" t="str">
        <f t="shared" si="174"/>
        <v>Untreated Water</v>
      </c>
      <c r="L1091">
        <v>24</v>
      </c>
      <c r="M1091" t="s">
        <v>79</v>
      </c>
      <c r="N1091">
        <v>473</v>
      </c>
      <c r="O1091" t="s">
        <v>3022</v>
      </c>
      <c r="P1091" t="s">
        <v>1284</v>
      </c>
      <c r="Q1091" t="s">
        <v>123</v>
      </c>
    </row>
    <row r="1092" spans="1:17" hidden="1" x14ac:dyDescent="0.3">
      <c r="A1092" t="s">
        <v>4670</v>
      </c>
      <c r="B1092" t="s">
        <v>4671</v>
      </c>
      <c r="C1092" s="1" t="str">
        <f t="shared" si="171"/>
        <v>21:0282</v>
      </c>
      <c r="D1092" s="1" t="str">
        <f t="shared" si="172"/>
        <v>21:0127</v>
      </c>
      <c r="E1092" t="s">
        <v>4672</v>
      </c>
      <c r="F1092" t="s">
        <v>4673</v>
      </c>
      <c r="H1092">
        <v>64.251922800000003</v>
      </c>
      <c r="I1092">
        <v>-133.89553599999999</v>
      </c>
      <c r="J1092" s="1" t="str">
        <f t="shared" si="173"/>
        <v>Fluid (stream)</v>
      </c>
      <c r="K1092" s="1" t="str">
        <f t="shared" si="174"/>
        <v>Untreated Water</v>
      </c>
      <c r="L1092">
        <v>24</v>
      </c>
      <c r="M1092" t="s">
        <v>166</v>
      </c>
      <c r="N1092">
        <v>474</v>
      </c>
      <c r="O1092" t="s">
        <v>1000</v>
      </c>
      <c r="P1092" t="s">
        <v>1251</v>
      </c>
      <c r="Q1092" t="s">
        <v>334</v>
      </c>
    </row>
    <row r="1093" spans="1:17" hidden="1" x14ac:dyDescent="0.3">
      <c r="A1093" t="s">
        <v>4674</v>
      </c>
      <c r="B1093" t="s">
        <v>4675</v>
      </c>
      <c r="C1093" s="1" t="str">
        <f t="shared" si="171"/>
        <v>21:0282</v>
      </c>
      <c r="D1093" s="1" t="str">
        <f t="shared" si="172"/>
        <v>21:0127</v>
      </c>
      <c r="E1093" t="s">
        <v>4676</v>
      </c>
      <c r="F1093" t="s">
        <v>4677</v>
      </c>
      <c r="H1093">
        <v>64.250342599999996</v>
      </c>
      <c r="I1093">
        <v>-133.95528469999999</v>
      </c>
      <c r="J1093" s="1" t="str">
        <f t="shared" si="173"/>
        <v>Fluid (stream)</v>
      </c>
      <c r="K1093" s="1" t="str">
        <f t="shared" si="174"/>
        <v>Untreated Water</v>
      </c>
      <c r="L1093">
        <v>24</v>
      </c>
      <c r="M1093" t="s">
        <v>174</v>
      </c>
      <c r="N1093">
        <v>475</v>
      </c>
      <c r="O1093" t="s">
        <v>36</v>
      </c>
      <c r="P1093" t="s">
        <v>176</v>
      </c>
      <c r="Q1093" t="s">
        <v>3473</v>
      </c>
    </row>
    <row r="1094" spans="1:17" hidden="1" x14ac:dyDescent="0.3">
      <c r="A1094" t="s">
        <v>4678</v>
      </c>
      <c r="B1094" t="s">
        <v>4679</v>
      </c>
      <c r="C1094" s="1" t="str">
        <f t="shared" si="171"/>
        <v>21:0282</v>
      </c>
      <c r="D1094" s="1" t="str">
        <f t="shared" si="172"/>
        <v>21:0127</v>
      </c>
      <c r="E1094" t="s">
        <v>4680</v>
      </c>
      <c r="F1094" t="s">
        <v>4681</v>
      </c>
      <c r="H1094">
        <v>64.263089800000003</v>
      </c>
      <c r="I1094">
        <v>-133.97864300000001</v>
      </c>
      <c r="J1094" s="1" t="str">
        <f t="shared" si="173"/>
        <v>Fluid (stream)</v>
      </c>
      <c r="K1094" s="1" t="str">
        <f t="shared" si="174"/>
        <v>Untreated Water</v>
      </c>
      <c r="L1094">
        <v>24</v>
      </c>
      <c r="M1094" t="s">
        <v>181</v>
      </c>
      <c r="N1094">
        <v>476</v>
      </c>
      <c r="O1094" t="s">
        <v>101</v>
      </c>
      <c r="P1094" t="s">
        <v>2482</v>
      </c>
      <c r="Q1094" t="s">
        <v>3473</v>
      </c>
    </row>
    <row r="1095" spans="1:17" hidden="1" x14ac:dyDescent="0.3">
      <c r="A1095" t="s">
        <v>4682</v>
      </c>
      <c r="B1095" t="s">
        <v>4683</v>
      </c>
      <c r="C1095" s="1" t="str">
        <f t="shared" si="171"/>
        <v>21:0282</v>
      </c>
      <c r="D1095" s="1" t="str">
        <f t="shared" si="172"/>
        <v>21:0127</v>
      </c>
      <c r="E1095" t="s">
        <v>4684</v>
      </c>
      <c r="F1095" t="s">
        <v>4685</v>
      </c>
      <c r="H1095">
        <v>64.278548900000004</v>
      </c>
      <c r="I1095">
        <v>-133.94895260000001</v>
      </c>
      <c r="J1095" s="1" t="str">
        <f t="shared" si="173"/>
        <v>Fluid (stream)</v>
      </c>
      <c r="K1095" s="1" t="str">
        <f t="shared" si="174"/>
        <v>Untreated Water</v>
      </c>
      <c r="L1095">
        <v>24</v>
      </c>
      <c r="M1095" t="s">
        <v>188</v>
      </c>
      <c r="N1095">
        <v>477</v>
      </c>
      <c r="O1095" t="s">
        <v>849</v>
      </c>
      <c r="P1095" t="s">
        <v>183</v>
      </c>
      <c r="Q1095" t="s">
        <v>3934</v>
      </c>
    </row>
    <row r="1096" spans="1:17" hidden="1" x14ac:dyDescent="0.3">
      <c r="A1096" t="s">
        <v>4686</v>
      </c>
      <c r="B1096" t="s">
        <v>4687</v>
      </c>
      <c r="C1096" s="1" t="str">
        <f t="shared" si="171"/>
        <v>21:0282</v>
      </c>
      <c r="D1096" s="1" t="str">
        <f t="shared" si="172"/>
        <v>21:0127</v>
      </c>
      <c r="E1096" t="s">
        <v>4688</v>
      </c>
      <c r="F1096" t="s">
        <v>4689</v>
      </c>
      <c r="H1096">
        <v>64.276309900000001</v>
      </c>
      <c r="I1096">
        <v>-133.9212216</v>
      </c>
      <c r="J1096" s="1" t="str">
        <f t="shared" si="173"/>
        <v>Fluid (stream)</v>
      </c>
      <c r="K1096" s="1" t="str">
        <f t="shared" si="174"/>
        <v>Untreated Water</v>
      </c>
      <c r="L1096">
        <v>24</v>
      </c>
      <c r="M1096" t="s">
        <v>215</v>
      </c>
      <c r="N1096">
        <v>478</v>
      </c>
      <c r="O1096" t="s">
        <v>80</v>
      </c>
      <c r="P1096" t="s">
        <v>913</v>
      </c>
      <c r="Q1096" t="s">
        <v>123</v>
      </c>
    </row>
    <row r="1097" spans="1:17" hidden="1" x14ac:dyDescent="0.3">
      <c r="A1097" t="s">
        <v>4690</v>
      </c>
      <c r="B1097" t="s">
        <v>4691</v>
      </c>
      <c r="C1097" s="1" t="str">
        <f t="shared" si="171"/>
        <v>21:0282</v>
      </c>
      <c r="D1097" s="1" t="str">
        <f>HYPERLINK("http://geochem.nrcan.gc.ca/cdogs/content/svy/svy_e.htm", "")</f>
        <v/>
      </c>
      <c r="G1097" s="1" t="str">
        <f>HYPERLINK("http://geochem.nrcan.gc.ca/cdogs/content/cr_/cr_00031_e.htm", "31")</f>
        <v>31</v>
      </c>
      <c r="J1097" t="s">
        <v>106</v>
      </c>
      <c r="K1097" t="s">
        <v>107</v>
      </c>
      <c r="L1097">
        <v>24</v>
      </c>
      <c r="M1097" t="s">
        <v>108</v>
      </c>
      <c r="N1097">
        <v>479</v>
      </c>
      <c r="O1097" t="s">
        <v>1414</v>
      </c>
      <c r="P1097" t="s">
        <v>2314</v>
      </c>
      <c r="Q1097" t="s">
        <v>205</v>
      </c>
    </row>
    <row r="1098" spans="1:17" hidden="1" x14ac:dyDescent="0.3">
      <c r="A1098" t="s">
        <v>4692</v>
      </c>
      <c r="B1098" t="s">
        <v>4693</v>
      </c>
      <c r="C1098" s="1" t="str">
        <f t="shared" si="171"/>
        <v>21:0282</v>
      </c>
      <c r="D1098" s="1" t="str">
        <f t="shared" ref="D1098:D1109" si="175">HYPERLINK("http://geochem.nrcan.gc.ca/cdogs/content/svy/svy210127_e.htm", "21:0127")</f>
        <v>21:0127</v>
      </c>
      <c r="E1098" t="s">
        <v>4694</v>
      </c>
      <c r="F1098" t="s">
        <v>4695</v>
      </c>
      <c r="H1098">
        <v>64.289653799999996</v>
      </c>
      <c r="I1098">
        <v>-133.90534980000001</v>
      </c>
      <c r="J1098" s="1" t="str">
        <f t="shared" ref="J1098:J1109" si="176">HYPERLINK("http://geochem.nrcan.gc.ca/cdogs/content/kwd/kwd020018_e.htm", "Fluid (stream)")</f>
        <v>Fluid (stream)</v>
      </c>
      <c r="K1098" s="1" t="str">
        <f t="shared" ref="K1098:K1109" si="177">HYPERLINK("http://geochem.nrcan.gc.ca/cdogs/content/kwd/kwd080007_e.htm", "Untreated Water")</f>
        <v>Untreated Water</v>
      </c>
      <c r="L1098">
        <v>24</v>
      </c>
      <c r="M1098" t="s">
        <v>223</v>
      </c>
      <c r="N1098">
        <v>480</v>
      </c>
      <c r="O1098" t="s">
        <v>849</v>
      </c>
      <c r="P1098" t="s">
        <v>176</v>
      </c>
      <c r="Q1098" t="s">
        <v>589</v>
      </c>
    </row>
    <row r="1099" spans="1:17" hidden="1" x14ac:dyDescent="0.3">
      <c r="A1099" t="s">
        <v>4696</v>
      </c>
      <c r="B1099" t="s">
        <v>4697</v>
      </c>
      <c r="C1099" s="1" t="str">
        <f t="shared" si="171"/>
        <v>21:0282</v>
      </c>
      <c r="D1099" s="1" t="str">
        <f t="shared" si="175"/>
        <v>21:0127</v>
      </c>
      <c r="E1099" t="s">
        <v>4698</v>
      </c>
      <c r="F1099" t="s">
        <v>4699</v>
      </c>
      <c r="H1099">
        <v>64.290856599999998</v>
      </c>
      <c r="I1099">
        <v>-133.77292180000001</v>
      </c>
      <c r="J1099" s="1" t="str">
        <f t="shared" si="176"/>
        <v>Fluid (stream)</v>
      </c>
      <c r="K1099" s="1" t="str">
        <f t="shared" si="177"/>
        <v>Untreated Water</v>
      </c>
      <c r="L1099">
        <v>25</v>
      </c>
      <c r="M1099" t="s">
        <v>21</v>
      </c>
      <c r="N1099">
        <v>481</v>
      </c>
      <c r="O1099" t="s">
        <v>2372</v>
      </c>
      <c r="P1099" t="s">
        <v>231</v>
      </c>
      <c r="Q1099" t="s">
        <v>844</v>
      </c>
    </row>
    <row r="1100" spans="1:17" hidden="1" x14ac:dyDescent="0.3">
      <c r="A1100" t="s">
        <v>4700</v>
      </c>
      <c r="B1100" t="s">
        <v>4701</v>
      </c>
      <c r="C1100" s="1" t="str">
        <f t="shared" si="171"/>
        <v>21:0282</v>
      </c>
      <c r="D1100" s="1" t="str">
        <f t="shared" si="175"/>
        <v>21:0127</v>
      </c>
      <c r="E1100" t="s">
        <v>4702</v>
      </c>
      <c r="F1100" t="s">
        <v>4703</v>
      </c>
      <c r="H1100">
        <v>64.320872899999998</v>
      </c>
      <c r="I1100">
        <v>-133.88468900000001</v>
      </c>
      <c r="J1100" s="1" t="str">
        <f t="shared" si="176"/>
        <v>Fluid (stream)</v>
      </c>
      <c r="K1100" s="1" t="str">
        <f t="shared" si="177"/>
        <v>Untreated Water</v>
      </c>
      <c r="L1100">
        <v>25</v>
      </c>
      <c r="M1100" t="s">
        <v>27</v>
      </c>
      <c r="N1100">
        <v>482</v>
      </c>
      <c r="O1100" t="s">
        <v>339</v>
      </c>
      <c r="P1100" t="s">
        <v>817</v>
      </c>
      <c r="Q1100" t="s">
        <v>953</v>
      </c>
    </row>
    <row r="1101" spans="1:17" hidden="1" x14ac:dyDescent="0.3">
      <c r="A1101" t="s">
        <v>4704</v>
      </c>
      <c r="B1101" t="s">
        <v>4705</v>
      </c>
      <c r="C1101" s="1" t="str">
        <f t="shared" si="171"/>
        <v>21:0282</v>
      </c>
      <c r="D1101" s="1" t="str">
        <f t="shared" si="175"/>
        <v>21:0127</v>
      </c>
      <c r="E1101" t="s">
        <v>4706</v>
      </c>
      <c r="F1101" t="s">
        <v>4707</v>
      </c>
      <c r="H1101">
        <v>64.258199300000001</v>
      </c>
      <c r="I1101">
        <v>-133.7572207</v>
      </c>
      <c r="J1101" s="1" t="str">
        <f t="shared" si="176"/>
        <v>Fluid (stream)</v>
      </c>
      <c r="K1101" s="1" t="str">
        <f t="shared" si="177"/>
        <v>Untreated Water</v>
      </c>
      <c r="L1101">
        <v>25</v>
      </c>
      <c r="M1101" t="s">
        <v>35</v>
      </c>
      <c r="N1101">
        <v>483</v>
      </c>
      <c r="O1101" t="s">
        <v>3612</v>
      </c>
      <c r="P1101" t="s">
        <v>540</v>
      </c>
      <c r="Q1101" t="s">
        <v>3934</v>
      </c>
    </row>
    <row r="1102" spans="1:17" hidden="1" x14ac:dyDescent="0.3">
      <c r="A1102" t="s">
        <v>4708</v>
      </c>
      <c r="B1102" t="s">
        <v>4709</v>
      </c>
      <c r="C1102" s="1" t="str">
        <f t="shared" si="171"/>
        <v>21:0282</v>
      </c>
      <c r="D1102" s="1" t="str">
        <f t="shared" si="175"/>
        <v>21:0127</v>
      </c>
      <c r="E1102" t="s">
        <v>4710</v>
      </c>
      <c r="F1102" t="s">
        <v>4711</v>
      </c>
      <c r="H1102">
        <v>64.279591300000007</v>
      </c>
      <c r="I1102">
        <v>-133.7812912</v>
      </c>
      <c r="J1102" s="1" t="str">
        <f t="shared" si="176"/>
        <v>Fluid (stream)</v>
      </c>
      <c r="K1102" s="1" t="str">
        <f t="shared" si="177"/>
        <v>Untreated Water</v>
      </c>
      <c r="L1102">
        <v>25</v>
      </c>
      <c r="M1102" t="s">
        <v>43</v>
      </c>
      <c r="N1102">
        <v>484</v>
      </c>
      <c r="O1102" t="s">
        <v>457</v>
      </c>
      <c r="P1102" t="s">
        <v>81</v>
      </c>
      <c r="Q1102" t="s">
        <v>205</v>
      </c>
    </row>
    <row r="1103" spans="1:17" hidden="1" x14ac:dyDescent="0.3">
      <c r="A1103" t="s">
        <v>4712</v>
      </c>
      <c r="B1103" t="s">
        <v>4713</v>
      </c>
      <c r="C1103" s="1" t="str">
        <f t="shared" si="171"/>
        <v>21:0282</v>
      </c>
      <c r="D1103" s="1" t="str">
        <f t="shared" si="175"/>
        <v>21:0127</v>
      </c>
      <c r="E1103" t="s">
        <v>4714</v>
      </c>
      <c r="F1103" t="s">
        <v>4715</v>
      </c>
      <c r="H1103">
        <v>64.281043800000006</v>
      </c>
      <c r="I1103">
        <v>-133.7714574</v>
      </c>
      <c r="J1103" s="1" t="str">
        <f t="shared" si="176"/>
        <v>Fluid (stream)</v>
      </c>
      <c r="K1103" s="1" t="str">
        <f t="shared" si="177"/>
        <v>Untreated Water</v>
      </c>
      <c r="L1103">
        <v>25</v>
      </c>
      <c r="M1103" t="s">
        <v>50</v>
      </c>
      <c r="N1103">
        <v>485</v>
      </c>
      <c r="O1103" t="s">
        <v>339</v>
      </c>
      <c r="P1103" t="s">
        <v>190</v>
      </c>
      <c r="Q1103" t="s">
        <v>334</v>
      </c>
    </row>
    <row r="1104" spans="1:17" hidden="1" x14ac:dyDescent="0.3">
      <c r="A1104" t="s">
        <v>4716</v>
      </c>
      <c r="B1104" t="s">
        <v>4717</v>
      </c>
      <c r="C1104" s="1" t="str">
        <f t="shared" si="171"/>
        <v>21:0282</v>
      </c>
      <c r="D1104" s="1" t="str">
        <f t="shared" si="175"/>
        <v>21:0127</v>
      </c>
      <c r="E1104" t="s">
        <v>4698</v>
      </c>
      <c r="F1104" t="s">
        <v>4718</v>
      </c>
      <c r="H1104">
        <v>64.290856599999998</v>
      </c>
      <c r="I1104">
        <v>-133.77292180000001</v>
      </c>
      <c r="J1104" s="1" t="str">
        <f t="shared" si="176"/>
        <v>Fluid (stream)</v>
      </c>
      <c r="K1104" s="1" t="str">
        <f t="shared" si="177"/>
        <v>Untreated Water</v>
      </c>
      <c r="L1104">
        <v>25</v>
      </c>
      <c r="M1104" t="s">
        <v>79</v>
      </c>
      <c r="N1104">
        <v>486</v>
      </c>
      <c r="O1104" t="s">
        <v>189</v>
      </c>
      <c r="P1104" t="s">
        <v>168</v>
      </c>
      <c r="Q1104" t="s">
        <v>334</v>
      </c>
    </row>
    <row r="1105" spans="1:17" hidden="1" x14ac:dyDescent="0.3">
      <c r="A1105" t="s">
        <v>4719</v>
      </c>
      <c r="B1105" t="s">
        <v>4720</v>
      </c>
      <c r="C1105" s="1" t="str">
        <f t="shared" si="171"/>
        <v>21:0282</v>
      </c>
      <c r="D1105" s="1" t="str">
        <f t="shared" si="175"/>
        <v>21:0127</v>
      </c>
      <c r="E1105" t="s">
        <v>4721</v>
      </c>
      <c r="F1105" t="s">
        <v>4722</v>
      </c>
      <c r="H1105">
        <v>64.320541800000001</v>
      </c>
      <c r="I1105">
        <v>-133.78653560000001</v>
      </c>
      <c r="J1105" s="1" t="str">
        <f t="shared" si="176"/>
        <v>Fluid (stream)</v>
      </c>
      <c r="K1105" s="1" t="str">
        <f t="shared" si="177"/>
        <v>Untreated Water</v>
      </c>
      <c r="L1105">
        <v>25</v>
      </c>
      <c r="M1105" t="s">
        <v>57</v>
      </c>
      <c r="N1105">
        <v>487</v>
      </c>
      <c r="O1105" t="s">
        <v>421</v>
      </c>
      <c r="P1105" t="s">
        <v>190</v>
      </c>
      <c r="Q1105" t="s">
        <v>589</v>
      </c>
    </row>
    <row r="1106" spans="1:17" hidden="1" x14ac:dyDescent="0.3">
      <c r="A1106" t="s">
        <v>4723</v>
      </c>
      <c r="B1106" t="s">
        <v>4724</v>
      </c>
      <c r="C1106" s="1" t="str">
        <f t="shared" si="171"/>
        <v>21:0282</v>
      </c>
      <c r="D1106" s="1" t="str">
        <f t="shared" si="175"/>
        <v>21:0127</v>
      </c>
      <c r="E1106" t="s">
        <v>4725</v>
      </c>
      <c r="F1106" t="s">
        <v>4726</v>
      </c>
      <c r="H1106">
        <v>64.350562499999995</v>
      </c>
      <c r="I1106">
        <v>-133.8229207</v>
      </c>
      <c r="J1106" s="1" t="str">
        <f t="shared" si="176"/>
        <v>Fluid (stream)</v>
      </c>
      <c r="K1106" s="1" t="str">
        <f t="shared" si="177"/>
        <v>Untreated Water</v>
      </c>
      <c r="L1106">
        <v>25</v>
      </c>
      <c r="M1106" t="s">
        <v>65</v>
      </c>
      <c r="N1106">
        <v>488</v>
      </c>
      <c r="O1106" t="s">
        <v>968</v>
      </c>
      <c r="P1106" t="s">
        <v>129</v>
      </c>
      <c r="Q1106" t="s">
        <v>3473</v>
      </c>
    </row>
    <row r="1107" spans="1:17" hidden="1" x14ac:dyDescent="0.3">
      <c r="A1107" t="s">
        <v>4727</v>
      </c>
      <c r="B1107" t="s">
        <v>4728</v>
      </c>
      <c r="C1107" s="1" t="str">
        <f t="shared" si="171"/>
        <v>21:0282</v>
      </c>
      <c r="D1107" s="1" t="str">
        <f t="shared" si="175"/>
        <v>21:0127</v>
      </c>
      <c r="E1107" t="s">
        <v>4729</v>
      </c>
      <c r="F1107" t="s">
        <v>4730</v>
      </c>
      <c r="H1107">
        <v>64.374369200000004</v>
      </c>
      <c r="I1107">
        <v>-133.85545569999999</v>
      </c>
      <c r="J1107" s="1" t="str">
        <f t="shared" si="176"/>
        <v>Fluid (stream)</v>
      </c>
      <c r="K1107" s="1" t="str">
        <f t="shared" si="177"/>
        <v>Untreated Water</v>
      </c>
      <c r="L1107">
        <v>25</v>
      </c>
      <c r="M1107" t="s">
        <v>72</v>
      </c>
      <c r="N1107">
        <v>489</v>
      </c>
      <c r="O1107" t="s">
        <v>603</v>
      </c>
      <c r="P1107" t="s">
        <v>265</v>
      </c>
      <c r="Q1107" t="s">
        <v>3473</v>
      </c>
    </row>
    <row r="1108" spans="1:17" hidden="1" x14ac:dyDescent="0.3">
      <c r="A1108" t="s">
        <v>4731</v>
      </c>
      <c r="B1108" t="s">
        <v>4732</v>
      </c>
      <c r="C1108" s="1" t="str">
        <f t="shared" si="171"/>
        <v>21:0282</v>
      </c>
      <c r="D1108" s="1" t="str">
        <f t="shared" si="175"/>
        <v>21:0127</v>
      </c>
      <c r="E1108" t="s">
        <v>4733</v>
      </c>
      <c r="F1108" t="s">
        <v>4734</v>
      </c>
      <c r="H1108">
        <v>64.362746099999995</v>
      </c>
      <c r="I1108">
        <v>-133.8691968</v>
      </c>
      <c r="J1108" s="1" t="str">
        <f t="shared" si="176"/>
        <v>Fluid (stream)</v>
      </c>
      <c r="K1108" s="1" t="str">
        <f t="shared" si="177"/>
        <v>Untreated Water</v>
      </c>
      <c r="L1108">
        <v>25</v>
      </c>
      <c r="M1108" t="s">
        <v>87</v>
      </c>
      <c r="N1108">
        <v>490</v>
      </c>
      <c r="O1108" t="s">
        <v>885</v>
      </c>
      <c r="P1108" t="s">
        <v>551</v>
      </c>
      <c r="Q1108" t="s">
        <v>589</v>
      </c>
    </row>
    <row r="1109" spans="1:17" hidden="1" x14ac:dyDescent="0.3">
      <c r="A1109" t="s">
        <v>4735</v>
      </c>
      <c r="B1109" t="s">
        <v>4736</v>
      </c>
      <c r="C1109" s="1" t="str">
        <f t="shared" si="171"/>
        <v>21:0282</v>
      </c>
      <c r="D1109" s="1" t="str">
        <f t="shared" si="175"/>
        <v>21:0127</v>
      </c>
      <c r="E1109" t="s">
        <v>4737</v>
      </c>
      <c r="F1109" t="s">
        <v>4738</v>
      </c>
      <c r="H1109">
        <v>64.380672700000005</v>
      </c>
      <c r="I1109">
        <v>-133.914976</v>
      </c>
      <c r="J1109" s="1" t="str">
        <f t="shared" si="176"/>
        <v>Fluid (stream)</v>
      </c>
      <c r="K1109" s="1" t="str">
        <f t="shared" si="177"/>
        <v>Untreated Water</v>
      </c>
      <c r="L1109">
        <v>25</v>
      </c>
      <c r="M1109" t="s">
        <v>160</v>
      </c>
      <c r="N1109">
        <v>491</v>
      </c>
      <c r="O1109" t="s">
        <v>1379</v>
      </c>
      <c r="P1109" t="s">
        <v>812</v>
      </c>
      <c r="Q1109" t="s">
        <v>589</v>
      </c>
    </row>
    <row r="1110" spans="1:17" hidden="1" x14ac:dyDescent="0.3">
      <c r="A1110" t="s">
        <v>4739</v>
      </c>
      <c r="B1110" t="s">
        <v>4740</v>
      </c>
      <c r="C1110" s="1" t="str">
        <f t="shared" si="171"/>
        <v>21:0282</v>
      </c>
      <c r="D1110" s="1" t="str">
        <f>HYPERLINK("http://geochem.nrcan.gc.ca/cdogs/content/svy/svy_e.htm", "")</f>
        <v/>
      </c>
      <c r="G1110" s="1" t="str">
        <f>HYPERLINK("http://geochem.nrcan.gc.ca/cdogs/content/cr_/cr_00031_e.htm", "31")</f>
        <v>31</v>
      </c>
      <c r="J1110" t="s">
        <v>106</v>
      </c>
      <c r="K1110" t="s">
        <v>107</v>
      </c>
      <c r="L1110">
        <v>25</v>
      </c>
      <c r="M1110" t="s">
        <v>108</v>
      </c>
      <c r="N1110">
        <v>492</v>
      </c>
      <c r="O1110" t="s">
        <v>1724</v>
      </c>
      <c r="P1110" t="s">
        <v>780</v>
      </c>
      <c r="Q1110" t="s">
        <v>649</v>
      </c>
    </row>
    <row r="1111" spans="1:17" hidden="1" x14ac:dyDescent="0.3">
      <c r="A1111" t="s">
        <v>4741</v>
      </c>
      <c r="B1111" t="s">
        <v>4742</v>
      </c>
      <c r="C1111" s="1" t="str">
        <f t="shared" si="171"/>
        <v>21:0282</v>
      </c>
      <c r="D1111" s="1" t="str">
        <f t="shared" ref="D1111:D1131" si="178">HYPERLINK("http://geochem.nrcan.gc.ca/cdogs/content/svy/svy210127_e.htm", "21:0127")</f>
        <v>21:0127</v>
      </c>
      <c r="E1111" t="s">
        <v>4743</v>
      </c>
      <c r="F1111" t="s">
        <v>4744</v>
      </c>
      <c r="H1111">
        <v>64.365408599999995</v>
      </c>
      <c r="I1111">
        <v>-133.92492100000001</v>
      </c>
      <c r="J1111" s="1" t="str">
        <f t="shared" ref="J1111:J1131" si="179">HYPERLINK("http://geochem.nrcan.gc.ca/cdogs/content/kwd/kwd020018_e.htm", "Fluid (stream)")</f>
        <v>Fluid (stream)</v>
      </c>
      <c r="K1111" s="1" t="str">
        <f t="shared" ref="K1111:K1131" si="180">HYPERLINK("http://geochem.nrcan.gc.ca/cdogs/content/kwd/kwd080007_e.htm", "Untreated Water")</f>
        <v>Untreated Water</v>
      </c>
      <c r="L1111">
        <v>25</v>
      </c>
      <c r="M1111" t="s">
        <v>166</v>
      </c>
      <c r="N1111">
        <v>493</v>
      </c>
      <c r="O1111" t="s">
        <v>3022</v>
      </c>
      <c r="P1111" t="s">
        <v>183</v>
      </c>
      <c r="Q1111" t="s">
        <v>205</v>
      </c>
    </row>
    <row r="1112" spans="1:17" hidden="1" x14ac:dyDescent="0.3">
      <c r="A1112" t="s">
        <v>4745</v>
      </c>
      <c r="B1112" t="s">
        <v>4746</v>
      </c>
      <c r="C1112" s="1" t="str">
        <f t="shared" si="171"/>
        <v>21:0282</v>
      </c>
      <c r="D1112" s="1" t="str">
        <f t="shared" si="178"/>
        <v>21:0127</v>
      </c>
      <c r="E1112" t="s">
        <v>4747</v>
      </c>
      <c r="F1112" t="s">
        <v>4748</v>
      </c>
      <c r="H1112">
        <v>64.346386499999994</v>
      </c>
      <c r="I1112">
        <v>-133.97686139999999</v>
      </c>
      <c r="J1112" s="1" t="str">
        <f t="shared" si="179"/>
        <v>Fluid (stream)</v>
      </c>
      <c r="K1112" s="1" t="str">
        <f t="shared" si="180"/>
        <v>Untreated Water</v>
      </c>
      <c r="L1112">
        <v>25</v>
      </c>
      <c r="M1112" t="s">
        <v>174</v>
      </c>
      <c r="N1112">
        <v>494</v>
      </c>
      <c r="O1112" t="s">
        <v>1414</v>
      </c>
      <c r="P1112" t="s">
        <v>2783</v>
      </c>
      <c r="Q1112" t="s">
        <v>844</v>
      </c>
    </row>
    <row r="1113" spans="1:17" hidden="1" x14ac:dyDescent="0.3">
      <c r="A1113" t="s">
        <v>4749</v>
      </c>
      <c r="B1113" t="s">
        <v>4750</v>
      </c>
      <c r="C1113" s="1" t="str">
        <f t="shared" si="171"/>
        <v>21:0282</v>
      </c>
      <c r="D1113" s="1" t="str">
        <f t="shared" si="178"/>
        <v>21:0127</v>
      </c>
      <c r="E1113" t="s">
        <v>4751</v>
      </c>
      <c r="F1113" t="s">
        <v>4752</v>
      </c>
      <c r="H1113">
        <v>64.369214900000003</v>
      </c>
      <c r="I1113">
        <v>-133.9611984</v>
      </c>
      <c r="J1113" s="1" t="str">
        <f t="shared" si="179"/>
        <v>Fluid (stream)</v>
      </c>
      <c r="K1113" s="1" t="str">
        <f t="shared" si="180"/>
        <v>Untreated Water</v>
      </c>
      <c r="L1113">
        <v>25</v>
      </c>
      <c r="M1113" t="s">
        <v>195</v>
      </c>
      <c r="N1113">
        <v>495</v>
      </c>
      <c r="O1113" t="s">
        <v>973</v>
      </c>
      <c r="P1113" t="s">
        <v>136</v>
      </c>
      <c r="Q1113" t="s">
        <v>123</v>
      </c>
    </row>
    <row r="1114" spans="1:17" hidden="1" x14ac:dyDescent="0.3">
      <c r="A1114" t="s">
        <v>4753</v>
      </c>
      <c r="B1114" t="s">
        <v>4754</v>
      </c>
      <c r="C1114" s="1" t="str">
        <f t="shared" si="171"/>
        <v>21:0282</v>
      </c>
      <c r="D1114" s="1" t="str">
        <f t="shared" si="178"/>
        <v>21:0127</v>
      </c>
      <c r="E1114" t="s">
        <v>4751</v>
      </c>
      <c r="F1114" t="s">
        <v>4755</v>
      </c>
      <c r="H1114">
        <v>64.369214900000003</v>
      </c>
      <c r="I1114">
        <v>-133.9611984</v>
      </c>
      <c r="J1114" s="1" t="str">
        <f t="shared" si="179"/>
        <v>Fluid (stream)</v>
      </c>
      <c r="K1114" s="1" t="str">
        <f t="shared" si="180"/>
        <v>Untreated Water</v>
      </c>
      <c r="L1114">
        <v>25</v>
      </c>
      <c r="M1114" t="s">
        <v>202</v>
      </c>
      <c r="N1114">
        <v>496</v>
      </c>
      <c r="O1114" t="s">
        <v>1724</v>
      </c>
      <c r="P1114" t="s">
        <v>812</v>
      </c>
      <c r="Q1114" t="s">
        <v>123</v>
      </c>
    </row>
    <row r="1115" spans="1:17" hidden="1" x14ac:dyDescent="0.3">
      <c r="A1115" t="s">
        <v>4756</v>
      </c>
      <c r="B1115" t="s">
        <v>4757</v>
      </c>
      <c r="C1115" s="1" t="str">
        <f t="shared" si="171"/>
        <v>21:0282</v>
      </c>
      <c r="D1115" s="1" t="str">
        <f t="shared" si="178"/>
        <v>21:0127</v>
      </c>
      <c r="E1115" t="s">
        <v>4758</v>
      </c>
      <c r="F1115" t="s">
        <v>4759</v>
      </c>
      <c r="H1115">
        <v>64.376001799999997</v>
      </c>
      <c r="I1115">
        <v>-133.97557420000001</v>
      </c>
      <c r="J1115" s="1" t="str">
        <f t="shared" si="179"/>
        <v>Fluid (stream)</v>
      </c>
      <c r="K1115" s="1" t="str">
        <f t="shared" si="180"/>
        <v>Untreated Water</v>
      </c>
      <c r="L1115">
        <v>25</v>
      </c>
      <c r="M1115" t="s">
        <v>181</v>
      </c>
      <c r="N1115">
        <v>497</v>
      </c>
      <c r="O1115" t="s">
        <v>189</v>
      </c>
      <c r="P1115" t="s">
        <v>913</v>
      </c>
      <c r="Q1115" t="s">
        <v>205</v>
      </c>
    </row>
    <row r="1116" spans="1:17" hidden="1" x14ac:dyDescent="0.3">
      <c r="A1116" t="s">
        <v>4760</v>
      </c>
      <c r="B1116" t="s">
        <v>4761</v>
      </c>
      <c r="C1116" s="1" t="str">
        <f t="shared" si="171"/>
        <v>21:0282</v>
      </c>
      <c r="D1116" s="1" t="str">
        <f t="shared" si="178"/>
        <v>21:0127</v>
      </c>
      <c r="E1116" t="s">
        <v>4762</v>
      </c>
      <c r="F1116" t="s">
        <v>4763</v>
      </c>
      <c r="H1116">
        <v>64.406251600000004</v>
      </c>
      <c r="I1116">
        <v>-133.92498359999999</v>
      </c>
      <c r="J1116" s="1" t="str">
        <f t="shared" si="179"/>
        <v>Fluid (stream)</v>
      </c>
      <c r="K1116" s="1" t="str">
        <f t="shared" si="180"/>
        <v>Untreated Water</v>
      </c>
      <c r="L1116">
        <v>25</v>
      </c>
      <c r="M1116" t="s">
        <v>188</v>
      </c>
      <c r="N1116">
        <v>498</v>
      </c>
      <c r="O1116" t="s">
        <v>358</v>
      </c>
      <c r="P1116" t="s">
        <v>136</v>
      </c>
      <c r="Q1116" t="s">
        <v>123</v>
      </c>
    </row>
    <row r="1117" spans="1:17" hidden="1" x14ac:dyDescent="0.3">
      <c r="A1117" t="s">
        <v>4764</v>
      </c>
      <c r="B1117" t="s">
        <v>4765</v>
      </c>
      <c r="C1117" s="1" t="str">
        <f t="shared" si="171"/>
        <v>21:0282</v>
      </c>
      <c r="D1117" s="1" t="str">
        <f t="shared" si="178"/>
        <v>21:0127</v>
      </c>
      <c r="E1117" t="s">
        <v>4766</v>
      </c>
      <c r="F1117" t="s">
        <v>4767</v>
      </c>
      <c r="H1117">
        <v>64.420086100000006</v>
      </c>
      <c r="I1117">
        <v>-133.93305710000001</v>
      </c>
      <c r="J1117" s="1" t="str">
        <f t="shared" si="179"/>
        <v>Fluid (stream)</v>
      </c>
      <c r="K1117" s="1" t="str">
        <f t="shared" si="180"/>
        <v>Untreated Water</v>
      </c>
      <c r="L1117">
        <v>25</v>
      </c>
      <c r="M1117" t="s">
        <v>215</v>
      </c>
      <c r="N1117">
        <v>499</v>
      </c>
      <c r="O1117" t="s">
        <v>613</v>
      </c>
      <c r="P1117" t="s">
        <v>2610</v>
      </c>
      <c r="Q1117" t="s">
        <v>205</v>
      </c>
    </row>
    <row r="1118" spans="1:17" hidden="1" x14ac:dyDescent="0.3">
      <c r="A1118" t="s">
        <v>4768</v>
      </c>
      <c r="B1118" t="s">
        <v>4769</v>
      </c>
      <c r="C1118" s="1" t="str">
        <f t="shared" si="171"/>
        <v>21:0282</v>
      </c>
      <c r="D1118" s="1" t="str">
        <f t="shared" si="178"/>
        <v>21:0127</v>
      </c>
      <c r="E1118" t="s">
        <v>4770</v>
      </c>
      <c r="F1118" t="s">
        <v>4771</v>
      </c>
      <c r="H1118">
        <v>64.420644899999999</v>
      </c>
      <c r="I1118">
        <v>-133.91987420000001</v>
      </c>
      <c r="J1118" s="1" t="str">
        <f t="shared" si="179"/>
        <v>Fluid (stream)</v>
      </c>
      <c r="K1118" s="1" t="str">
        <f t="shared" si="180"/>
        <v>Untreated Water</v>
      </c>
      <c r="L1118">
        <v>25</v>
      </c>
      <c r="M1118" t="s">
        <v>223</v>
      </c>
      <c r="N1118">
        <v>500</v>
      </c>
      <c r="O1118" t="s">
        <v>36</v>
      </c>
      <c r="P1118" t="s">
        <v>1462</v>
      </c>
      <c r="Q1118" t="s">
        <v>953</v>
      </c>
    </row>
    <row r="1119" spans="1:17" hidden="1" x14ac:dyDescent="0.3">
      <c r="A1119" t="s">
        <v>4772</v>
      </c>
      <c r="B1119" t="s">
        <v>4773</v>
      </c>
      <c r="C1119" s="1" t="str">
        <f t="shared" si="171"/>
        <v>21:0282</v>
      </c>
      <c r="D1119" s="1" t="str">
        <f t="shared" si="178"/>
        <v>21:0127</v>
      </c>
      <c r="E1119" t="s">
        <v>4774</v>
      </c>
      <c r="F1119" t="s">
        <v>4775</v>
      </c>
      <c r="H1119">
        <v>64.359432900000002</v>
      </c>
      <c r="I1119">
        <v>-133.5360824</v>
      </c>
      <c r="J1119" s="1" t="str">
        <f t="shared" si="179"/>
        <v>Fluid (stream)</v>
      </c>
      <c r="K1119" s="1" t="str">
        <f t="shared" si="180"/>
        <v>Untreated Water</v>
      </c>
      <c r="L1119">
        <v>26</v>
      </c>
      <c r="M1119" t="s">
        <v>21</v>
      </c>
      <c r="N1119">
        <v>501</v>
      </c>
      <c r="O1119" t="s">
        <v>196</v>
      </c>
      <c r="P1119" t="s">
        <v>81</v>
      </c>
      <c r="Q1119" t="s">
        <v>953</v>
      </c>
    </row>
    <row r="1120" spans="1:17" hidden="1" x14ac:dyDescent="0.3">
      <c r="A1120" t="s">
        <v>4776</v>
      </c>
      <c r="B1120" t="s">
        <v>4777</v>
      </c>
      <c r="C1120" s="1" t="str">
        <f t="shared" si="171"/>
        <v>21:0282</v>
      </c>
      <c r="D1120" s="1" t="str">
        <f t="shared" si="178"/>
        <v>21:0127</v>
      </c>
      <c r="E1120" t="s">
        <v>4778</v>
      </c>
      <c r="F1120" t="s">
        <v>4779</v>
      </c>
      <c r="H1120">
        <v>64.468120999999996</v>
      </c>
      <c r="I1120">
        <v>-133.9651259</v>
      </c>
      <c r="J1120" s="1" t="str">
        <f t="shared" si="179"/>
        <v>Fluid (stream)</v>
      </c>
      <c r="K1120" s="1" t="str">
        <f t="shared" si="180"/>
        <v>Untreated Water</v>
      </c>
      <c r="L1120">
        <v>26</v>
      </c>
      <c r="M1120" t="s">
        <v>195</v>
      </c>
      <c r="N1120">
        <v>502</v>
      </c>
      <c r="O1120" t="s">
        <v>3504</v>
      </c>
      <c r="P1120" t="s">
        <v>1462</v>
      </c>
      <c r="Q1120" t="s">
        <v>123</v>
      </c>
    </row>
    <row r="1121" spans="1:17" hidden="1" x14ac:dyDescent="0.3">
      <c r="A1121" t="s">
        <v>4780</v>
      </c>
      <c r="B1121" t="s">
        <v>4781</v>
      </c>
      <c r="C1121" s="1" t="str">
        <f t="shared" si="171"/>
        <v>21:0282</v>
      </c>
      <c r="D1121" s="1" t="str">
        <f t="shared" si="178"/>
        <v>21:0127</v>
      </c>
      <c r="E1121" t="s">
        <v>4778</v>
      </c>
      <c r="F1121" t="s">
        <v>4782</v>
      </c>
      <c r="H1121">
        <v>64.468120999999996</v>
      </c>
      <c r="I1121">
        <v>-133.9651259</v>
      </c>
      <c r="J1121" s="1" t="str">
        <f t="shared" si="179"/>
        <v>Fluid (stream)</v>
      </c>
      <c r="K1121" s="1" t="str">
        <f t="shared" si="180"/>
        <v>Untreated Water</v>
      </c>
      <c r="L1121">
        <v>26</v>
      </c>
      <c r="M1121" t="s">
        <v>202</v>
      </c>
      <c r="N1121">
        <v>503</v>
      </c>
      <c r="O1121" t="s">
        <v>196</v>
      </c>
      <c r="P1121" t="s">
        <v>2610</v>
      </c>
      <c r="Q1121" t="s">
        <v>844</v>
      </c>
    </row>
    <row r="1122" spans="1:17" hidden="1" x14ac:dyDescent="0.3">
      <c r="A1122" t="s">
        <v>4783</v>
      </c>
      <c r="B1122" t="s">
        <v>4784</v>
      </c>
      <c r="C1122" s="1" t="str">
        <f t="shared" si="171"/>
        <v>21:0282</v>
      </c>
      <c r="D1122" s="1" t="str">
        <f t="shared" si="178"/>
        <v>21:0127</v>
      </c>
      <c r="E1122" t="s">
        <v>4785</v>
      </c>
      <c r="F1122" t="s">
        <v>4786</v>
      </c>
      <c r="H1122">
        <v>64.487844800000005</v>
      </c>
      <c r="I1122">
        <v>-133.85346279999999</v>
      </c>
      <c r="J1122" s="1" t="str">
        <f t="shared" si="179"/>
        <v>Fluid (stream)</v>
      </c>
      <c r="K1122" s="1" t="str">
        <f t="shared" si="180"/>
        <v>Untreated Water</v>
      </c>
      <c r="L1122">
        <v>26</v>
      </c>
      <c r="M1122" t="s">
        <v>27</v>
      </c>
      <c r="N1122">
        <v>504</v>
      </c>
      <c r="O1122" t="s">
        <v>421</v>
      </c>
      <c r="P1122" t="s">
        <v>1956</v>
      </c>
      <c r="Q1122" t="s">
        <v>844</v>
      </c>
    </row>
    <row r="1123" spans="1:17" hidden="1" x14ac:dyDescent="0.3">
      <c r="A1123" t="s">
        <v>4787</v>
      </c>
      <c r="B1123" t="s">
        <v>4788</v>
      </c>
      <c r="C1123" s="1" t="str">
        <f t="shared" si="171"/>
        <v>21:0282</v>
      </c>
      <c r="D1123" s="1" t="str">
        <f t="shared" si="178"/>
        <v>21:0127</v>
      </c>
      <c r="E1123" t="s">
        <v>4789</v>
      </c>
      <c r="F1123" t="s">
        <v>4790</v>
      </c>
      <c r="H1123">
        <v>64.468745799999994</v>
      </c>
      <c r="I1123">
        <v>-133.8102987</v>
      </c>
      <c r="J1123" s="1" t="str">
        <f t="shared" si="179"/>
        <v>Fluid (stream)</v>
      </c>
      <c r="K1123" s="1" t="str">
        <f t="shared" si="180"/>
        <v>Untreated Water</v>
      </c>
      <c r="L1123">
        <v>26</v>
      </c>
      <c r="M1123" t="s">
        <v>35</v>
      </c>
      <c r="N1123">
        <v>505</v>
      </c>
      <c r="O1123" t="s">
        <v>101</v>
      </c>
      <c r="P1123" t="s">
        <v>2610</v>
      </c>
      <c r="Q1123" t="s">
        <v>205</v>
      </c>
    </row>
    <row r="1124" spans="1:17" hidden="1" x14ac:dyDescent="0.3">
      <c r="A1124" t="s">
        <v>4791</v>
      </c>
      <c r="B1124" t="s">
        <v>4792</v>
      </c>
      <c r="C1124" s="1" t="str">
        <f t="shared" si="171"/>
        <v>21:0282</v>
      </c>
      <c r="D1124" s="1" t="str">
        <f t="shared" si="178"/>
        <v>21:0127</v>
      </c>
      <c r="E1124" t="s">
        <v>4793</v>
      </c>
      <c r="F1124" t="s">
        <v>4794</v>
      </c>
      <c r="H1124">
        <v>64.465081900000001</v>
      </c>
      <c r="I1124">
        <v>-133.83243640000001</v>
      </c>
      <c r="J1124" s="1" t="str">
        <f t="shared" si="179"/>
        <v>Fluid (stream)</v>
      </c>
      <c r="K1124" s="1" t="str">
        <f t="shared" si="180"/>
        <v>Untreated Water</v>
      </c>
      <c r="L1124">
        <v>26</v>
      </c>
      <c r="M1124" t="s">
        <v>43</v>
      </c>
      <c r="N1124">
        <v>506</v>
      </c>
      <c r="O1124" t="s">
        <v>1379</v>
      </c>
      <c r="P1124" t="s">
        <v>817</v>
      </c>
      <c r="Q1124" t="s">
        <v>205</v>
      </c>
    </row>
    <row r="1125" spans="1:17" hidden="1" x14ac:dyDescent="0.3">
      <c r="A1125" t="s">
        <v>4795</v>
      </c>
      <c r="B1125" t="s">
        <v>4796</v>
      </c>
      <c r="C1125" s="1" t="str">
        <f t="shared" si="171"/>
        <v>21:0282</v>
      </c>
      <c r="D1125" s="1" t="str">
        <f t="shared" si="178"/>
        <v>21:0127</v>
      </c>
      <c r="E1125" t="s">
        <v>4797</v>
      </c>
      <c r="F1125" t="s">
        <v>4798</v>
      </c>
      <c r="H1125">
        <v>64.3511673</v>
      </c>
      <c r="I1125">
        <v>-133.53076469999999</v>
      </c>
      <c r="J1125" s="1" t="str">
        <f t="shared" si="179"/>
        <v>Fluid (stream)</v>
      </c>
      <c r="K1125" s="1" t="str">
        <f t="shared" si="180"/>
        <v>Untreated Water</v>
      </c>
      <c r="L1125">
        <v>26</v>
      </c>
      <c r="M1125" t="s">
        <v>50</v>
      </c>
      <c r="N1125">
        <v>507</v>
      </c>
      <c r="O1125" t="s">
        <v>1652</v>
      </c>
      <c r="P1125" t="s">
        <v>129</v>
      </c>
      <c r="Q1125" t="s">
        <v>334</v>
      </c>
    </row>
    <row r="1126" spans="1:17" hidden="1" x14ac:dyDescent="0.3">
      <c r="A1126" t="s">
        <v>4799</v>
      </c>
      <c r="B1126" t="s">
        <v>4800</v>
      </c>
      <c r="C1126" s="1" t="str">
        <f t="shared" si="171"/>
        <v>21:0282</v>
      </c>
      <c r="D1126" s="1" t="str">
        <f t="shared" si="178"/>
        <v>21:0127</v>
      </c>
      <c r="E1126" t="s">
        <v>4774</v>
      </c>
      <c r="F1126" t="s">
        <v>4801</v>
      </c>
      <c r="H1126">
        <v>64.359432900000002</v>
      </c>
      <c r="I1126">
        <v>-133.5360824</v>
      </c>
      <c r="J1126" s="1" t="str">
        <f t="shared" si="179"/>
        <v>Fluid (stream)</v>
      </c>
      <c r="K1126" s="1" t="str">
        <f t="shared" si="180"/>
        <v>Untreated Water</v>
      </c>
      <c r="L1126">
        <v>26</v>
      </c>
      <c r="M1126" t="s">
        <v>79</v>
      </c>
      <c r="N1126">
        <v>508</v>
      </c>
      <c r="O1126" t="s">
        <v>973</v>
      </c>
      <c r="P1126" t="s">
        <v>136</v>
      </c>
      <c r="Q1126" t="s">
        <v>589</v>
      </c>
    </row>
    <row r="1127" spans="1:17" hidden="1" x14ac:dyDescent="0.3">
      <c r="A1127" t="s">
        <v>4802</v>
      </c>
      <c r="B1127" t="s">
        <v>4803</v>
      </c>
      <c r="C1127" s="1" t="str">
        <f t="shared" si="171"/>
        <v>21:0282</v>
      </c>
      <c r="D1127" s="1" t="str">
        <f t="shared" si="178"/>
        <v>21:0127</v>
      </c>
      <c r="E1127" t="s">
        <v>4804</v>
      </c>
      <c r="F1127" t="s">
        <v>4805</v>
      </c>
      <c r="H1127">
        <v>64.336630200000002</v>
      </c>
      <c r="I1127">
        <v>-133.57562669999999</v>
      </c>
      <c r="J1127" s="1" t="str">
        <f t="shared" si="179"/>
        <v>Fluid (stream)</v>
      </c>
      <c r="K1127" s="1" t="str">
        <f t="shared" si="180"/>
        <v>Untreated Water</v>
      </c>
      <c r="L1127">
        <v>26</v>
      </c>
      <c r="M1127" t="s">
        <v>57</v>
      </c>
      <c r="N1127">
        <v>509</v>
      </c>
      <c r="O1127" t="s">
        <v>973</v>
      </c>
      <c r="P1127" t="s">
        <v>183</v>
      </c>
      <c r="Q1127" t="s">
        <v>589</v>
      </c>
    </row>
    <row r="1128" spans="1:17" hidden="1" x14ac:dyDescent="0.3">
      <c r="A1128" t="s">
        <v>4806</v>
      </c>
      <c r="B1128" t="s">
        <v>4807</v>
      </c>
      <c r="C1128" s="1" t="str">
        <f t="shared" si="171"/>
        <v>21:0282</v>
      </c>
      <c r="D1128" s="1" t="str">
        <f t="shared" si="178"/>
        <v>21:0127</v>
      </c>
      <c r="E1128" t="s">
        <v>4808</v>
      </c>
      <c r="F1128" t="s">
        <v>4809</v>
      </c>
      <c r="H1128">
        <v>64.332435799999999</v>
      </c>
      <c r="I1128">
        <v>-133.63763739999999</v>
      </c>
      <c r="J1128" s="1" t="str">
        <f t="shared" si="179"/>
        <v>Fluid (stream)</v>
      </c>
      <c r="K1128" s="1" t="str">
        <f t="shared" si="180"/>
        <v>Untreated Water</v>
      </c>
      <c r="L1128">
        <v>26</v>
      </c>
      <c r="M1128" t="s">
        <v>65</v>
      </c>
      <c r="N1128">
        <v>510</v>
      </c>
      <c r="O1128" t="s">
        <v>968</v>
      </c>
      <c r="P1128" t="s">
        <v>817</v>
      </c>
      <c r="Q1128" t="s">
        <v>205</v>
      </c>
    </row>
    <row r="1129" spans="1:17" hidden="1" x14ac:dyDescent="0.3">
      <c r="A1129" t="s">
        <v>4810</v>
      </c>
      <c r="B1129" t="s">
        <v>4811</v>
      </c>
      <c r="C1129" s="1" t="str">
        <f t="shared" si="171"/>
        <v>21:0282</v>
      </c>
      <c r="D1129" s="1" t="str">
        <f t="shared" si="178"/>
        <v>21:0127</v>
      </c>
      <c r="E1129" t="s">
        <v>4812</v>
      </c>
      <c r="F1129" t="s">
        <v>4813</v>
      </c>
      <c r="H1129">
        <v>64.348464100000001</v>
      </c>
      <c r="I1129">
        <v>-133.6355815</v>
      </c>
      <c r="J1129" s="1" t="str">
        <f t="shared" si="179"/>
        <v>Fluid (stream)</v>
      </c>
      <c r="K1129" s="1" t="str">
        <f t="shared" si="180"/>
        <v>Untreated Water</v>
      </c>
      <c r="L1129">
        <v>26</v>
      </c>
      <c r="M1129" t="s">
        <v>999</v>
      </c>
      <c r="N1129">
        <v>511</v>
      </c>
      <c r="O1129" t="s">
        <v>1414</v>
      </c>
      <c r="P1129" t="s">
        <v>1462</v>
      </c>
      <c r="Q1129" t="s">
        <v>844</v>
      </c>
    </row>
    <row r="1130" spans="1:17" hidden="1" x14ac:dyDescent="0.3">
      <c r="A1130" t="s">
        <v>4814</v>
      </c>
      <c r="B1130" t="s">
        <v>4815</v>
      </c>
      <c r="C1130" s="1" t="str">
        <f t="shared" si="171"/>
        <v>21:0282</v>
      </c>
      <c r="D1130" s="1" t="str">
        <f t="shared" si="178"/>
        <v>21:0127</v>
      </c>
      <c r="E1130" t="s">
        <v>4812</v>
      </c>
      <c r="F1130" t="s">
        <v>4816</v>
      </c>
      <c r="H1130">
        <v>64.348464100000001</v>
      </c>
      <c r="I1130">
        <v>-133.6355815</v>
      </c>
      <c r="J1130" s="1" t="str">
        <f t="shared" si="179"/>
        <v>Fluid (stream)</v>
      </c>
      <c r="K1130" s="1" t="str">
        <f t="shared" si="180"/>
        <v>Untreated Water</v>
      </c>
      <c r="L1130">
        <v>26</v>
      </c>
      <c r="M1130" t="s">
        <v>1004</v>
      </c>
      <c r="N1130">
        <v>512</v>
      </c>
      <c r="O1130" t="s">
        <v>849</v>
      </c>
      <c r="P1130" t="s">
        <v>1956</v>
      </c>
      <c r="Q1130" t="s">
        <v>953</v>
      </c>
    </row>
    <row r="1131" spans="1:17" hidden="1" x14ac:dyDescent="0.3">
      <c r="A1131" t="s">
        <v>4817</v>
      </c>
      <c r="B1131" t="s">
        <v>4818</v>
      </c>
      <c r="C1131" s="1" t="str">
        <f t="shared" ref="C1131:C1194" si="181">HYPERLINK("http://geochem.nrcan.gc.ca/cdogs/content/bdl/bdl210282_e.htm", "21:0282")</f>
        <v>21:0282</v>
      </c>
      <c r="D1131" s="1" t="str">
        <f t="shared" si="178"/>
        <v>21:0127</v>
      </c>
      <c r="E1131" t="s">
        <v>4819</v>
      </c>
      <c r="F1131" t="s">
        <v>4820</v>
      </c>
      <c r="H1131">
        <v>64.3912969</v>
      </c>
      <c r="I1131">
        <v>-133.60730430000001</v>
      </c>
      <c r="J1131" s="1" t="str">
        <f t="shared" si="179"/>
        <v>Fluid (stream)</v>
      </c>
      <c r="K1131" s="1" t="str">
        <f t="shared" si="180"/>
        <v>Untreated Water</v>
      </c>
      <c r="L1131">
        <v>26</v>
      </c>
      <c r="M1131" t="s">
        <v>72</v>
      </c>
      <c r="N1131">
        <v>513</v>
      </c>
      <c r="O1131" t="s">
        <v>3022</v>
      </c>
      <c r="P1131" t="s">
        <v>136</v>
      </c>
      <c r="Q1131" t="s">
        <v>953</v>
      </c>
    </row>
    <row r="1132" spans="1:17" hidden="1" x14ac:dyDescent="0.3">
      <c r="A1132" t="s">
        <v>4821</v>
      </c>
      <c r="B1132" t="s">
        <v>4822</v>
      </c>
      <c r="C1132" s="1" t="str">
        <f t="shared" si="181"/>
        <v>21:0282</v>
      </c>
      <c r="D1132" s="1" t="str">
        <f>HYPERLINK("http://geochem.nrcan.gc.ca/cdogs/content/svy/svy_e.htm", "")</f>
        <v/>
      </c>
      <c r="G1132" s="1" t="str">
        <f>HYPERLINK("http://geochem.nrcan.gc.ca/cdogs/content/cr_/cr_00031_e.htm", "31")</f>
        <v>31</v>
      </c>
      <c r="J1132" t="s">
        <v>106</v>
      </c>
      <c r="K1132" t="s">
        <v>107</v>
      </c>
      <c r="L1132">
        <v>26</v>
      </c>
      <c r="M1132" t="s">
        <v>108</v>
      </c>
      <c r="N1132">
        <v>514</v>
      </c>
      <c r="O1132" t="s">
        <v>973</v>
      </c>
      <c r="P1132" t="s">
        <v>3613</v>
      </c>
      <c r="Q1132" t="s">
        <v>437</v>
      </c>
    </row>
    <row r="1133" spans="1:17" hidden="1" x14ac:dyDescent="0.3">
      <c r="A1133" t="s">
        <v>4823</v>
      </c>
      <c r="B1133" t="s">
        <v>4824</v>
      </c>
      <c r="C1133" s="1" t="str">
        <f t="shared" si="181"/>
        <v>21:0282</v>
      </c>
      <c r="D1133" s="1" t="str">
        <f t="shared" ref="D1133:D1157" si="182">HYPERLINK("http://geochem.nrcan.gc.ca/cdogs/content/svy/svy210127_e.htm", "21:0127")</f>
        <v>21:0127</v>
      </c>
      <c r="E1133" t="s">
        <v>4825</v>
      </c>
      <c r="F1133" t="s">
        <v>4826</v>
      </c>
      <c r="H1133">
        <v>64.336562799999996</v>
      </c>
      <c r="I1133">
        <v>-133.69066670000001</v>
      </c>
      <c r="J1133" s="1" t="str">
        <f t="shared" ref="J1133:J1157" si="183">HYPERLINK("http://geochem.nrcan.gc.ca/cdogs/content/kwd/kwd020018_e.htm", "Fluid (stream)")</f>
        <v>Fluid (stream)</v>
      </c>
      <c r="K1133" s="1" t="str">
        <f t="shared" ref="K1133:K1157" si="184">HYPERLINK("http://geochem.nrcan.gc.ca/cdogs/content/kwd/kwd080007_e.htm", "Untreated Water")</f>
        <v>Untreated Water</v>
      </c>
      <c r="L1133">
        <v>26</v>
      </c>
      <c r="M1133" t="s">
        <v>87</v>
      </c>
      <c r="N1133">
        <v>515</v>
      </c>
      <c r="O1133" t="s">
        <v>1262</v>
      </c>
      <c r="P1133" t="s">
        <v>224</v>
      </c>
      <c r="Q1133" t="s">
        <v>123</v>
      </c>
    </row>
    <row r="1134" spans="1:17" hidden="1" x14ac:dyDescent="0.3">
      <c r="A1134" t="s">
        <v>4827</v>
      </c>
      <c r="B1134" t="s">
        <v>4828</v>
      </c>
      <c r="C1134" s="1" t="str">
        <f t="shared" si="181"/>
        <v>21:0282</v>
      </c>
      <c r="D1134" s="1" t="str">
        <f t="shared" si="182"/>
        <v>21:0127</v>
      </c>
      <c r="E1134" t="s">
        <v>4829</v>
      </c>
      <c r="F1134" t="s">
        <v>4830</v>
      </c>
      <c r="H1134">
        <v>64.359264300000007</v>
      </c>
      <c r="I1134">
        <v>-133.71753039999999</v>
      </c>
      <c r="J1134" s="1" t="str">
        <f t="shared" si="183"/>
        <v>Fluid (stream)</v>
      </c>
      <c r="K1134" s="1" t="str">
        <f t="shared" si="184"/>
        <v>Untreated Water</v>
      </c>
      <c r="L1134">
        <v>26</v>
      </c>
      <c r="M1134" t="s">
        <v>160</v>
      </c>
      <c r="N1134">
        <v>516</v>
      </c>
      <c r="O1134" t="s">
        <v>1640</v>
      </c>
      <c r="P1134" t="s">
        <v>129</v>
      </c>
      <c r="Q1134" t="s">
        <v>308</v>
      </c>
    </row>
    <row r="1135" spans="1:17" hidden="1" x14ac:dyDescent="0.3">
      <c r="A1135" t="s">
        <v>4831</v>
      </c>
      <c r="B1135" t="s">
        <v>4832</v>
      </c>
      <c r="C1135" s="1" t="str">
        <f t="shared" si="181"/>
        <v>21:0282</v>
      </c>
      <c r="D1135" s="1" t="str">
        <f t="shared" si="182"/>
        <v>21:0127</v>
      </c>
      <c r="E1135" t="s">
        <v>4833</v>
      </c>
      <c r="F1135" t="s">
        <v>4834</v>
      </c>
      <c r="H1135">
        <v>64.3843648</v>
      </c>
      <c r="I1135">
        <v>-133.6898219</v>
      </c>
      <c r="J1135" s="1" t="str">
        <f t="shared" si="183"/>
        <v>Fluid (stream)</v>
      </c>
      <c r="K1135" s="1" t="str">
        <f t="shared" si="184"/>
        <v>Untreated Water</v>
      </c>
      <c r="L1135">
        <v>26</v>
      </c>
      <c r="M1135" t="s">
        <v>166</v>
      </c>
      <c r="N1135">
        <v>517</v>
      </c>
      <c r="O1135" t="s">
        <v>775</v>
      </c>
      <c r="P1135" t="s">
        <v>2610</v>
      </c>
      <c r="Q1135" t="s">
        <v>649</v>
      </c>
    </row>
    <row r="1136" spans="1:17" hidden="1" x14ac:dyDescent="0.3">
      <c r="A1136" t="s">
        <v>4835</v>
      </c>
      <c r="B1136" t="s">
        <v>4836</v>
      </c>
      <c r="C1136" s="1" t="str">
        <f t="shared" si="181"/>
        <v>21:0282</v>
      </c>
      <c r="D1136" s="1" t="str">
        <f t="shared" si="182"/>
        <v>21:0127</v>
      </c>
      <c r="E1136" t="s">
        <v>4837</v>
      </c>
      <c r="F1136" t="s">
        <v>4838</v>
      </c>
      <c r="H1136">
        <v>64.383081500000003</v>
      </c>
      <c r="I1136">
        <v>-133.677817</v>
      </c>
      <c r="J1136" s="1" t="str">
        <f t="shared" si="183"/>
        <v>Fluid (stream)</v>
      </c>
      <c r="K1136" s="1" t="str">
        <f t="shared" si="184"/>
        <v>Untreated Water</v>
      </c>
      <c r="L1136">
        <v>26</v>
      </c>
      <c r="M1136" t="s">
        <v>174</v>
      </c>
      <c r="N1136">
        <v>518</v>
      </c>
      <c r="O1136" t="s">
        <v>1414</v>
      </c>
      <c r="P1136" t="s">
        <v>817</v>
      </c>
      <c r="Q1136" t="s">
        <v>649</v>
      </c>
    </row>
    <row r="1137" spans="1:17" hidden="1" x14ac:dyDescent="0.3">
      <c r="A1137" t="s">
        <v>4839</v>
      </c>
      <c r="B1137" t="s">
        <v>4840</v>
      </c>
      <c r="C1137" s="1" t="str">
        <f t="shared" si="181"/>
        <v>21:0282</v>
      </c>
      <c r="D1137" s="1" t="str">
        <f t="shared" si="182"/>
        <v>21:0127</v>
      </c>
      <c r="E1137" t="s">
        <v>4841</v>
      </c>
      <c r="F1137" t="s">
        <v>4842</v>
      </c>
      <c r="H1137">
        <v>64.366053300000004</v>
      </c>
      <c r="I1137">
        <v>-133.78987530000001</v>
      </c>
      <c r="J1137" s="1" t="str">
        <f t="shared" si="183"/>
        <v>Fluid (stream)</v>
      </c>
      <c r="K1137" s="1" t="str">
        <f t="shared" si="184"/>
        <v>Untreated Water</v>
      </c>
      <c r="L1137">
        <v>26</v>
      </c>
      <c r="M1137" t="s">
        <v>181</v>
      </c>
      <c r="N1137">
        <v>519</v>
      </c>
      <c r="O1137" t="s">
        <v>1652</v>
      </c>
      <c r="P1137" t="s">
        <v>136</v>
      </c>
      <c r="Q1137" t="s">
        <v>123</v>
      </c>
    </row>
    <row r="1138" spans="1:17" hidden="1" x14ac:dyDescent="0.3">
      <c r="A1138" t="s">
        <v>4843</v>
      </c>
      <c r="B1138" t="s">
        <v>4844</v>
      </c>
      <c r="C1138" s="1" t="str">
        <f t="shared" si="181"/>
        <v>21:0282</v>
      </c>
      <c r="D1138" s="1" t="str">
        <f t="shared" si="182"/>
        <v>21:0127</v>
      </c>
      <c r="E1138" t="s">
        <v>4845</v>
      </c>
      <c r="F1138" t="s">
        <v>4846</v>
      </c>
      <c r="H1138">
        <v>64.408038599999998</v>
      </c>
      <c r="I1138">
        <v>-133.79228040000001</v>
      </c>
      <c r="J1138" s="1" t="str">
        <f t="shared" si="183"/>
        <v>Fluid (stream)</v>
      </c>
      <c r="K1138" s="1" t="str">
        <f t="shared" si="184"/>
        <v>Untreated Water</v>
      </c>
      <c r="L1138">
        <v>26</v>
      </c>
      <c r="M1138" t="s">
        <v>188</v>
      </c>
      <c r="N1138">
        <v>520</v>
      </c>
      <c r="O1138" t="s">
        <v>339</v>
      </c>
      <c r="P1138" t="s">
        <v>2610</v>
      </c>
      <c r="Q1138" t="s">
        <v>844</v>
      </c>
    </row>
    <row r="1139" spans="1:17" hidden="1" x14ac:dyDescent="0.3">
      <c r="A1139" t="s">
        <v>4847</v>
      </c>
      <c r="B1139" t="s">
        <v>4848</v>
      </c>
      <c r="C1139" s="1" t="str">
        <f t="shared" si="181"/>
        <v>21:0282</v>
      </c>
      <c r="D1139" s="1" t="str">
        <f t="shared" si="182"/>
        <v>21:0127</v>
      </c>
      <c r="E1139" t="s">
        <v>4849</v>
      </c>
      <c r="F1139" t="s">
        <v>4850</v>
      </c>
      <c r="H1139">
        <v>64.996364499999999</v>
      </c>
      <c r="I1139">
        <v>-133.75733500000001</v>
      </c>
      <c r="J1139" s="1" t="str">
        <f t="shared" si="183"/>
        <v>Fluid (stream)</v>
      </c>
      <c r="K1139" s="1" t="str">
        <f t="shared" si="184"/>
        <v>Untreated Water</v>
      </c>
      <c r="L1139">
        <v>27</v>
      </c>
      <c r="M1139" t="s">
        <v>21</v>
      </c>
      <c r="N1139">
        <v>521</v>
      </c>
      <c r="O1139" t="s">
        <v>66</v>
      </c>
      <c r="P1139" t="s">
        <v>4041</v>
      </c>
      <c r="Q1139" t="s">
        <v>953</v>
      </c>
    </row>
    <row r="1140" spans="1:17" hidden="1" x14ac:dyDescent="0.3">
      <c r="A1140" t="s">
        <v>4851</v>
      </c>
      <c r="B1140" t="s">
        <v>4852</v>
      </c>
      <c r="C1140" s="1" t="str">
        <f t="shared" si="181"/>
        <v>21:0282</v>
      </c>
      <c r="D1140" s="1" t="str">
        <f t="shared" si="182"/>
        <v>21:0127</v>
      </c>
      <c r="E1140" t="s">
        <v>4853</v>
      </c>
      <c r="F1140" t="s">
        <v>4854</v>
      </c>
      <c r="H1140">
        <v>64.411079700000002</v>
      </c>
      <c r="I1140">
        <v>-133.8264715</v>
      </c>
      <c r="J1140" s="1" t="str">
        <f t="shared" si="183"/>
        <v>Fluid (stream)</v>
      </c>
      <c r="K1140" s="1" t="str">
        <f t="shared" si="184"/>
        <v>Untreated Water</v>
      </c>
      <c r="L1140">
        <v>27</v>
      </c>
      <c r="M1140" t="s">
        <v>27</v>
      </c>
      <c r="N1140">
        <v>522</v>
      </c>
      <c r="O1140" t="s">
        <v>101</v>
      </c>
      <c r="P1140" t="s">
        <v>265</v>
      </c>
      <c r="Q1140" t="s">
        <v>953</v>
      </c>
    </row>
    <row r="1141" spans="1:17" hidden="1" x14ac:dyDescent="0.3">
      <c r="A1141" t="s">
        <v>4855</v>
      </c>
      <c r="B1141" t="s">
        <v>4856</v>
      </c>
      <c r="C1141" s="1" t="str">
        <f t="shared" si="181"/>
        <v>21:0282</v>
      </c>
      <c r="D1141" s="1" t="str">
        <f t="shared" si="182"/>
        <v>21:0127</v>
      </c>
      <c r="E1141" t="s">
        <v>4857</v>
      </c>
      <c r="F1141" t="s">
        <v>4858</v>
      </c>
      <c r="H1141">
        <v>64.440517900000003</v>
      </c>
      <c r="I1141">
        <v>-133.78249969999999</v>
      </c>
      <c r="J1141" s="1" t="str">
        <f t="shared" si="183"/>
        <v>Fluid (stream)</v>
      </c>
      <c r="K1141" s="1" t="str">
        <f t="shared" si="184"/>
        <v>Untreated Water</v>
      </c>
      <c r="L1141">
        <v>27</v>
      </c>
      <c r="M1141" t="s">
        <v>35</v>
      </c>
      <c r="N1141">
        <v>523</v>
      </c>
      <c r="O1141" t="s">
        <v>58</v>
      </c>
      <c r="P1141" t="s">
        <v>2610</v>
      </c>
      <c r="Q1141" t="s">
        <v>953</v>
      </c>
    </row>
    <row r="1142" spans="1:17" hidden="1" x14ac:dyDescent="0.3">
      <c r="A1142" t="s">
        <v>4859</v>
      </c>
      <c r="B1142" t="s">
        <v>4860</v>
      </c>
      <c r="C1142" s="1" t="str">
        <f t="shared" si="181"/>
        <v>21:0282</v>
      </c>
      <c r="D1142" s="1" t="str">
        <f t="shared" si="182"/>
        <v>21:0127</v>
      </c>
      <c r="E1142" t="s">
        <v>4861</v>
      </c>
      <c r="F1142" t="s">
        <v>4862</v>
      </c>
      <c r="H1142">
        <v>64.443026099999997</v>
      </c>
      <c r="I1142">
        <v>-133.8261029</v>
      </c>
      <c r="J1142" s="1" t="str">
        <f t="shared" si="183"/>
        <v>Fluid (stream)</v>
      </c>
      <c r="K1142" s="1" t="str">
        <f t="shared" si="184"/>
        <v>Untreated Water</v>
      </c>
      <c r="L1142">
        <v>27</v>
      </c>
      <c r="M1142" t="s">
        <v>43</v>
      </c>
      <c r="N1142">
        <v>524</v>
      </c>
      <c r="O1142" t="s">
        <v>1342</v>
      </c>
      <c r="P1142" t="s">
        <v>59</v>
      </c>
      <c r="Q1142" t="s">
        <v>844</v>
      </c>
    </row>
    <row r="1143" spans="1:17" hidden="1" x14ac:dyDescent="0.3">
      <c r="A1143" t="s">
        <v>4863</v>
      </c>
      <c r="B1143" t="s">
        <v>4864</v>
      </c>
      <c r="C1143" s="1" t="str">
        <f t="shared" si="181"/>
        <v>21:0282</v>
      </c>
      <c r="D1143" s="1" t="str">
        <f t="shared" si="182"/>
        <v>21:0127</v>
      </c>
      <c r="E1143" t="s">
        <v>4865</v>
      </c>
      <c r="F1143" t="s">
        <v>4866</v>
      </c>
      <c r="H1143">
        <v>64.470822100000007</v>
      </c>
      <c r="I1143">
        <v>-133.77888680000001</v>
      </c>
      <c r="J1143" s="1" t="str">
        <f t="shared" si="183"/>
        <v>Fluid (stream)</v>
      </c>
      <c r="K1143" s="1" t="str">
        <f t="shared" si="184"/>
        <v>Untreated Water</v>
      </c>
      <c r="L1143">
        <v>27</v>
      </c>
      <c r="M1143" t="s">
        <v>50</v>
      </c>
      <c r="N1143">
        <v>525</v>
      </c>
      <c r="O1143" t="s">
        <v>457</v>
      </c>
      <c r="P1143" t="s">
        <v>1462</v>
      </c>
      <c r="Q1143" t="s">
        <v>308</v>
      </c>
    </row>
    <row r="1144" spans="1:17" hidden="1" x14ac:dyDescent="0.3">
      <c r="A1144" t="s">
        <v>4867</v>
      </c>
      <c r="B1144" t="s">
        <v>4868</v>
      </c>
      <c r="C1144" s="1" t="str">
        <f t="shared" si="181"/>
        <v>21:0282</v>
      </c>
      <c r="D1144" s="1" t="str">
        <f t="shared" si="182"/>
        <v>21:0127</v>
      </c>
      <c r="E1144" t="s">
        <v>4869</v>
      </c>
      <c r="F1144" t="s">
        <v>4870</v>
      </c>
      <c r="H1144">
        <v>64.497413300000005</v>
      </c>
      <c r="I1144">
        <v>-133.7011512</v>
      </c>
      <c r="J1144" s="1" t="str">
        <f t="shared" si="183"/>
        <v>Fluid (stream)</v>
      </c>
      <c r="K1144" s="1" t="str">
        <f t="shared" si="184"/>
        <v>Untreated Water</v>
      </c>
      <c r="L1144">
        <v>27</v>
      </c>
      <c r="M1144" t="s">
        <v>57</v>
      </c>
      <c r="N1144">
        <v>526</v>
      </c>
      <c r="O1144" t="s">
        <v>358</v>
      </c>
      <c r="P1144" t="s">
        <v>1251</v>
      </c>
      <c r="Q1144" t="s">
        <v>844</v>
      </c>
    </row>
    <row r="1145" spans="1:17" hidden="1" x14ac:dyDescent="0.3">
      <c r="A1145" t="s">
        <v>4871</v>
      </c>
      <c r="B1145" t="s">
        <v>4872</v>
      </c>
      <c r="C1145" s="1" t="str">
        <f t="shared" si="181"/>
        <v>21:0282</v>
      </c>
      <c r="D1145" s="1" t="str">
        <f t="shared" si="182"/>
        <v>21:0127</v>
      </c>
      <c r="E1145" t="s">
        <v>4873</v>
      </c>
      <c r="F1145" t="s">
        <v>4874</v>
      </c>
      <c r="H1145">
        <v>64.495728499999998</v>
      </c>
      <c r="I1145">
        <v>-133.68724180000001</v>
      </c>
      <c r="J1145" s="1" t="str">
        <f t="shared" si="183"/>
        <v>Fluid (stream)</v>
      </c>
      <c r="K1145" s="1" t="str">
        <f t="shared" si="184"/>
        <v>Untreated Water</v>
      </c>
      <c r="L1145">
        <v>27</v>
      </c>
      <c r="M1145" t="s">
        <v>65</v>
      </c>
      <c r="N1145">
        <v>527</v>
      </c>
      <c r="O1145" t="s">
        <v>457</v>
      </c>
      <c r="P1145" t="s">
        <v>1462</v>
      </c>
      <c r="Q1145" t="s">
        <v>844</v>
      </c>
    </row>
    <row r="1146" spans="1:17" hidden="1" x14ac:dyDescent="0.3">
      <c r="A1146" t="s">
        <v>4875</v>
      </c>
      <c r="B1146" t="s">
        <v>4876</v>
      </c>
      <c r="C1146" s="1" t="str">
        <f t="shared" si="181"/>
        <v>21:0282</v>
      </c>
      <c r="D1146" s="1" t="str">
        <f t="shared" si="182"/>
        <v>21:0127</v>
      </c>
      <c r="E1146" t="s">
        <v>4877</v>
      </c>
      <c r="F1146" t="s">
        <v>4878</v>
      </c>
      <c r="H1146">
        <v>64.495104299999994</v>
      </c>
      <c r="I1146">
        <v>-133.57377539999999</v>
      </c>
      <c r="J1146" s="1" t="str">
        <f t="shared" si="183"/>
        <v>Fluid (stream)</v>
      </c>
      <c r="K1146" s="1" t="str">
        <f t="shared" si="184"/>
        <v>Untreated Water</v>
      </c>
      <c r="L1146">
        <v>27</v>
      </c>
      <c r="M1146" t="s">
        <v>72</v>
      </c>
      <c r="N1146">
        <v>528</v>
      </c>
      <c r="O1146" t="s">
        <v>968</v>
      </c>
      <c r="P1146" t="s">
        <v>1498</v>
      </c>
      <c r="Q1146" t="s">
        <v>205</v>
      </c>
    </row>
    <row r="1147" spans="1:17" hidden="1" x14ac:dyDescent="0.3">
      <c r="A1147" t="s">
        <v>4879</v>
      </c>
      <c r="B1147" t="s">
        <v>4880</v>
      </c>
      <c r="C1147" s="1" t="str">
        <f t="shared" si="181"/>
        <v>21:0282</v>
      </c>
      <c r="D1147" s="1" t="str">
        <f t="shared" si="182"/>
        <v>21:0127</v>
      </c>
      <c r="E1147" t="s">
        <v>4881</v>
      </c>
      <c r="F1147" t="s">
        <v>4882</v>
      </c>
      <c r="H1147">
        <v>64.471580799999998</v>
      </c>
      <c r="I1147">
        <v>-133.5417406</v>
      </c>
      <c r="J1147" s="1" t="str">
        <f t="shared" si="183"/>
        <v>Fluid (stream)</v>
      </c>
      <c r="K1147" s="1" t="str">
        <f t="shared" si="184"/>
        <v>Untreated Water</v>
      </c>
      <c r="L1147">
        <v>27</v>
      </c>
      <c r="M1147" t="s">
        <v>87</v>
      </c>
      <c r="N1147">
        <v>529</v>
      </c>
      <c r="O1147" t="s">
        <v>1550</v>
      </c>
      <c r="P1147" t="s">
        <v>2610</v>
      </c>
      <c r="Q1147" t="s">
        <v>249</v>
      </c>
    </row>
    <row r="1148" spans="1:17" hidden="1" x14ac:dyDescent="0.3">
      <c r="A1148" t="s">
        <v>4883</v>
      </c>
      <c r="B1148" t="s">
        <v>4884</v>
      </c>
      <c r="C1148" s="1" t="str">
        <f t="shared" si="181"/>
        <v>21:0282</v>
      </c>
      <c r="D1148" s="1" t="str">
        <f t="shared" si="182"/>
        <v>21:0127</v>
      </c>
      <c r="E1148" t="s">
        <v>4885</v>
      </c>
      <c r="F1148" t="s">
        <v>4886</v>
      </c>
      <c r="H1148">
        <v>64.449032799999998</v>
      </c>
      <c r="I1148">
        <v>-133.55239560000001</v>
      </c>
      <c r="J1148" s="1" t="str">
        <f t="shared" si="183"/>
        <v>Fluid (stream)</v>
      </c>
      <c r="K1148" s="1" t="str">
        <f t="shared" si="184"/>
        <v>Untreated Water</v>
      </c>
      <c r="L1148">
        <v>27</v>
      </c>
      <c r="M1148" t="s">
        <v>160</v>
      </c>
      <c r="N1148">
        <v>530</v>
      </c>
      <c r="O1148" t="s">
        <v>3022</v>
      </c>
      <c r="P1148" t="s">
        <v>1498</v>
      </c>
      <c r="Q1148" t="s">
        <v>953</v>
      </c>
    </row>
    <row r="1149" spans="1:17" hidden="1" x14ac:dyDescent="0.3">
      <c r="A1149" t="s">
        <v>4887</v>
      </c>
      <c r="B1149" t="s">
        <v>4888</v>
      </c>
      <c r="C1149" s="1" t="str">
        <f t="shared" si="181"/>
        <v>21:0282</v>
      </c>
      <c r="D1149" s="1" t="str">
        <f t="shared" si="182"/>
        <v>21:0127</v>
      </c>
      <c r="E1149" t="s">
        <v>4889</v>
      </c>
      <c r="F1149" t="s">
        <v>4890</v>
      </c>
      <c r="H1149">
        <v>64.444999199999998</v>
      </c>
      <c r="I1149">
        <v>-133.53930930000001</v>
      </c>
      <c r="J1149" s="1" t="str">
        <f t="shared" si="183"/>
        <v>Fluid (stream)</v>
      </c>
      <c r="K1149" s="1" t="str">
        <f t="shared" si="184"/>
        <v>Untreated Water</v>
      </c>
      <c r="L1149">
        <v>27</v>
      </c>
      <c r="M1149" t="s">
        <v>166</v>
      </c>
      <c r="N1149">
        <v>531</v>
      </c>
      <c r="O1149" t="s">
        <v>1599</v>
      </c>
      <c r="P1149" t="s">
        <v>1257</v>
      </c>
      <c r="Q1149" t="s">
        <v>437</v>
      </c>
    </row>
    <row r="1150" spans="1:17" hidden="1" x14ac:dyDescent="0.3">
      <c r="A1150" t="s">
        <v>4891</v>
      </c>
      <c r="B1150" t="s">
        <v>4892</v>
      </c>
      <c r="C1150" s="1" t="str">
        <f t="shared" si="181"/>
        <v>21:0282</v>
      </c>
      <c r="D1150" s="1" t="str">
        <f t="shared" si="182"/>
        <v>21:0127</v>
      </c>
      <c r="E1150" t="s">
        <v>4893</v>
      </c>
      <c r="F1150" t="s">
        <v>4894</v>
      </c>
      <c r="H1150">
        <v>64.430729299999996</v>
      </c>
      <c r="I1150">
        <v>-133.63365289999999</v>
      </c>
      <c r="J1150" s="1" t="str">
        <f t="shared" si="183"/>
        <v>Fluid (stream)</v>
      </c>
      <c r="K1150" s="1" t="str">
        <f t="shared" si="184"/>
        <v>Untreated Water</v>
      </c>
      <c r="L1150">
        <v>27</v>
      </c>
      <c r="M1150" t="s">
        <v>174</v>
      </c>
      <c r="N1150">
        <v>532</v>
      </c>
      <c r="O1150" t="s">
        <v>457</v>
      </c>
      <c r="P1150" t="s">
        <v>1498</v>
      </c>
      <c r="Q1150" t="s">
        <v>953</v>
      </c>
    </row>
    <row r="1151" spans="1:17" hidden="1" x14ac:dyDescent="0.3">
      <c r="A1151" t="s">
        <v>4895</v>
      </c>
      <c r="B1151" t="s">
        <v>4896</v>
      </c>
      <c r="C1151" s="1" t="str">
        <f t="shared" si="181"/>
        <v>21:0282</v>
      </c>
      <c r="D1151" s="1" t="str">
        <f t="shared" si="182"/>
        <v>21:0127</v>
      </c>
      <c r="E1151" t="s">
        <v>4897</v>
      </c>
      <c r="F1151" t="s">
        <v>4898</v>
      </c>
      <c r="H1151">
        <v>64.435693599999993</v>
      </c>
      <c r="I1151">
        <v>-133.5449146</v>
      </c>
      <c r="J1151" s="1" t="str">
        <f t="shared" si="183"/>
        <v>Fluid (stream)</v>
      </c>
      <c r="K1151" s="1" t="str">
        <f t="shared" si="184"/>
        <v>Untreated Water</v>
      </c>
      <c r="L1151">
        <v>27</v>
      </c>
      <c r="M1151" t="s">
        <v>181</v>
      </c>
      <c r="N1151">
        <v>533</v>
      </c>
      <c r="O1151" t="s">
        <v>1563</v>
      </c>
      <c r="P1151" t="s">
        <v>1462</v>
      </c>
      <c r="Q1151" t="s">
        <v>696</v>
      </c>
    </row>
    <row r="1152" spans="1:17" hidden="1" x14ac:dyDescent="0.3">
      <c r="A1152" t="s">
        <v>4899</v>
      </c>
      <c r="B1152" t="s">
        <v>4900</v>
      </c>
      <c r="C1152" s="1" t="str">
        <f t="shared" si="181"/>
        <v>21:0282</v>
      </c>
      <c r="D1152" s="1" t="str">
        <f t="shared" si="182"/>
        <v>21:0127</v>
      </c>
      <c r="E1152" t="s">
        <v>4849</v>
      </c>
      <c r="F1152" t="s">
        <v>4901</v>
      </c>
      <c r="H1152">
        <v>64.996364499999999</v>
      </c>
      <c r="I1152">
        <v>-133.75733500000001</v>
      </c>
      <c r="J1152" s="1" t="str">
        <f t="shared" si="183"/>
        <v>Fluid (stream)</v>
      </c>
      <c r="K1152" s="1" t="str">
        <f t="shared" si="184"/>
        <v>Untreated Water</v>
      </c>
      <c r="L1152">
        <v>27</v>
      </c>
      <c r="M1152" t="s">
        <v>79</v>
      </c>
      <c r="N1152">
        <v>534</v>
      </c>
      <c r="O1152" t="s">
        <v>289</v>
      </c>
      <c r="P1152" t="s">
        <v>176</v>
      </c>
      <c r="Q1152" t="s">
        <v>437</v>
      </c>
    </row>
    <row r="1153" spans="1:17" hidden="1" x14ac:dyDescent="0.3">
      <c r="A1153" t="s">
        <v>4902</v>
      </c>
      <c r="B1153" t="s">
        <v>4903</v>
      </c>
      <c r="C1153" s="1" t="str">
        <f t="shared" si="181"/>
        <v>21:0282</v>
      </c>
      <c r="D1153" s="1" t="str">
        <f t="shared" si="182"/>
        <v>21:0127</v>
      </c>
      <c r="E1153" t="s">
        <v>4904</v>
      </c>
      <c r="F1153" t="s">
        <v>4905</v>
      </c>
      <c r="H1153">
        <v>64.926625400000006</v>
      </c>
      <c r="I1153">
        <v>-134.10696440000001</v>
      </c>
      <c r="J1153" s="1" t="str">
        <f t="shared" si="183"/>
        <v>Fluid (stream)</v>
      </c>
      <c r="K1153" s="1" t="str">
        <f t="shared" si="184"/>
        <v>Untreated Water</v>
      </c>
      <c r="L1153">
        <v>28</v>
      </c>
      <c r="M1153" t="s">
        <v>21</v>
      </c>
      <c r="N1153">
        <v>535</v>
      </c>
      <c r="O1153" t="s">
        <v>378</v>
      </c>
      <c r="P1153" t="s">
        <v>176</v>
      </c>
      <c r="Q1153" t="s">
        <v>308</v>
      </c>
    </row>
    <row r="1154" spans="1:17" hidden="1" x14ac:dyDescent="0.3">
      <c r="A1154" t="s">
        <v>4906</v>
      </c>
      <c r="B1154" t="s">
        <v>4907</v>
      </c>
      <c r="C1154" s="1" t="str">
        <f t="shared" si="181"/>
        <v>21:0282</v>
      </c>
      <c r="D1154" s="1" t="str">
        <f t="shared" si="182"/>
        <v>21:0127</v>
      </c>
      <c r="E1154" t="s">
        <v>4908</v>
      </c>
      <c r="F1154" t="s">
        <v>4909</v>
      </c>
      <c r="H1154">
        <v>64.956408400000001</v>
      </c>
      <c r="I1154">
        <v>-134.029325</v>
      </c>
      <c r="J1154" s="1" t="str">
        <f t="shared" si="183"/>
        <v>Fluid (stream)</v>
      </c>
      <c r="K1154" s="1" t="str">
        <f t="shared" si="184"/>
        <v>Untreated Water</v>
      </c>
      <c r="L1154">
        <v>28</v>
      </c>
      <c r="M1154" t="s">
        <v>27</v>
      </c>
      <c r="N1154">
        <v>536</v>
      </c>
      <c r="O1154" t="s">
        <v>1262</v>
      </c>
      <c r="P1154" t="s">
        <v>115</v>
      </c>
      <c r="Q1154" t="s">
        <v>437</v>
      </c>
    </row>
    <row r="1155" spans="1:17" hidden="1" x14ac:dyDescent="0.3">
      <c r="A1155" t="s">
        <v>4910</v>
      </c>
      <c r="B1155" t="s">
        <v>4911</v>
      </c>
      <c r="C1155" s="1" t="str">
        <f t="shared" si="181"/>
        <v>21:0282</v>
      </c>
      <c r="D1155" s="1" t="str">
        <f t="shared" si="182"/>
        <v>21:0127</v>
      </c>
      <c r="E1155" t="s">
        <v>4912</v>
      </c>
      <c r="F1155" t="s">
        <v>4913</v>
      </c>
      <c r="H1155">
        <v>64.915589600000004</v>
      </c>
      <c r="I1155">
        <v>-134.0350919</v>
      </c>
      <c r="J1155" s="1" t="str">
        <f t="shared" si="183"/>
        <v>Fluid (stream)</v>
      </c>
      <c r="K1155" s="1" t="str">
        <f t="shared" si="184"/>
        <v>Untreated Water</v>
      </c>
      <c r="L1155">
        <v>28</v>
      </c>
      <c r="M1155" t="s">
        <v>35</v>
      </c>
      <c r="N1155">
        <v>537</v>
      </c>
      <c r="O1155" t="s">
        <v>1262</v>
      </c>
      <c r="P1155" t="s">
        <v>1956</v>
      </c>
      <c r="Q1155" t="s">
        <v>437</v>
      </c>
    </row>
    <row r="1156" spans="1:17" hidden="1" x14ac:dyDescent="0.3">
      <c r="A1156" t="s">
        <v>4914</v>
      </c>
      <c r="B1156" t="s">
        <v>4915</v>
      </c>
      <c r="C1156" s="1" t="str">
        <f t="shared" si="181"/>
        <v>21:0282</v>
      </c>
      <c r="D1156" s="1" t="str">
        <f t="shared" si="182"/>
        <v>21:0127</v>
      </c>
      <c r="E1156" t="s">
        <v>4916</v>
      </c>
      <c r="F1156" t="s">
        <v>4917</v>
      </c>
      <c r="H1156">
        <v>64.964354</v>
      </c>
      <c r="I1156">
        <v>-134.05659209999999</v>
      </c>
      <c r="J1156" s="1" t="str">
        <f t="shared" si="183"/>
        <v>Fluid (stream)</v>
      </c>
      <c r="K1156" s="1" t="str">
        <f t="shared" si="184"/>
        <v>Untreated Water</v>
      </c>
      <c r="L1156">
        <v>28</v>
      </c>
      <c r="M1156" t="s">
        <v>43</v>
      </c>
      <c r="N1156">
        <v>538</v>
      </c>
      <c r="O1156" t="s">
        <v>734</v>
      </c>
      <c r="P1156" t="s">
        <v>1498</v>
      </c>
      <c r="Q1156" t="s">
        <v>844</v>
      </c>
    </row>
    <row r="1157" spans="1:17" hidden="1" x14ac:dyDescent="0.3">
      <c r="A1157" t="s">
        <v>4918</v>
      </c>
      <c r="B1157" t="s">
        <v>4919</v>
      </c>
      <c r="C1157" s="1" t="str">
        <f t="shared" si="181"/>
        <v>21:0282</v>
      </c>
      <c r="D1157" s="1" t="str">
        <f t="shared" si="182"/>
        <v>21:0127</v>
      </c>
      <c r="E1157" t="s">
        <v>4920</v>
      </c>
      <c r="F1157" t="s">
        <v>4921</v>
      </c>
      <c r="H1157">
        <v>64.925759200000002</v>
      </c>
      <c r="I1157">
        <v>-134.0972223</v>
      </c>
      <c r="J1157" s="1" t="str">
        <f t="shared" si="183"/>
        <v>Fluid (stream)</v>
      </c>
      <c r="K1157" s="1" t="str">
        <f t="shared" si="184"/>
        <v>Untreated Water</v>
      </c>
      <c r="L1157">
        <v>28</v>
      </c>
      <c r="M1157" t="s">
        <v>50</v>
      </c>
      <c r="N1157">
        <v>539</v>
      </c>
      <c r="O1157" t="s">
        <v>885</v>
      </c>
      <c r="P1157" t="s">
        <v>1725</v>
      </c>
      <c r="Q1157" t="s">
        <v>205</v>
      </c>
    </row>
    <row r="1158" spans="1:17" hidden="1" x14ac:dyDescent="0.3">
      <c r="A1158" t="s">
        <v>4922</v>
      </c>
      <c r="B1158" t="s">
        <v>4923</v>
      </c>
      <c r="C1158" s="1" t="str">
        <f t="shared" si="181"/>
        <v>21:0282</v>
      </c>
      <c r="D1158" s="1" t="str">
        <f>HYPERLINK("http://geochem.nrcan.gc.ca/cdogs/content/svy/svy_e.htm", "")</f>
        <v/>
      </c>
      <c r="G1158" s="1" t="str">
        <f>HYPERLINK("http://geochem.nrcan.gc.ca/cdogs/content/cr_/cr_00030_e.htm", "30")</f>
        <v>30</v>
      </c>
      <c r="J1158" t="s">
        <v>106</v>
      </c>
      <c r="K1158" t="s">
        <v>107</v>
      </c>
      <c r="L1158">
        <v>28</v>
      </c>
      <c r="M1158" t="s">
        <v>108</v>
      </c>
      <c r="N1158">
        <v>540</v>
      </c>
      <c r="O1158" t="s">
        <v>1414</v>
      </c>
      <c r="P1158" t="s">
        <v>4924</v>
      </c>
      <c r="Q1158" t="s">
        <v>844</v>
      </c>
    </row>
    <row r="1159" spans="1:17" hidden="1" x14ac:dyDescent="0.3">
      <c r="A1159" t="s">
        <v>4925</v>
      </c>
      <c r="B1159" t="s">
        <v>4926</v>
      </c>
      <c r="C1159" s="1" t="str">
        <f t="shared" si="181"/>
        <v>21:0282</v>
      </c>
      <c r="D1159" s="1" t="str">
        <f t="shared" ref="D1159:D1188" si="185">HYPERLINK("http://geochem.nrcan.gc.ca/cdogs/content/svy/svy210127_e.htm", "21:0127")</f>
        <v>21:0127</v>
      </c>
      <c r="E1159" t="s">
        <v>4904</v>
      </c>
      <c r="F1159" t="s">
        <v>4927</v>
      </c>
      <c r="H1159">
        <v>64.926625400000006</v>
      </c>
      <c r="I1159">
        <v>-134.10696440000001</v>
      </c>
      <c r="J1159" s="1" t="str">
        <f t="shared" ref="J1159:J1188" si="186">HYPERLINK("http://geochem.nrcan.gc.ca/cdogs/content/kwd/kwd020018_e.htm", "Fluid (stream)")</f>
        <v>Fluid (stream)</v>
      </c>
      <c r="K1159" s="1" t="str">
        <f t="shared" ref="K1159:K1188" si="187">HYPERLINK("http://geochem.nrcan.gc.ca/cdogs/content/kwd/kwd080007_e.htm", "Untreated Water")</f>
        <v>Untreated Water</v>
      </c>
      <c r="L1159">
        <v>28</v>
      </c>
      <c r="M1159" t="s">
        <v>79</v>
      </c>
      <c r="N1159">
        <v>541</v>
      </c>
      <c r="O1159" t="s">
        <v>378</v>
      </c>
      <c r="P1159" t="s">
        <v>129</v>
      </c>
      <c r="Q1159" t="s">
        <v>844</v>
      </c>
    </row>
    <row r="1160" spans="1:17" hidden="1" x14ac:dyDescent="0.3">
      <c r="A1160" t="s">
        <v>4928</v>
      </c>
      <c r="B1160" t="s">
        <v>4929</v>
      </c>
      <c r="C1160" s="1" t="str">
        <f t="shared" si="181"/>
        <v>21:0282</v>
      </c>
      <c r="D1160" s="1" t="str">
        <f t="shared" si="185"/>
        <v>21:0127</v>
      </c>
      <c r="E1160" t="s">
        <v>4930</v>
      </c>
      <c r="F1160" t="s">
        <v>4931</v>
      </c>
      <c r="H1160">
        <v>64.883912800000004</v>
      </c>
      <c r="I1160">
        <v>-134.05894960000001</v>
      </c>
      <c r="J1160" s="1" t="str">
        <f t="shared" si="186"/>
        <v>Fluid (stream)</v>
      </c>
      <c r="K1160" s="1" t="str">
        <f t="shared" si="187"/>
        <v>Untreated Water</v>
      </c>
      <c r="L1160">
        <v>28</v>
      </c>
      <c r="M1160" t="s">
        <v>57</v>
      </c>
      <c r="N1160">
        <v>542</v>
      </c>
      <c r="O1160" t="s">
        <v>1724</v>
      </c>
      <c r="P1160" t="s">
        <v>1498</v>
      </c>
      <c r="Q1160" t="s">
        <v>123</v>
      </c>
    </row>
    <row r="1161" spans="1:17" hidden="1" x14ac:dyDescent="0.3">
      <c r="A1161" t="s">
        <v>4932</v>
      </c>
      <c r="B1161" t="s">
        <v>4933</v>
      </c>
      <c r="C1161" s="1" t="str">
        <f t="shared" si="181"/>
        <v>21:0282</v>
      </c>
      <c r="D1161" s="1" t="str">
        <f t="shared" si="185"/>
        <v>21:0127</v>
      </c>
      <c r="E1161" t="s">
        <v>4934</v>
      </c>
      <c r="F1161" t="s">
        <v>4935</v>
      </c>
      <c r="H1161">
        <v>64.882692700000007</v>
      </c>
      <c r="I1161">
        <v>-134.0661504</v>
      </c>
      <c r="J1161" s="1" t="str">
        <f t="shared" si="186"/>
        <v>Fluid (stream)</v>
      </c>
      <c r="K1161" s="1" t="str">
        <f t="shared" si="187"/>
        <v>Untreated Water</v>
      </c>
      <c r="L1161">
        <v>28</v>
      </c>
      <c r="M1161" t="s">
        <v>65</v>
      </c>
      <c r="N1161">
        <v>543</v>
      </c>
      <c r="O1161" t="s">
        <v>1781</v>
      </c>
      <c r="P1161" t="s">
        <v>1725</v>
      </c>
      <c r="Q1161" t="s">
        <v>844</v>
      </c>
    </row>
    <row r="1162" spans="1:17" hidden="1" x14ac:dyDescent="0.3">
      <c r="A1162" t="s">
        <v>4936</v>
      </c>
      <c r="B1162" t="s">
        <v>4937</v>
      </c>
      <c r="C1162" s="1" t="str">
        <f t="shared" si="181"/>
        <v>21:0282</v>
      </c>
      <c r="D1162" s="1" t="str">
        <f t="shared" si="185"/>
        <v>21:0127</v>
      </c>
      <c r="E1162" t="s">
        <v>4938</v>
      </c>
      <c r="F1162" t="s">
        <v>4939</v>
      </c>
      <c r="H1162">
        <v>64.886890899999997</v>
      </c>
      <c r="I1162">
        <v>-134.06019699999999</v>
      </c>
      <c r="J1162" s="1" t="str">
        <f t="shared" si="186"/>
        <v>Fluid (stream)</v>
      </c>
      <c r="K1162" s="1" t="str">
        <f t="shared" si="187"/>
        <v>Untreated Water</v>
      </c>
      <c r="L1162">
        <v>28</v>
      </c>
      <c r="M1162" t="s">
        <v>72</v>
      </c>
      <c r="N1162">
        <v>544</v>
      </c>
      <c r="O1162" t="s">
        <v>885</v>
      </c>
      <c r="P1162" t="s">
        <v>1397</v>
      </c>
      <c r="Q1162" t="s">
        <v>953</v>
      </c>
    </row>
    <row r="1163" spans="1:17" hidden="1" x14ac:dyDescent="0.3">
      <c r="A1163" t="s">
        <v>4940</v>
      </c>
      <c r="B1163" t="s">
        <v>4941</v>
      </c>
      <c r="C1163" s="1" t="str">
        <f t="shared" si="181"/>
        <v>21:0282</v>
      </c>
      <c r="D1163" s="1" t="str">
        <f t="shared" si="185"/>
        <v>21:0127</v>
      </c>
      <c r="E1163" t="s">
        <v>4942</v>
      </c>
      <c r="F1163" t="s">
        <v>4943</v>
      </c>
      <c r="H1163">
        <v>64.864066600000001</v>
      </c>
      <c r="I1163">
        <v>-134.08106050000001</v>
      </c>
      <c r="J1163" s="1" t="str">
        <f t="shared" si="186"/>
        <v>Fluid (stream)</v>
      </c>
      <c r="K1163" s="1" t="str">
        <f t="shared" si="187"/>
        <v>Untreated Water</v>
      </c>
      <c r="L1163">
        <v>28</v>
      </c>
      <c r="M1163" t="s">
        <v>87</v>
      </c>
      <c r="N1163">
        <v>545</v>
      </c>
      <c r="O1163" t="s">
        <v>1262</v>
      </c>
      <c r="P1163" t="s">
        <v>1397</v>
      </c>
      <c r="Q1163" t="s">
        <v>844</v>
      </c>
    </row>
    <row r="1164" spans="1:17" hidden="1" x14ac:dyDescent="0.3">
      <c r="A1164" t="s">
        <v>4944</v>
      </c>
      <c r="B1164" t="s">
        <v>4945</v>
      </c>
      <c r="C1164" s="1" t="str">
        <f t="shared" si="181"/>
        <v>21:0282</v>
      </c>
      <c r="D1164" s="1" t="str">
        <f t="shared" si="185"/>
        <v>21:0127</v>
      </c>
      <c r="E1164" t="s">
        <v>4946</v>
      </c>
      <c r="F1164" t="s">
        <v>4947</v>
      </c>
      <c r="H1164">
        <v>64.862688399999996</v>
      </c>
      <c r="I1164">
        <v>-134.06722400000001</v>
      </c>
      <c r="J1164" s="1" t="str">
        <f t="shared" si="186"/>
        <v>Fluid (stream)</v>
      </c>
      <c r="K1164" s="1" t="str">
        <f t="shared" si="187"/>
        <v>Untreated Water</v>
      </c>
      <c r="L1164">
        <v>28</v>
      </c>
      <c r="M1164" t="s">
        <v>160</v>
      </c>
      <c r="N1164">
        <v>546</v>
      </c>
      <c r="O1164" t="s">
        <v>1000</v>
      </c>
      <c r="P1164" t="s">
        <v>1397</v>
      </c>
      <c r="Q1164" t="s">
        <v>844</v>
      </c>
    </row>
    <row r="1165" spans="1:17" hidden="1" x14ac:dyDescent="0.3">
      <c r="A1165" t="s">
        <v>4948</v>
      </c>
      <c r="B1165" t="s">
        <v>4949</v>
      </c>
      <c r="C1165" s="1" t="str">
        <f t="shared" si="181"/>
        <v>21:0282</v>
      </c>
      <c r="D1165" s="1" t="str">
        <f t="shared" si="185"/>
        <v>21:0127</v>
      </c>
      <c r="E1165" t="s">
        <v>4950</v>
      </c>
      <c r="F1165" t="s">
        <v>4951</v>
      </c>
      <c r="H1165">
        <v>64.886990900000001</v>
      </c>
      <c r="I1165">
        <v>-134.07187210000001</v>
      </c>
      <c r="J1165" s="1" t="str">
        <f t="shared" si="186"/>
        <v>Fluid (stream)</v>
      </c>
      <c r="K1165" s="1" t="str">
        <f t="shared" si="187"/>
        <v>Untreated Water</v>
      </c>
      <c r="L1165">
        <v>28</v>
      </c>
      <c r="M1165" t="s">
        <v>166</v>
      </c>
      <c r="N1165">
        <v>547</v>
      </c>
      <c r="O1165" t="s">
        <v>1652</v>
      </c>
      <c r="P1165" t="s">
        <v>1397</v>
      </c>
      <c r="Q1165" t="s">
        <v>123</v>
      </c>
    </row>
    <row r="1166" spans="1:17" hidden="1" x14ac:dyDescent="0.3">
      <c r="A1166" t="s">
        <v>4952</v>
      </c>
      <c r="B1166" t="s">
        <v>4953</v>
      </c>
      <c r="C1166" s="1" t="str">
        <f t="shared" si="181"/>
        <v>21:0282</v>
      </c>
      <c r="D1166" s="1" t="str">
        <f t="shared" si="185"/>
        <v>21:0127</v>
      </c>
      <c r="E1166" t="s">
        <v>4954</v>
      </c>
      <c r="F1166" t="s">
        <v>4955</v>
      </c>
      <c r="H1166">
        <v>64.916731100000007</v>
      </c>
      <c r="I1166">
        <v>-134.15376309999999</v>
      </c>
      <c r="J1166" s="1" t="str">
        <f t="shared" si="186"/>
        <v>Fluid (stream)</v>
      </c>
      <c r="K1166" s="1" t="str">
        <f t="shared" si="187"/>
        <v>Untreated Water</v>
      </c>
      <c r="L1166">
        <v>28</v>
      </c>
      <c r="M1166" t="s">
        <v>195</v>
      </c>
      <c r="N1166">
        <v>548</v>
      </c>
      <c r="O1166" t="s">
        <v>289</v>
      </c>
      <c r="P1166" t="s">
        <v>1498</v>
      </c>
      <c r="Q1166" t="s">
        <v>844</v>
      </c>
    </row>
    <row r="1167" spans="1:17" hidden="1" x14ac:dyDescent="0.3">
      <c r="A1167" t="s">
        <v>4956</v>
      </c>
      <c r="B1167" t="s">
        <v>4957</v>
      </c>
      <c r="C1167" s="1" t="str">
        <f t="shared" si="181"/>
        <v>21:0282</v>
      </c>
      <c r="D1167" s="1" t="str">
        <f t="shared" si="185"/>
        <v>21:0127</v>
      </c>
      <c r="E1167" t="s">
        <v>4954</v>
      </c>
      <c r="F1167" t="s">
        <v>4958</v>
      </c>
      <c r="H1167">
        <v>64.916731100000007</v>
      </c>
      <c r="I1167">
        <v>-134.15376309999999</v>
      </c>
      <c r="J1167" s="1" t="str">
        <f t="shared" si="186"/>
        <v>Fluid (stream)</v>
      </c>
      <c r="K1167" s="1" t="str">
        <f t="shared" si="187"/>
        <v>Untreated Water</v>
      </c>
      <c r="L1167">
        <v>28</v>
      </c>
      <c r="M1167" t="s">
        <v>202</v>
      </c>
      <c r="N1167">
        <v>549</v>
      </c>
      <c r="O1167" t="s">
        <v>289</v>
      </c>
      <c r="P1167" t="s">
        <v>1956</v>
      </c>
      <c r="Q1167" t="s">
        <v>953</v>
      </c>
    </row>
    <row r="1168" spans="1:17" hidden="1" x14ac:dyDescent="0.3">
      <c r="A1168" t="s">
        <v>4959</v>
      </c>
      <c r="B1168" t="s">
        <v>4960</v>
      </c>
      <c r="C1168" s="1" t="str">
        <f t="shared" si="181"/>
        <v>21:0282</v>
      </c>
      <c r="D1168" s="1" t="str">
        <f t="shared" si="185"/>
        <v>21:0127</v>
      </c>
      <c r="E1168" t="s">
        <v>4961</v>
      </c>
      <c r="F1168" t="s">
        <v>4962</v>
      </c>
      <c r="H1168">
        <v>64.911741500000005</v>
      </c>
      <c r="I1168">
        <v>-134.1380035</v>
      </c>
      <c r="J1168" s="1" t="str">
        <f t="shared" si="186"/>
        <v>Fluid (stream)</v>
      </c>
      <c r="K1168" s="1" t="str">
        <f t="shared" si="187"/>
        <v>Untreated Water</v>
      </c>
      <c r="L1168">
        <v>28</v>
      </c>
      <c r="M1168" t="s">
        <v>174</v>
      </c>
      <c r="N1168">
        <v>550</v>
      </c>
      <c r="O1168" t="s">
        <v>378</v>
      </c>
      <c r="P1168" t="s">
        <v>4963</v>
      </c>
      <c r="Q1168" t="s">
        <v>844</v>
      </c>
    </row>
    <row r="1169" spans="1:17" hidden="1" x14ac:dyDescent="0.3">
      <c r="A1169" t="s">
        <v>4964</v>
      </c>
      <c r="B1169" t="s">
        <v>4965</v>
      </c>
      <c r="C1169" s="1" t="str">
        <f t="shared" si="181"/>
        <v>21:0282</v>
      </c>
      <c r="D1169" s="1" t="str">
        <f t="shared" si="185"/>
        <v>21:0127</v>
      </c>
      <c r="E1169" t="s">
        <v>4966</v>
      </c>
      <c r="F1169" t="s">
        <v>4967</v>
      </c>
      <c r="H1169">
        <v>64.9173689</v>
      </c>
      <c r="I1169">
        <v>-134.2389033</v>
      </c>
      <c r="J1169" s="1" t="str">
        <f t="shared" si="186"/>
        <v>Fluid (stream)</v>
      </c>
      <c r="K1169" s="1" t="str">
        <f t="shared" si="187"/>
        <v>Untreated Water</v>
      </c>
      <c r="L1169">
        <v>28</v>
      </c>
      <c r="M1169" t="s">
        <v>181</v>
      </c>
      <c r="N1169">
        <v>551</v>
      </c>
      <c r="O1169" t="s">
        <v>2653</v>
      </c>
      <c r="P1169" t="s">
        <v>1956</v>
      </c>
      <c r="Q1169" t="s">
        <v>205</v>
      </c>
    </row>
    <row r="1170" spans="1:17" hidden="1" x14ac:dyDescent="0.3">
      <c r="A1170" t="s">
        <v>4968</v>
      </c>
      <c r="B1170" t="s">
        <v>4969</v>
      </c>
      <c r="C1170" s="1" t="str">
        <f t="shared" si="181"/>
        <v>21:0282</v>
      </c>
      <c r="D1170" s="1" t="str">
        <f t="shared" si="185"/>
        <v>21:0127</v>
      </c>
      <c r="E1170" t="s">
        <v>4970</v>
      </c>
      <c r="F1170" t="s">
        <v>4971</v>
      </c>
      <c r="H1170">
        <v>64.913242699999998</v>
      </c>
      <c r="I1170">
        <v>-134.23219230000001</v>
      </c>
      <c r="J1170" s="1" t="str">
        <f t="shared" si="186"/>
        <v>Fluid (stream)</v>
      </c>
      <c r="K1170" s="1" t="str">
        <f t="shared" si="187"/>
        <v>Untreated Water</v>
      </c>
      <c r="L1170">
        <v>28</v>
      </c>
      <c r="M1170" t="s">
        <v>188</v>
      </c>
      <c r="N1170">
        <v>552</v>
      </c>
      <c r="O1170" t="s">
        <v>189</v>
      </c>
      <c r="P1170" t="s">
        <v>1397</v>
      </c>
      <c r="Q1170" t="s">
        <v>953</v>
      </c>
    </row>
    <row r="1171" spans="1:17" hidden="1" x14ac:dyDescent="0.3">
      <c r="A1171" t="s">
        <v>4972</v>
      </c>
      <c r="B1171" t="s">
        <v>4973</v>
      </c>
      <c r="C1171" s="1" t="str">
        <f t="shared" si="181"/>
        <v>21:0282</v>
      </c>
      <c r="D1171" s="1" t="str">
        <f t="shared" si="185"/>
        <v>21:0127</v>
      </c>
      <c r="E1171" t="s">
        <v>4974</v>
      </c>
      <c r="F1171" t="s">
        <v>4975</v>
      </c>
      <c r="H1171">
        <v>64.885787199999996</v>
      </c>
      <c r="I1171">
        <v>-134.17393240000001</v>
      </c>
      <c r="J1171" s="1" t="str">
        <f t="shared" si="186"/>
        <v>Fluid (stream)</v>
      </c>
      <c r="K1171" s="1" t="str">
        <f t="shared" si="187"/>
        <v>Untreated Water</v>
      </c>
      <c r="L1171">
        <v>28</v>
      </c>
      <c r="M1171" t="s">
        <v>215</v>
      </c>
      <c r="N1171">
        <v>553</v>
      </c>
      <c r="O1171" t="s">
        <v>378</v>
      </c>
      <c r="P1171" t="s">
        <v>1397</v>
      </c>
      <c r="Q1171" t="s">
        <v>953</v>
      </c>
    </row>
    <row r="1172" spans="1:17" hidden="1" x14ac:dyDescent="0.3">
      <c r="A1172" t="s">
        <v>4976</v>
      </c>
      <c r="B1172" t="s">
        <v>4977</v>
      </c>
      <c r="C1172" s="1" t="str">
        <f t="shared" si="181"/>
        <v>21:0282</v>
      </c>
      <c r="D1172" s="1" t="str">
        <f t="shared" si="185"/>
        <v>21:0127</v>
      </c>
      <c r="E1172" t="s">
        <v>4978</v>
      </c>
      <c r="F1172" t="s">
        <v>4979</v>
      </c>
      <c r="H1172">
        <v>64.882392999999993</v>
      </c>
      <c r="I1172">
        <v>-134.16706880000001</v>
      </c>
      <c r="J1172" s="1" t="str">
        <f t="shared" si="186"/>
        <v>Fluid (stream)</v>
      </c>
      <c r="K1172" s="1" t="str">
        <f t="shared" si="187"/>
        <v>Untreated Water</v>
      </c>
      <c r="L1172">
        <v>28</v>
      </c>
      <c r="M1172" t="s">
        <v>223</v>
      </c>
      <c r="N1172">
        <v>554</v>
      </c>
      <c r="O1172" t="s">
        <v>101</v>
      </c>
      <c r="P1172" t="s">
        <v>1397</v>
      </c>
      <c r="Q1172" t="s">
        <v>953</v>
      </c>
    </row>
    <row r="1173" spans="1:17" hidden="1" x14ac:dyDescent="0.3">
      <c r="A1173" t="s">
        <v>4980</v>
      </c>
      <c r="B1173" t="s">
        <v>4981</v>
      </c>
      <c r="C1173" s="1" t="str">
        <f t="shared" si="181"/>
        <v>21:0282</v>
      </c>
      <c r="D1173" s="1" t="str">
        <f t="shared" si="185"/>
        <v>21:0127</v>
      </c>
      <c r="E1173" t="s">
        <v>4982</v>
      </c>
      <c r="F1173" t="s">
        <v>4983</v>
      </c>
      <c r="H1173">
        <v>64.964902499999994</v>
      </c>
      <c r="I1173">
        <v>-134.46512240000001</v>
      </c>
      <c r="J1173" s="1" t="str">
        <f t="shared" si="186"/>
        <v>Fluid (stream)</v>
      </c>
      <c r="K1173" s="1" t="str">
        <f t="shared" si="187"/>
        <v>Untreated Water</v>
      </c>
      <c r="L1173">
        <v>29</v>
      </c>
      <c r="M1173" t="s">
        <v>21</v>
      </c>
      <c r="N1173">
        <v>555</v>
      </c>
      <c r="O1173" t="s">
        <v>1342</v>
      </c>
      <c r="P1173" t="s">
        <v>1956</v>
      </c>
      <c r="Q1173" t="s">
        <v>953</v>
      </c>
    </row>
    <row r="1174" spans="1:17" hidden="1" x14ac:dyDescent="0.3">
      <c r="A1174" t="s">
        <v>4984</v>
      </c>
      <c r="B1174" t="s">
        <v>4985</v>
      </c>
      <c r="C1174" s="1" t="str">
        <f t="shared" si="181"/>
        <v>21:0282</v>
      </c>
      <c r="D1174" s="1" t="str">
        <f t="shared" si="185"/>
        <v>21:0127</v>
      </c>
      <c r="E1174" t="s">
        <v>4986</v>
      </c>
      <c r="F1174" t="s">
        <v>4987</v>
      </c>
      <c r="H1174">
        <v>64.982038000000003</v>
      </c>
      <c r="I1174">
        <v>-134.1410611</v>
      </c>
      <c r="J1174" s="1" t="str">
        <f t="shared" si="186"/>
        <v>Fluid (stream)</v>
      </c>
      <c r="K1174" s="1" t="str">
        <f t="shared" si="187"/>
        <v>Untreated Water</v>
      </c>
      <c r="L1174">
        <v>29</v>
      </c>
      <c r="M1174" t="s">
        <v>27</v>
      </c>
      <c r="N1174">
        <v>556</v>
      </c>
      <c r="O1174" t="s">
        <v>968</v>
      </c>
      <c r="P1174" t="s">
        <v>183</v>
      </c>
      <c r="Q1174" t="s">
        <v>881</v>
      </c>
    </row>
    <row r="1175" spans="1:17" hidden="1" x14ac:dyDescent="0.3">
      <c r="A1175" t="s">
        <v>4988</v>
      </c>
      <c r="B1175" t="s">
        <v>4989</v>
      </c>
      <c r="C1175" s="1" t="str">
        <f t="shared" si="181"/>
        <v>21:0282</v>
      </c>
      <c r="D1175" s="1" t="str">
        <f t="shared" si="185"/>
        <v>21:0127</v>
      </c>
      <c r="E1175" t="s">
        <v>4990</v>
      </c>
      <c r="F1175" t="s">
        <v>4991</v>
      </c>
      <c r="H1175">
        <v>64.964927799999998</v>
      </c>
      <c r="I1175">
        <v>-134.1912547</v>
      </c>
      <c r="J1175" s="1" t="str">
        <f t="shared" si="186"/>
        <v>Fluid (stream)</v>
      </c>
      <c r="K1175" s="1" t="str">
        <f t="shared" si="187"/>
        <v>Untreated Water</v>
      </c>
      <c r="L1175">
        <v>29</v>
      </c>
      <c r="M1175" t="s">
        <v>35</v>
      </c>
      <c r="N1175">
        <v>557</v>
      </c>
      <c r="O1175" t="s">
        <v>1177</v>
      </c>
      <c r="P1175" t="s">
        <v>1251</v>
      </c>
      <c r="Q1175" t="s">
        <v>290</v>
      </c>
    </row>
    <row r="1176" spans="1:17" hidden="1" x14ac:dyDescent="0.3">
      <c r="A1176" t="s">
        <v>4992</v>
      </c>
      <c r="B1176" t="s">
        <v>4993</v>
      </c>
      <c r="C1176" s="1" t="str">
        <f t="shared" si="181"/>
        <v>21:0282</v>
      </c>
      <c r="D1176" s="1" t="str">
        <f t="shared" si="185"/>
        <v>21:0127</v>
      </c>
      <c r="E1176" t="s">
        <v>4994</v>
      </c>
      <c r="F1176" t="s">
        <v>4995</v>
      </c>
      <c r="H1176">
        <v>64.965023900000006</v>
      </c>
      <c r="I1176">
        <v>-134.1808949</v>
      </c>
      <c r="J1176" s="1" t="str">
        <f t="shared" si="186"/>
        <v>Fluid (stream)</v>
      </c>
      <c r="K1176" s="1" t="str">
        <f t="shared" si="187"/>
        <v>Untreated Water</v>
      </c>
      <c r="L1176">
        <v>29</v>
      </c>
      <c r="M1176" t="s">
        <v>43</v>
      </c>
      <c r="N1176">
        <v>558</v>
      </c>
      <c r="O1176" t="s">
        <v>1291</v>
      </c>
      <c r="P1176" t="s">
        <v>817</v>
      </c>
      <c r="Q1176" t="s">
        <v>4996</v>
      </c>
    </row>
    <row r="1177" spans="1:17" hidden="1" x14ac:dyDescent="0.3">
      <c r="A1177" t="s">
        <v>4997</v>
      </c>
      <c r="B1177" t="s">
        <v>4998</v>
      </c>
      <c r="C1177" s="1" t="str">
        <f t="shared" si="181"/>
        <v>21:0282</v>
      </c>
      <c r="D1177" s="1" t="str">
        <f t="shared" si="185"/>
        <v>21:0127</v>
      </c>
      <c r="E1177" t="s">
        <v>4999</v>
      </c>
      <c r="F1177" t="s">
        <v>5000</v>
      </c>
      <c r="H1177">
        <v>64.993633799999998</v>
      </c>
      <c r="I1177">
        <v>-134.23050219999999</v>
      </c>
      <c r="J1177" s="1" t="str">
        <f t="shared" si="186"/>
        <v>Fluid (stream)</v>
      </c>
      <c r="K1177" s="1" t="str">
        <f t="shared" si="187"/>
        <v>Untreated Water</v>
      </c>
      <c r="L1177">
        <v>29</v>
      </c>
      <c r="M1177" t="s">
        <v>50</v>
      </c>
      <c r="N1177">
        <v>559</v>
      </c>
      <c r="O1177" t="s">
        <v>1291</v>
      </c>
      <c r="P1177" t="s">
        <v>1498</v>
      </c>
      <c r="Q1177" t="s">
        <v>984</v>
      </c>
    </row>
    <row r="1178" spans="1:17" hidden="1" x14ac:dyDescent="0.3">
      <c r="A1178" t="s">
        <v>5001</v>
      </c>
      <c r="B1178" t="s">
        <v>5002</v>
      </c>
      <c r="C1178" s="1" t="str">
        <f t="shared" si="181"/>
        <v>21:0282</v>
      </c>
      <c r="D1178" s="1" t="str">
        <f t="shared" si="185"/>
        <v>21:0127</v>
      </c>
      <c r="E1178" t="s">
        <v>5003</v>
      </c>
      <c r="F1178" t="s">
        <v>5004</v>
      </c>
      <c r="H1178">
        <v>64.982238199999998</v>
      </c>
      <c r="I1178">
        <v>-134.33940140000001</v>
      </c>
      <c r="J1178" s="1" t="str">
        <f t="shared" si="186"/>
        <v>Fluid (stream)</v>
      </c>
      <c r="K1178" s="1" t="str">
        <f t="shared" si="187"/>
        <v>Untreated Water</v>
      </c>
      <c r="L1178">
        <v>29</v>
      </c>
      <c r="M1178" t="s">
        <v>57</v>
      </c>
      <c r="N1178">
        <v>560</v>
      </c>
      <c r="O1178" t="s">
        <v>66</v>
      </c>
      <c r="P1178" t="s">
        <v>129</v>
      </c>
      <c r="Q1178" t="s">
        <v>844</v>
      </c>
    </row>
    <row r="1179" spans="1:17" hidden="1" x14ac:dyDescent="0.3">
      <c r="A1179" t="s">
        <v>5005</v>
      </c>
      <c r="B1179" t="s">
        <v>5006</v>
      </c>
      <c r="C1179" s="1" t="str">
        <f t="shared" si="181"/>
        <v>21:0282</v>
      </c>
      <c r="D1179" s="1" t="str">
        <f t="shared" si="185"/>
        <v>21:0127</v>
      </c>
      <c r="E1179" t="s">
        <v>5007</v>
      </c>
      <c r="F1179" t="s">
        <v>5008</v>
      </c>
      <c r="H1179">
        <v>64.972284000000002</v>
      </c>
      <c r="I1179">
        <v>-134.3366809</v>
      </c>
      <c r="J1179" s="1" t="str">
        <f t="shared" si="186"/>
        <v>Fluid (stream)</v>
      </c>
      <c r="K1179" s="1" t="str">
        <f t="shared" si="187"/>
        <v>Untreated Water</v>
      </c>
      <c r="L1179">
        <v>29</v>
      </c>
      <c r="M1179" t="s">
        <v>65</v>
      </c>
      <c r="N1179">
        <v>561</v>
      </c>
      <c r="O1179" t="s">
        <v>320</v>
      </c>
      <c r="P1179" t="s">
        <v>129</v>
      </c>
      <c r="Q1179" t="s">
        <v>953</v>
      </c>
    </row>
    <row r="1180" spans="1:17" hidden="1" x14ac:dyDescent="0.3">
      <c r="A1180" t="s">
        <v>5009</v>
      </c>
      <c r="B1180" t="s">
        <v>5010</v>
      </c>
      <c r="C1180" s="1" t="str">
        <f t="shared" si="181"/>
        <v>21:0282</v>
      </c>
      <c r="D1180" s="1" t="str">
        <f t="shared" si="185"/>
        <v>21:0127</v>
      </c>
      <c r="E1180" t="s">
        <v>5011</v>
      </c>
      <c r="F1180" t="s">
        <v>5012</v>
      </c>
      <c r="H1180">
        <v>64.973908600000001</v>
      </c>
      <c r="I1180">
        <v>-134.3287594</v>
      </c>
      <c r="J1180" s="1" t="str">
        <f t="shared" si="186"/>
        <v>Fluid (stream)</v>
      </c>
      <c r="K1180" s="1" t="str">
        <f t="shared" si="187"/>
        <v>Untreated Water</v>
      </c>
      <c r="L1180">
        <v>29</v>
      </c>
      <c r="M1180" t="s">
        <v>72</v>
      </c>
      <c r="N1180">
        <v>562</v>
      </c>
      <c r="O1180" t="s">
        <v>320</v>
      </c>
      <c r="P1180" t="s">
        <v>115</v>
      </c>
      <c r="Q1180" t="s">
        <v>2967</v>
      </c>
    </row>
    <row r="1181" spans="1:17" hidden="1" x14ac:dyDescent="0.3">
      <c r="A1181" t="s">
        <v>5013</v>
      </c>
      <c r="B1181" t="s">
        <v>5014</v>
      </c>
      <c r="C1181" s="1" t="str">
        <f t="shared" si="181"/>
        <v>21:0282</v>
      </c>
      <c r="D1181" s="1" t="str">
        <f t="shared" si="185"/>
        <v>21:0127</v>
      </c>
      <c r="E1181" t="s">
        <v>5015</v>
      </c>
      <c r="F1181" t="s">
        <v>5016</v>
      </c>
      <c r="H1181">
        <v>64.989606600000002</v>
      </c>
      <c r="I1181">
        <v>-134.39713370000001</v>
      </c>
      <c r="J1181" s="1" t="str">
        <f t="shared" si="186"/>
        <v>Fluid (stream)</v>
      </c>
      <c r="K1181" s="1" t="str">
        <f t="shared" si="187"/>
        <v>Untreated Water</v>
      </c>
      <c r="L1181">
        <v>29</v>
      </c>
      <c r="M1181" t="s">
        <v>87</v>
      </c>
      <c r="N1181">
        <v>563</v>
      </c>
      <c r="O1181" t="s">
        <v>2487</v>
      </c>
      <c r="P1181" t="s">
        <v>1498</v>
      </c>
      <c r="Q1181" t="s">
        <v>953</v>
      </c>
    </row>
    <row r="1182" spans="1:17" hidden="1" x14ac:dyDescent="0.3">
      <c r="A1182" t="s">
        <v>5017</v>
      </c>
      <c r="B1182" t="s">
        <v>5018</v>
      </c>
      <c r="C1182" s="1" t="str">
        <f t="shared" si="181"/>
        <v>21:0282</v>
      </c>
      <c r="D1182" s="1" t="str">
        <f t="shared" si="185"/>
        <v>21:0127</v>
      </c>
      <c r="E1182" t="s">
        <v>5019</v>
      </c>
      <c r="F1182" t="s">
        <v>5020</v>
      </c>
      <c r="H1182">
        <v>64.9908097</v>
      </c>
      <c r="I1182">
        <v>-134.45093159999999</v>
      </c>
      <c r="J1182" s="1" t="str">
        <f t="shared" si="186"/>
        <v>Fluid (stream)</v>
      </c>
      <c r="K1182" s="1" t="str">
        <f t="shared" si="187"/>
        <v>Untreated Water</v>
      </c>
      <c r="L1182">
        <v>29</v>
      </c>
      <c r="M1182" t="s">
        <v>195</v>
      </c>
      <c r="N1182">
        <v>564</v>
      </c>
      <c r="O1182" t="s">
        <v>968</v>
      </c>
      <c r="P1182" t="s">
        <v>1397</v>
      </c>
      <c r="Q1182" t="s">
        <v>953</v>
      </c>
    </row>
    <row r="1183" spans="1:17" hidden="1" x14ac:dyDescent="0.3">
      <c r="A1183" t="s">
        <v>5021</v>
      </c>
      <c r="B1183" t="s">
        <v>5022</v>
      </c>
      <c r="C1183" s="1" t="str">
        <f t="shared" si="181"/>
        <v>21:0282</v>
      </c>
      <c r="D1183" s="1" t="str">
        <f t="shared" si="185"/>
        <v>21:0127</v>
      </c>
      <c r="E1183" t="s">
        <v>5019</v>
      </c>
      <c r="F1183" t="s">
        <v>5023</v>
      </c>
      <c r="H1183">
        <v>64.9908097</v>
      </c>
      <c r="I1183">
        <v>-134.45093159999999</v>
      </c>
      <c r="J1183" s="1" t="str">
        <f t="shared" si="186"/>
        <v>Fluid (stream)</v>
      </c>
      <c r="K1183" s="1" t="str">
        <f t="shared" si="187"/>
        <v>Untreated Water</v>
      </c>
      <c r="L1183">
        <v>29</v>
      </c>
      <c r="M1183" t="s">
        <v>202</v>
      </c>
      <c r="N1183">
        <v>565</v>
      </c>
      <c r="O1183" t="s">
        <v>436</v>
      </c>
      <c r="P1183" t="s">
        <v>1397</v>
      </c>
      <c r="Q1183" t="s">
        <v>649</v>
      </c>
    </row>
    <row r="1184" spans="1:17" hidden="1" x14ac:dyDescent="0.3">
      <c r="A1184" t="s">
        <v>5024</v>
      </c>
      <c r="B1184" t="s">
        <v>5025</v>
      </c>
      <c r="C1184" s="1" t="str">
        <f t="shared" si="181"/>
        <v>21:0282</v>
      </c>
      <c r="D1184" s="1" t="str">
        <f t="shared" si="185"/>
        <v>21:0127</v>
      </c>
      <c r="E1184" t="s">
        <v>5026</v>
      </c>
      <c r="F1184" t="s">
        <v>5027</v>
      </c>
      <c r="H1184">
        <v>64.960913500000004</v>
      </c>
      <c r="I1184">
        <v>-134.47127929999999</v>
      </c>
      <c r="J1184" s="1" t="str">
        <f t="shared" si="186"/>
        <v>Fluid (stream)</v>
      </c>
      <c r="K1184" s="1" t="str">
        <f t="shared" si="187"/>
        <v>Untreated Water</v>
      </c>
      <c r="L1184">
        <v>29</v>
      </c>
      <c r="M1184" t="s">
        <v>160</v>
      </c>
      <c r="N1184">
        <v>566</v>
      </c>
      <c r="O1184" t="s">
        <v>1000</v>
      </c>
      <c r="P1184" t="s">
        <v>1397</v>
      </c>
      <c r="Q1184" t="s">
        <v>205</v>
      </c>
    </row>
    <row r="1185" spans="1:17" hidden="1" x14ac:dyDescent="0.3">
      <c r="A1185" t="s">
        <v>5028</v>
      </c>
      <c r="B1185" t="s">
        <v>5029</v>
      </c>
      <c r="C1185" s="1" t="str">
        <f t="shared" si="181"/>
        <v>21:0282</v>
      </c>
      <c r="D1185" s="1" t="str">
        <f t="shared" si="185"/>
        <v>21:0127</v>
      </c>
      <c r="E1185" t="s">
        <v>4982</v>
      </c>
      <c r="F1185" t="s">
        <v>5030</v>
      </c>
      <c r="H1185">
        <v>64.964902499999994</v>
      </c>
      <c r="I1185">
        <v>-134.46512240000001</v>
      </c>
      <c r="J1185" s="1" t="str">
        <f t="shared" si="186"/>
        <v>Fluid (stream)</v>
      </c>
      <c r="K1185" s="1" t="str">
        <f t="shared" si="187"/>
        <v>Untreated Water</v>
      </c>
      <c r="L1185">
        <v>29</v>
      </c>
      <c r="M1185" t="s">
        <v>79</v>
      </c>
      <c r="N1185">
        <v>567</v>
      </c>
      <c r="O1185" t="s">
        <v>1581</v>
      </c>
      <c r="P1185" t="s">
        <v>1956</v>
      </c>
      <c r="Q1185" t="s">
        <v>205</v>
      </c>
    </row>
    <row r="1186" spans="1:17" hidden="1" x14ac:dyDescent="0.3">
      <c r="A1186" t="s">
        <v>5031</v>
      </c>
      <c r="B1186" t="s">
        <v>5032</v>
      </c>
      <c r="C1186" s="1" t="str">
        <f t="shared" si="181"/>
        <v>21:0282</v>
      </c>
      <c r="D1186" s="1" t="str">
        <f t="shared" si="185"/>
        <v>21:0127</v>
      </c>
      <c r="E1186" t="s">
        <v>5033</v>
      </c>
      <c r="F1186" t="s">
        <v>5034</v>
      </c>
      <c r="H1186">
        <v>64.894377700000007</v>
      </c>
      <c r="I1186">
        <v>-134.49425919999999</v>
      </c>
      <c r="J1186" s="1" t="str">
        <f t="shared" si="186"/>
        <v>Fluid (stream)</v>
      </c>
      <c r="K1186" s="1" t="str">
        <f t="shared" si="187"/>
        <v>Untreated Water</v>
      </c>
      <c r="L1186">
        <v>29</v>
      </c>
      <c r="M1186" t="s">
        <v>166</v>
      </c>
      <c r="N1186">
        <v>568</v>
      </c>
      <c r="O1186" t="s">
        <v>436</v>
      </c>
      <c r="P1186" t="s">
        <v>1397</v>
      </c>
      <c r="Q1186" t="s">
        <v>953</v>
      </c>
    </row>
    <row r="1187" spans="1:17" hidden="1" x14ac:dyDescent="0.3">
      <c r="A1187" t="s">
        <v>5035</v>
      </c>
      <c r="B1187" t="s">
        <v>5036</v>
      </c>
      <c r="C1187" s="1" t="str">
        <f t="shared" si="181"/>
        <v>21:0282</v>
      </c>
      <c r="D1187" s="1" t="str">
        <f t="shared" si="185"/>
        <v>21:0127</v>
      </c>
      <c r="E1187" t="s">
        <v>5037</v>
      </c>
      <c r="F1187" t="s">
        <v>5038</v>
      </c>
      <c r="H1187">
        <v>64.904110299999999</v>
      </c>
      <c r="I1187">
        <v>-134.47007189999999</v>
      </c>
      <c r="J1187" s="1" t="str">
        <f t="shared" si="186"/>
        <v>Fluid (stream)</v>
      </c>
      <c r="K1187" s="1" t="str">
        <f t="shared" si="187"/>
        <v>Untreated Water</v>
      </c>
      <c r="L1187">
        <v>29</v>
      </c>
      <c r="M1187" t="s">
        <v>174</v>
      </c>
      <c r="N1187">
        <v>569</v>
      </c>
      <c r="O1187" t="s">
        <v>3022</v>
      </c>
      <c r="P1187" t="s">
        <v>1397</v>
      </c>
      <c r="Q1187" t="s">
        <v>844</v>
      </c>
    </row>
    <row r="1188" spans="1:17" hidden="1" x14ac:dyDescent="0.3">
      <c r="A1188" t="s">
        <v>5039</v>
      </c>
      <c r="B1188" t="s">
        <v>5040</v>
      </c>
      <c r="C1188" s="1" t="str">
        <f t="shared" si="181"/>
        <v>21:0282</v>
      </c>
      <c r="D1188" s="1" t="str">
        <f t="shared" si="185"/>
        <v>21:0127</v>
      </c>
      <c r="E1188" t="s">
        <v>5041</v>
      </c>
      <c r="F1188" t="s">
        <v>5042</v>
      </c>
      <c r="H1188">
        <v>64.886315400000001</v>
      </c>
      <c r="I1188">
        <v>-134.4646783</v>
      </c>
      <c r="J1188" s="1" t="str">
        <f t="shared" si="186"/>
        <v>Fluid (stream)</v>
      </c>
      <c r="K1188" s="1" t="str">
        <f t="shared" si="187"/>
        <v>Untreated Water</v>
      </c>
      <c r="L1188">
        <v>29</v>
      </c>
      <c r="M1188" t="s">
        <v>181</v>
      </c>
      <c r="N1188">
        <v>570</v>
      </c>
      <c r="O1188" t="s">
        <v>320</v>
      </c>
      <c r="P1188" t="s">
        <v>1397</v>
      </c>
      <c r="Q1188" t="s">
        <v>205</v>
      </c>
    </row>
    <row r="1189" spans="1:17" hidden="1" x14ac:dyDescent="0.3">
      <c r="A1189" t="s">
        <v>5043</v>
      </c>
      <c r="B1189" t="s">
        <v>5044</v>
      </c>
      <c r="C1189" s="1" t="str">
        <f t="shared" si="181"/>
        <v>21:0282</v>
      </c>
      <c r="D1189" s="1" t="str">
        <f>HYPERLINK("http://geochem.nrcan.gc.ca/cdogs/content/svy/svy_e.htm", "")</f>
        <v/>
      </c>
      <c r="G1189" s="1" t="str">
        <f>HYPERLINK("http://geochem.nrcan.gc.ca/cdogs/content/cr_/cr_00030_e.htm", "30")</f>
        <v>30</v>
      </c>
      <c r="J1189" t="s">
        <v>106</v>
      </c>
      <c r="K1189" t="s">
        <v>107</v>
      </c>
      <c r="L1189">
        <v>29</v>
      </c>
      <c r="M1189" t="s">
        <v>108</v>
      </c>
      <c r="N1189">
        <v>571</v>
      </c>
      <c r="O1189" t="s">
        <v>1000</v>
      </c>
      <c r="P1189" t="s">
        <v>637</v>
      </c>
      <c r="Q1189" t="s">
        <v>589</v>
      </c>
    </row>
    <row r="1190" spans="1:17" hidden="1" x14ac:dyDescent="0.3">
      <c r="A1190" t="s">
        <v>5045</v>
      </c>
      <c r="B1190" t="s">
        <v>5046</v>
      </c>
      <c r="C1190" s="1" t="str">
        <f t="shared" si="181"/>
        <v>21:0282</v>
      </c>
      <c r="D1190" s="1" t="str">
        <f t="shared" ref="D1190:D1202" si="188">HYPERLINK("http://geochem.nrcan.gc.ca/cdogs/content/svy/svy210127_e.htm", "21:0127")</f>
        <v>21:0127</v>
      </c>
      <c r="E1190" t="s">
        <v>5047</v>
      </c>
      <c r="F1190" t="s">
        <v>5048</v>
      </c>
      <c r="H1190">
        <v>64.925903199999993</v>
      </c>
      <c r="I1190">
        <v>-134.35537959999999</v>
      </c>
      <c r="J1190" s="1" t="str">
        <f t="shared" ref="J1190:J1202" si="189">HYPERLINK("http://geochem.nrcan.gc.ca/cdogs/content/kwd/kwd020018_e.htm", "Fluid (stream)")</f>
        <v>Fluid (stream)</v>
      </c>
      <c r="K1190" s="1" t="str">
        <f t="shared" ref="K1190:K1202" si="190">HYPERLINK("http://geochem.nrcan.gc.ca/cdogs/content/kwd/kwd080007_e.htm", "Untreated Water")</f>
        <v>Untreated Water</v>
      </c>
      <c r="L1190">
        <v>29</v>
      </c>
      <c r="M1190" t="s">
        <v>188</v>
      </c>
      <c r="N1190">
        <v>572</v>
      </c>
      <c r="O1190" t="s">
        <v>756</v>
      </c>
      <c r="P1190" t="s">
        <v>183</v>
      </c>
      <c r="Q1190" t="s">
        <v>844</v>
      </c>
    </row>
    <row r="1191" spans="1:17" hidden="1" x14ac:dyDescent="0.3">
      <c r="A1191" t="s">
        <v>5049</v>
      </c>
      <c r="B1191" t="s">
        <v>5050</v>
      </c>
      <c r="C1191" s="1" t="str">
        <f t="shared" si="181"/>
        <v>21:0282</v>
      </c>
      <c r="D1191" s="1" t="str">
        <f t="shared" si="188"/>
        <v>21:0127</v>
      </c>
      <c r="E1191" t="s">
        <v>5051</v>
      </c>
      <c r="F1191" t="s">
        <v>5052</v>
      </c>
      <c r="H1191">
        <v>64.911096999999998</v>
      </c>
      <c r="I1191">
        <v>-134.39821889999999</v>
      </c>
      <c r="J1191" s="1" t="str">
        <f t="shared" si="189"/>
        <v>Fluid (stream)</v>
      </c>
      <c r="K1191" s="1" t="str">
        <f t="shared" si="190"/>
        <v>Untreated Water</v>
      </c>
      <c r="L1191">
        <v>29</v>
      </c>
      <c r="M1191" t="s">
        <v>215</v>
      </c>
      <c r="N1191">
        <v>573</v>
      </c>
      <c r="O1191" t="s">
        <v>1009</v>
      </c>
      <c r="P1191" t="s">
        <v>1725</v>
      </c>
      <c r="Q1191" t="s">
        <v>844</v>
      </c>
    </row>
    <row r="1192" spans="1:17" hidden="1" x14ac:dyDescent="0.3">
      <c r="A1192" t="s">
        <v>5053</v>
      </c>
      <c r="B1192" t="s">
        <v>5054</v>
      </c>
      <c r="C1192" s="1" t="str">
        <f t="shared" si="181"/>
        <v>21:0282</v>
      </c>
      <c r="D1192" s="1" t="str">
        <f t="shared" si="188"/>
        <v>21:0127</v>
      </c>
      <c r="E1192" t="s">
        <v>5055</v>
      </c>
      <c r="F1192" t="s">
        <v>5056</v>
      </c>
      <c r="H1192">
        <v>64.917173199999993</v>
      </c>
      <c r="I1192">
        <v>-134.3963493</v>
      </c>
      <c r="J1192" s="1" t="str">
        <f t="shared" si="189"/>
        <v>Fluid (stream)</v>
      </c>
      <c r="K1192" s="1" t="str">
        <f t="shared" si="190"/>
        <v>Untreated Water</v>
      </c>
      <c r="L1192">
        <v>29</v>
      </c>
      <c r="M1192" t="s">
        <v>223</v>
      </c>
      <c r="N1192">
        <v>574</v>
      </c>
      <c r="O1192" t="s">
        <v>196</v>
      </c>
      <c r="P1192" t="s">
        <v>1462</v>
      </c>
      <c r="Q1192" t="s">
        <v>205</v>
      </c>
    </row>
    <row r="1193" spans="1:17" hidden="1" x14ac:dyDescent="0.3">
      <c r="A1193" t="s">
        <v>5057</v>
      </c>
      <c r="B1193" t="s">
        <v>5058</v>
      </c>
      <c r="C1193" s="1" t="str">
        <f t="shared" si="181"/>
        <v>21:0282</v>
      </c>
      <c r="D1193" s="1" t="str">
        <f t="shared" si="188"/>
        <v>21:0127</v>
      </c>
      <c r="E1193" t="s">
        <v>5059</v>
      </c>
      <c r="F1193" t="s">
        <v>5060</v>
      </c>
      <c r="H1193">
        <v>64.877038200000001</v>
      </c>
      <c r="I1193">
        <v>-134.30601250000001</v>
      </c>
      <c r="J1193" s="1" t="str">
        <f t="shared" si="189"/>
        <v>Fluid (stream)</v>
      </c>
      <c r="K1193" s="1" t="str">
        <f t="shared" si="190"/>
        <v>Untreated Water</v>
      </c>
      <c r="L1193">
        <v>30</v>
      </c>
      <c r="M1193" t="s">
        <v>21</v>
      </c>
      <c r="N1193">
        <v>575</v>
      </c>
      <c r="O1193" t="s">
        <v>196</v>
      </c>
      <c r="P1193" t="s">
        <v>81</v>
      </c>
      <c r="Q1193" t="s">
        <v>649</v>
      </c>
    </row>
    <row r="1194" spans="1:17" hidden="1" x14ac:dyDescent="0.3">
      <c r="A1194" t="s">
        <v>5061</v>
      </c>
      <c r="B1194" t="s">
        <v>5062</v>
      </c>
      <c r="C1194" s="1" t="str">
        <f t="shared" si="181"/>
        <v>21:0282</v>
      </c>
      <c r="D1194" s="1" t="str">
        <f t="shared" si="188"/>
        <v>21:0127</v>
      </c>
      <c r="E1194" t="s">
        <v>5063</v>
      </c>
      <c r="F1194" t="s">
        <v>5064</v>
      </c>
      <c r="H1194">
        <v>64.887365500000001</v>
      </c>
      <c r="I1194">
        <v>-134.39216060000001</v>
      </c>
      <c r="J1194" s="1" t="str">
        <f t="shared" si="189"/>
        <v>Fluid (stream)</v>
      </c>
      <c r="K1194" s="1" t="str">
        <f t="shared" si="190"/>
        <v>Untreated Water</v>
      </c>
      <c r="L1194">
        <v>30</v>
      </c>
      <c r="M1194" t="s">
        <v>27</v>
      </c>
      <c r="N1194">
        <v>576</v>
      </c>
      <c r="O1194" t="s">
        <v>1652</v>
      </c>
      <c r="P1194" t="s">
        <v>2408</v>
      </c>
      <c r="Q1194" t="s">
        <v>205</v>
      </c>
    </row>
    <row r="1195" spans="1:17" hidden="1" x14ac:dyDescent="0.3">
      <c r="A1195" t="s">
        <v>5065</v>
      </c>
      <c r="B1195" t="s">
        <v>5066</v>
      </c>
      <c r="C1195" s="1" t="str">
        <f t="shared" ref="C1195:C1258" si="191">HYPERLINK("http://geochem.nrcan.gc.ca/cdogs/content/bdl/bdl210282_e.htm", "21:0282")</f>
        <v>21:0282</v>
      </c>
      <c r="D1195" s="1" t="str">
        <f t="shared" si="188"/>
        <v>21:0127</v>
      </c>
      <c r="E1195" t="s">
        <v>5067</v>
      </c>
      <c r="F1195" t="s">
        <v>5068</v>
      </c>
      <c r="H1195">
        <v>64.873317799999995</v>
      </c>
      <c r="I1195">
        <v>-134.40657680000001</v>
      </c>
      <c r="J1195" s="1" t="str">
        <f t="shared" si="189"/>
        <v>Fluid (stream)</v>
      </c>
      <c r="K1195" s="1" t="str">
        <f t="shared" si="190"/>
        <v>Untreated Water</v>
      </c>
      <c r="L1195">
        <v>30</v>
      </c>
      <c r="M1195" t="s">
        <v>35</v>
      </c>
      <c r="N1195">
        <v>577</v>
      </c>
      <c r="O1195" t="s">
        <v>1467</v>
      </c>
      <c r="P1195" t="s">
        <v>1397</v>
      </c>
      <c r="Q1195" t="s">
        <v>205</v>
      </c>
    </row>
    <row r="1196" spans="1:17" hidden="1" x14ac:dyDescent="0.3">
      <c r="A1196" t="s">
        <v>5069</v>
      </c>
      <c r="B1196" t="s">
        <v>5070</v>
      </c>
      <c r="C1196" s="1" t="str">
        <f t="shared" si="191"/>
        <v>21:0282</v>
      </c>
      <c r="D1196" s="1" t="str">
        <f t="shared" si="188"/>
        <v>21:0127</v>
      </c>
      <c r="E1196" t="s">
        <v>5071</v>
      </c>
      <c r="F1196" t="s">
        <v>5072</v>
      </c>
      <c r="H1196">
        <v>64.870262499999995</v>
      </c>
      <c r="I1196">
        <v>-134.3516462</v>
      </c>
      <c r="J1196" s="1" t="str">
        <f t="shared" si="189"/>
        <v>Fluid (stream)</v>
      </c>
      <c r="K1196" s="1" t="str">
        <f t="shared" si="190"/>
        <v>Untreated Water</v>
      </c>
      <c r="L1196">
        <v>30</v>
      </c>
      <c r="M1196" t="s">
        <v>43</v>
      </c>
      <c r="N1196">
        <v>578</v>
      </c>
      <c r="O1196" t="s">
        <v>73</v>
      </c>
      <c r="P1196" t="s">
        <v>1397</v>
      </c>
      <c r="Q1196" t="s">
        <v>249</v>
      </c>
    </row>
    <row r="1197" spans="1:17" hidden="1" x14ac:dyDescent="0.3">
      <c r="A1197" t="s">
        <v>5073</v>
      </c>
      <c r="B1197" t="s">
        <v>5074</v>
      </c>
      <c r="C1197" s="1" t="str">
        <f t="shared" si="191"/>
        <v>21:0282</v>
      </c>
      <c r="D1197" s="1" t="str">
        <f t="shared" si="188"/>
        <v>21:0127</v>
      </c>
      <c r="E1197" t="s">
        <v>5059</v>
      </c>
      <c r="F1197" t="s">
        <v>5075</v>
      </c>
      <c r="H1197">
        <v>64.877038200000001</v>
      </c>
      <c r="I1197">
        <v>-134.30601250000001</v>
      </c>
      <c r="J1197" s="1" t="str">
        <f t="shared" si="189"/>
        <v>Fluid (stream)</v>
      </c>
      <c r="K1197" s="1" t="str">
        <f t="shared" si="190"/>
        <v>Untreated Water</v>
      </c>
      <c r="L1197">
        <v>30</v>
      </c>
      <c r="M1197" t="s">
        <v>79</v>
      </c>
      <c r="N1197">
        <v>579</v>
      </c>
      <c r="O1197" t="s">
        <v>1291</v>
      </c>
      <c r="P1197" t="s">
        <v>1397</v>
      </c>
      <c r="Q1197" t="s">
        <v>2699</v>
      </c>
    </row>
    <row r="1198" spans="1:17" hidden="1" x14ac:dyDescent="0.3">
      <c r="A1198" t="s">
        <v>5076</v>
      </c>
      <c r="B1198" t="s">
        <v>5077</v>
      </c>
      <c r="C1198" s="1" t="str">
        <f t="shared" si="191"/>
        <v>21:0282</v>
      </c>
      <c r="D1198" s="1" t="str">
        <f t="shared" si="188"/>
        <v>21:0127</v>
      </c>
      <c r="E1198" t="s">
        <v>5078</v>
      </c>
      <c r="F1198" t="s">
        <v>5079</v>
      </c>
      <c r="H1198">
        <v>64.881651700000006</v>
      </c>
      <c r="I1198">
        <v>-134.3101374</v>
      </c>
      <c r="J1198" s="1" t="str">
        <f t="shared" si="189"/>
        <v>Fluid (stream)</v>
      </c>
      <c r="K1198" s="1" t="str">
        <f t="shared" si="190"/>
        <v>Untreated Water</v>
      </c>
      <c r="L1198">
        <v>30</v>
      </c>
      <c r="M1198" t="s">
        <v>50</v>
      </c>
      <c r="N1198">
        <v>580</v>
      </c>
      <c r="O1198" t="s">
        <v>5080</v>
      </c>
      <c r="P1198" t="s">
        <v>1498</v>
      </c>
      <c r="Q1198" t="s">
        <v>953</v>
      </c>
    </row>
    <row r="1199" spans="1:17" hidden="1" x14ac:dyDescent="0.3">
      <c r="A1199" t="s">
        <v>5081</v>
      </c>
      <c r="B1199" t="s">
        <v>5082</v>
      </c>
      <c r="C1199" s="1" t="str">
        <f t="shared" si="191"/>
        <v>21:0282</v>
      </c>
      <c r="D1199" s="1" t="str">
        <f t="shared" si="188"/>
        <v>21:0127</v>
      </c>
      <c r="E1199" t="s">
        <v>5083</v>
      </c>
      <c r="F1199" t="s">
        <v>5084</v>
      </c>
      <c r="H1199">
        <v>64.834927699999994</v>
      </c>
      <c r="I1199">
        <v>-134.3687453</v>
      </c>
      <c r="J1199" s="1" t="str">
        <f t="shared" si="189"/>
        <v>Fluid (stream)</v>
      </c>
      <c r="K1199" s="1" t="str">
        <f t="shared" si="190"/>
        <v>Untreated Water</v>
      </c>
      <c r="L1199">
        <v>30</v>
      </c>
      <c r="M1199" t="s">
        <v>57</v>
      </c>
      <c r="N1199">
        <v>581</v>
      </c>
      <c r="O1199" t="s">
        <v>1724</v>
      </c>
      <c r="P1199" t="s">
        <v>4963</v>
      </c>
      <c r="Q1199" t="s">
        <v>953</v>
      </c>
    </row>
    <row r="1200" spans="1:17" hidden="1" x14ac:dyDescent="0.3">
      <c r="A1200" t="s">
        <v>5085</v>
      </c>
      <c r="B1200" t="s">
        <v>5086</v>
      </c>
      <c r="C1200" s="1" t="str">
        <f t="shared" si="191"/>
        <v>21:0282</v>
      </c>
      <c r="D1200" s="1" t="str">
        <f t="shared" si="188"/>
        <v>21:0127</v>
      </c>
      <c r="E1200" t="s">
        <v>5087</v>
      </c>
      <c r="F1200" t="s">
        <v>5088</v>
      </c>
      <c r="H1200">
        <v>64.824116599999996</v>
      </c>
      <c r="I1200">
        <v>-134.3862949</v>
      </c>
      <c r="J1200" s="1" t="str">
        <f t="shared" si="189"/>
        <v>Fluid (stream)</v>
      </c>
      <c r="K1200" s="1" t="str">
        <f t="shared" si="190"/>
        <v>Untreated Water</v>
      </c>
      <c r="L1200">
        <v>30</v>
      </c>
      <c r="M1200" t="s">
        <v>65</v>
      </c>
      <c r="N1200">
        <v>582</v>
      </c>
      <c r="O1200" t="s">
        <v>3022</v>
      </c>
      <c r="P1200" t="s">
        <v>1397</v>
      </c>
      <c r="Q1200" t="s">
        <v>844</v>
      </c>
    </row>
    <row r="1201" spans="1:17" hidden="1" x14ac:dyDescent="0.3">
      <c r="A1201" t="s">
        <v>5089</v>
      </c>
      <c r="B1201" t="s">
        <v>5090</v>
      </c>
      <c r="C1201" s="1" t="str">
        <f t="shared" si="191"/>
        <v>21:0282</v>
      </c>
      <c r="D1201" s="1" t="str">
        <f t="shared" si="188"/>
        <v>21:0127</v>
      </c>
      <c r="E1201" t="s">
        <v>5091</v>
      </c>
      <c r="F1201" t="s">
        <v>5092</v>
      </c>
      <c r="H1201">
        <v>64.821990900000003</v>
      </c>
      <c r="I1201">
        <v>-134.38000220000001</v>
      </c>
      <c r="J1201" s="1" t="str">
        <f t="shared" si="189"/>
        <v>Fluid (stream)</v>
      </c>
      <c r="K1201" s="1" t="str">
        <f t="shared" si="190"/>
        <v>Untreated Water</v>
      </c>
      <c r="L1201">
        <v>30</v>
      </c>
      <c r="M1201" t="s">
        <v>72</v>
      </c>
      <c r="N1201">
        <v>583</v>
      </c>
      <c r="O1201" t="s">
        <v>1009</v>
      </c>
      <c r="P1201" t="s">
        <v>1397</v>
      </c>
      <c r="Q1201" t="s">
        <v>123</v>
      </c>
    </row>
    <row r="1202" spans="1:17" hidden="1" x14ac:dyDescent="0.3">
      <c r="A1202" t="s">
        <v>5093</v>
      </c>
      <c r="B1202" t="s">
        <v>5094</v>
      </c>
      <c r="C1202" s="1" t="str">
        <f t="shared" si="191"/>
        <v>21:0282</v>
      </c>
      <c r="D1202" s="1" t="str">
        <f t="shared" si="188"/>
        <v>21:0127</v>
      </c>
      <c r="E1202" t="s">
        <v>5095</v>
      </c>
      <c r="F1202" t="s">
        <v>5096</v>
      </c>
      <c r="H1202">
        <v>64.776127599999995</v>
      </c>
      <c r="I1202">
        <v>-134.4958791</v>
      </c>
      <c r="J1202" s="1" t="str">
        <f t="shared" si="189"/>
        <v>Fluid (stream)</v>
      </c>
      <c r="K1202" s="1" t="str">
        <f t="shared" si="190"/>
        <v>Untreated Water</v>
      </c>
      <c r="L1202">
        <v>30</v>
      </c>
      <c r="M1202" t="s">
        <v>195</v>
      </c>
      <c r="N1202">
        <v>584</v>
      </c>
      <c r="O1202" t="s">
        <v>1177</v>
      </c>
      <c r="P1202" t="s">
        <v>4963</v>
      </c>
      <c r="Q1202" t="s">
        <v>249</v>
      </c>
    </row>
    <row r="1203" spans="1:17" hidden="1" x14ac:dyDescent="0.3">
      <c r="A1203" t="s">
        <v>5097</v>
      </c>
      <c r="B1203" t="s">
        <v>5098</v>
      </c>
      <c r="C1203" s="1" t="str">
        <f t="shared" si="191"/>
        <v>21:0282</v>
      </c>
      <c r="D1203" s="1" t="str">
        <f>HYPERLINK("http://geochem.nrcan.gc.ca/cdogs/content/svy/svy_e.htm", "")</f>
        <v/>
      </c>
      <c r="G1203" s="1" t="str">
        <f>HYPERLINK("http://geochem.nrcan.gc.ca/cdogs/content/cr_/cr_00031_e.htm", "31")</f>
        <v>31</v>
      </c>
      <c r="J1203" t="s">
        <v>106</v>
      </c>
      <c r="K1203" t="s">
        <v>107</v>
      </c>
      <c r="L1203">
        <v>30</v>
      </c>
      <c r="M1203" t="s">
        <v>108</v>
      </c>
      <c r="N1203">
        <v>585</v>
      </c>
      <c r="O1203" t="s">
        <v>457</v>
      </c>
      <c r="P1203" t="s">
        <v>2482</v>
      </c>
      <c r="Q1203" t="s">
        <v>649</v>
      </c>
    </row>
    <row r="1204" spans="1:17" hidden="1" x14ac:dyDescent="0.3">
      <c r="A1204" t="s">
        <v>5099</v>
      </c>
      <c r="B1204" t="s">
        <v>5100</v>
      </c>
      <c r="C1204" s="1" t="str">
        <f t="shared" si="191"/>
        <v>21:0282</v>
      </c>
      <c r="D1204" s="1" t="str">
        <f t="shared" ref="D1204:D1230" si="192">HYPERLINK("http://geochem.nrcan.gc.ca/cdogs/content/svy/svy210127_e.htm", "21:0127")</f>
        <v>21:0127</v>
      </c>
      <c r="E1204" t="s">
        <v>5095</v>
      </c>
      <c r="F1204" t="s">
        <v>5101</v>
      </c>
      <c r="H1204">
        <v>64.776127599999995</v>
      </c>
      <c r="I1204">
        <v>-134.4958791</v>
      </c>
      <c r="J1204" s="1" t="str">
        <f t="shared" ref="J1204:J1230" si="193">HYPERLINK("http://geochem.nrcan.gc.ca/cdogs/content/kwd/kwd020018_e.htm", "Fluid (stream)")</f>
        <v>Fluid (stream)</v>
      </c>
      <c r="K1204" s="1" t="str">
        <f t="shared" ref="K1204:K1230" si="194">HYPERLINK("http://geochem.nrcan.gc.ca/cdogs/content/kwd/kwd080007_e.htm", "Untreated Water")</f>
        <v>Untreated Water</v>
      </c>
      <c r="L1204">
        <v>30</v>
      </c>
      <c r="M1204" t="s">
        <v>202</v>
      </c>
      <c r="N1204">
        <v>586</v>
      </c>
      <c r="O1204" t="s">
        <v>885</v>
      </c>
      <c r="P1204" t="s">
        <v>1956</v>
      </c>
      <c r="Q1204" t="s">
        <v>205</v>
      </c>
    </row>
    <row r="1205" spans="1:17" hidden="1" x14ac:dyDescent="0.3">
      <c r="A1205" t="s">
        <v>5102</v>
      </c>
      <c r="B1205" t="s">
        <v>5103</v>
      </c>
      <c r="C1205" s="1" t="str">
        <f t="shared" si="191"/>
        <v>21:0282</v>
      </c>
      <c r="D1205" s="1" t="str">
        <f t="shared" si="192"/>
        <v>21:0127</v>
      </c>
      <c r="E1205" t="s">
        <v>5104</v>
      </c>
      <c r="F1205" t="s">
        <v>5105</v>
      </c>
      <c r="H1205">
        <v>64.764004900000003</v>
      </c>
      <c r="I1205">
        <v>-134.46505640000001</v>
      </c>
      <c r="J1205" s="1" t="str">
        <f t="shared" si="193"/>
        <v>Fluid (stream)</v>
      </c>
      <c r="K1205" s="1" t="str">
        <f t="shared" si="194"/>
        <v>Untreated Water</v>
      </c>
      <c r="L1205">
        <v>30</v>
      </c>
      <c r="M1205" t="s">
        <v>87</v>
      </c>
      <c r="N1205">
        <v>587</v>
      </c>
      <c r="O1205" t="s">
        <v>1640</v>
      </c>
      <c r="P1205" t="s">
        <v>1956</v>
      </c>
      <c r="Q1205" t="s">
        <v>205</v>
      </c>
    </row>
    <row r="1206" spans="1:17" hidden="1" x14ac:dyDescent="0.3">
      <c r="A1206" t="s">
        <v>5106</v>
      </c>
      <c r="B1206" t="s">
        <v>5107</v>
      </c>
      <c r="C1206" s="1" t="str">
        <f t="shared" si="191"/>
        <v>21:0282</v>
      </c>
      <c r="D1206" s="1" t="str">
        <f t="shared" si="192"/>
        <v>21:0127</v>
      </c>
      <c r="E1206" t="s">
        <v>5108</v>
      </c>
      <c r="F1206" t="s">
        <v>5109</v>
      </c>
      <c r="H1206">
        <v>64.771660699999998</v>
      </c>
      <c r="I1206">
        <v>-134.45565339999999</v>
      </c>
      <c r="J1206" s="1" t="str">
        <f t="shared" si="193"/>
        <v>Fluid (stream)</v>
      </c>
      <c r="K1206" s="1" t="str">
        <f t="shared" si="194"/>
        <v>Untreated Water</v>
      </c>
      <c r="L1206">
        <v>30</v>
      </c>
      <c r="M1206" t="s">
        <v>160</v>
      </c>
      <c r="N1206">
        <v>588</v>
      </c>
      <c r="O1206" t="s">
        <v>1640</v>
      </c>
      <c r="P1206" t="s">
        <v>1397</v>
      </c>
      <c r="Q1206" t="s">
        <v>205</v>
      </c>
    </row>
    <row r="1207" spans="1:17" hidden="1" x14ac:dyDescent="0.3">
      <c r="A1207" t="s">
        <v>5110</v>
      </c>
      <c r="B1207" t="s">
        <v>5111</v>
      </c>
      <c r="C1207" s="1" t="str">
        <f t="shared" si="191"/>
        <v>21:0282</v>
      </c>
      <c r="D1207" s="1" t="str">
        <f t="shared" si="192"/>
        <v>21:0127</v>
      </c>
      <c r="E1207" t="s">
        <v>5112</v>
      </c>
      <c r="F1207" t="s">
        <v>5113</v>
      </c>
      <c r="H1207">
        <v>64.762664999999998</v>
      </c>
      <c r="I1207">
        <v>-134.39861740000001</v>
      </c>
      <c r="J1207" s="1" t="str">
        <f t="shared" si="193"/>
        <v>Fluid (stream)</v>
      </c>
      <c r="K1207" s="1" t="str">
        <f t="shared" si="194"/>
        <v>Untreated Water</v>
      </c>
      <c r="L1207">
        <v>30</v>
      </c>
      <c r="M1207" t="s">
        <v>166</v>
      </c>
      <c r="N1207">
        <v>589</v>
      </c>
      <c r="O1207" t="s">
        <v>80</v>
      </c>
      <c r="P1207" t="s">
        <v>2408</v>
      </c>
      <c r="Q1207" t="s">
        <v>589</v>
      </c>
    </row>
    <row r="1208" spans="1:17" hidden="1" x14ac:dyDescent="0.3">
      <c r="A1208" t="s">
        <v>5114</v>
      </c>
      <c r="B1208" t="s">
        <v>5115</v>
      </c>
      <c r="C1208" s="1" t="str">
        <f t="shared" si="191"/>
        <v>21:0282</v>
      </c>
      <c r="D1208" s="1" t="str">
        <f t="shared" si="192"/>
        <v>21:0127</v>
      </c>
      <c r="E1208" t="s">
        <v>5116</v>
      </c>
      <c r="F1208" t="s">
        <v>5117</v>
      </c>
      <c r="H1208">
        <v>64.746348400000002</v>
      </c>
      <c r="I1208">
        <v>-134.3675939</v>
      </c>
      <c r="J1208" s="1" t="str">
        <f t="shared" si="193"/>
        <v>Fluid (stream)</v>
      </c>
      <c r="K1208" s="1" t="str">
        <f t="shared" si="194"/>
        <v>Untreated Water</v>
      </c>
      <c r="L1208">
        <v>30</v>
      </c>
      <c r="M1208" t="s">
        <v>174</v>
      </c>
      <c r="N1208">
        <v>590</v>
      </c>
      <c r="O1208" t="s">
        <v>1291</v>
      </c>
      <c r="P1208" t="s">
        <v>1397</v>
      </c>
      <c r="Q1208" t="s">
        <v>1197</v>
      </c>
    </row>
    <row r="1209" spans="1:17" hidden="1" x14ac:dyDescent="0.3">
      <c r="A1209" t="s">
        <v>5118</v>
      </c>
      <c r="B1209" t="s">
        <v>5119</v>
      </c>
      <c r="C1209" s="1" t="str">
        <f t="shared" si="191"/>
        <v>21:0282</v>
      </c>
      <c r="D1209" s="1" t="str">
        <f t="shared" si="192"/>
        <v>21:0127</v>
      </c>
      <c r="E1209" t="s">
        <v>5120</v>
      </c>
      <c r="F1209" t="s">
        <v>5121</v>
      </c>
      <c r="H1209">
        <v>64.747887599999999</v>
      </c>
      <c r="I1209">
        <v>-134.36241089999999</v>
      </c>
      <c r="J1209" s="1" t="str">
        <f t="shared" si="193"/>
        <v>Fluid (stream)</v>
      </c>
      <c r="K1209" s="1" t="str">
        <f t="shared" si="194"/>
        <v>Untreated Water</v>
      </c>
      <c r="L1209">
        <v>30</v>
      </c>
      <c r="M1209" t="s">
        <v>181</v>
      </c>
      <c r="N1209">
        <v>591</v>
      </c>
      <c r="O1209" t="s">
        <v>1291</v>
      </c>
      <c r="P1209" t="s">
        <v>1397</v>
      </c>
      <c r="Q1209" t="s">
        <v>437</v>
      </c>
    </row>
    <row r="1210" spans="1:17" hidden="1" x14ac:dyDescent="0.3">
      <c r="A1210" t="s">
        <v>5122</v>
      </c>
      <c r="B1210" t="s">
        <v>5123</v>
      </c>
      <c r="C1210" s="1" t="str">
        <f t="shared" si="191"/>
        <v>21:0282</v>
      </c>
      <c r="D1210" s="1" t="str">
        <f t="shared" si="192"/>
        <v>21:0127</v>
      </c>
      <c r="E1210" t="s">
        <v>5124</v>
      </c>
      <c r="F1210" t="s">
        <v>5125</v>
      </c>
      <c r="H1210">
        <v>64.828183600000003</v>
      </c>
      <c r="I1210">
        <v>-134.2250894</v>
      </c>
      <c r="J1210" s="1" t="str">
        <f t="shared" si="193"/>
        <v>Fluid (stream)</v>
      </c>
      <c r="K1210" s="1" t="str">
        <f t="shared" si="194"/>
        <v>Untreated Water</v>
      </c>
      <c r="L1210">
        <v>30</v>
      </c>
      <c r="M1210" t="s">
        <v>188</v>
      </c>
      <c r="N1210">
        <v>592</v>
      </c>
      <c r="O1210" t="s">
        <v>1291</v>
      </c>
      <c r="P1210" t="s">
        <v>1397</v>
      </c>
      <c r="Q1210" t="s">
        <v>649</v>
      </c>
    </row>
    <row r="1211" spans="1:17" hidden="1" x14ac:dyDescent="0.3">
      <c r="A1211" t="s">
        <v>5126</v>
      </c>
      <c r="B1211" t="s">
        <v>5127</v>
      </c>
      <c r="C1211" s="1" t="str">
        <f t="shared" si="191"/>
        <v>21:0282</v>
      </c>
      <c r="D1211" s="1" t="str">
        <f t="shared" si="192"/>
        <v>21:0127</v>
      </c>
      <c r="E1211" t="s">
        <v>5128</v>
      </c>
      <c r="F1211" t="s">
        <v>5129</v>
      </c>
      <c r="H1211">
        <v>64.829450699999995</v>
      </c>
      <c r="I1211">
        <v>-134.21175600000001</v>
      </c>
      <c r="J1211" s="1" t="str">
        <f t="shared" si="193"/>
        <v>Fluid (stream)</v>
      </c>
      <c r="K1211" s="1" t="str">
        <f t="shared" si="194"/>
        <v>Untreated Water</v>
      </c>
      <c r="L1211">
        <v>30</v>
      </c>
      <c r="M1211" t="s">
        <v>215</v>
      </c>
      <c r="N1211">
        <v>593</v>
      </c>
      <c r="O1211" t="s">
        <v>1291</v>
      </c>
      <c r="P1211" t="s">
        <v>1397</v>
      </c>
      <c r="Q1211" t="s">
        <v>649</v>
      </c>
    </row>
    <row r="1212" spans="1:17" hidden="1" x14ac:dyDescent="0.3">
      <c r="A1212" t="s">
        <v>5130</v>
      </c>
      <c r="B1212" t="s">
        <v>5131</v>
      </c>
      <c r="C1212" s="1" t="str">
        <f t="shared" si="191"/>
        <v>21:0282</v>
      </c>
      <c r="D1212" s="1" t="str">
        <f t="shared" si="192"/>
        <v>21:0127</v>
      </c>
      <c r="E1212" t="s">
        <v>5132</v>
      </c>
      <c r="F1212" t="s">
        <v>5133</v>
      </c>
      <c r="H1212">
        <v>64.810228699999996</v>
      </c>
      <c r="I1212">
        <v>-134.12943240000001</v>
      </c>
      <c r="J1212" s="1" t="str">
        <f t="shared" si="193"/>
        <v>Fluid (stream)</v>
      </c>
      <c r="K1212" s="1" t="str">
        <f t="shared" si="194"/>
        <v>Untreated Water</v>
      </c>
      <c r="L1212">
        <v>30</v>
      </c>
      <c r="M1212" t="s">
        <v>223</v>
      </c>
      <c r="N1212">
        <v>594</v>
      </c>
      <c r="O1212" t="s">
        <v>436</v>
      </c>
      <c r="P1212" t="s">
        <v>1397</v>
      </c>
      <c r="Q1212" t="s">
        <v>844</v>
      </c>
    </row>
    <row r="1213" spans="1:17" hidden="1" x14ac:dyDescent="0.3">
      <c r="A1213" t="s">
        <v>5134</v>
      </c>
      <c r="B1213" t="s">
        <v>5135</v>
      </c>
      <c r="C1213" s="1" t="str">
        <f t="shared" si="191"/>
        <v>21:0282</v>
      </c>
      <c r="D1213" s="1" t="str">
        <f t="shared" si="192"/>
        <v>21:0127</v>
      </c>
      <c r="E1213" t="s">
        <v>5136</v>
      </c>
      <c r="F1213" t="s">
        <v>5137</v>
      </c>
      <c r="H1213">
        <v>64.746423899999996</v>
      </c>
      <c r="I1213">
        <v>-134.19910909999999</v>
      </c>
      <c r="J1213" s="1" t="str">
        <f t="shared" si="193"/>
        <v>Fluid (stream)</v>
      </c>
      <c r="K1213" s="1" t="str">
        <f t="shared" si="194"/>
        <v>Untreated Water</v>
      </c>
      <c r="L1213">
        <v>31</v>
      </c>
      <c r="M1213" t="s">
        <v>21</v>
      </c>
      <c r="N1213">
        <v>595</v>
      </c>
      <c r="O1213" t="s">
        <v>128</v>
      </c>
      <c r="P1213" t="s">
        <v>1498</v>
      </c>
      <c r="Q1213" t="s">
        <v>308</v>
      </c>
    </row>
    <row r="1214" spans="1:17" hidden="1" x14ac:dyDescent="0.3">
      <c r="A1214" t="s">
        <v>5138</v>
      </c>
      <c r="B1214" t="s">
        <v>5139</v>
      </c>
      <c r="C1214" s="1" t="str">
        <f t="shared" si="191"/>
        <v>21:0282</v>
      </c>
      <c r="D1214" s="1" t="str">
        <f t="shared" si="192"/>
        <v>21:0127</v>
      </c>
      <c r="E1214" t="s">
        <v>5140</v>
      </c>
      <c r="F1214" t="s">
        <v>5141</v>
      </c>
      <c r="H1214">
        <v>64.7984443</v>
      </c>
      <c r="I1214">
        <v>-134.15395530000001</v>
      </c>
      <c r="J1214" s="1" t="str">
        <f t="shared" si="193"/>
        <v>Fluid (stream)</v>
      </c>
      <c r="K1214" s="1" t="str">
        <f t="shared" si="194"/>
        <v>Untreated Water</v>
      </c>
      <c r="L1214">
        <v>31</v>
      </c>
      <c r="M1214" t="s">
        <v>27</v>
      </c>
      <c r="N1214">
        <v>596</v>
      </c>
      <c r="O1214" t="s">
        <v>1291</v>
      </c>
      <c r="P1214" t="s">
        <v>1397</v>
      </c>
      <c r="Q1214" t="s">
        <v>290</v>
      </c>
    </row>
    <row r="1215" spans="1:17" hidden="1" x14ac:dyDescent="0.3">
      <c r="A1215" t="s">
        <v>5142</v>
      </c>
      <c r="B1215" t="s">
        <v>5143</v>
      </c>
      <c r="C1215" s="1" t="str">
        <f t="shared" si="191"/>
        <v>21:0282</v>
      </c>
      <c r="D1215" s="1" t="str">
        <f t="shared" si="192"/>
        <v>21:0127</v>
      </c>
      <c r="E1215" t="s">
        <v>5144</v>
      </c>
      <c r="F1215" t="s">
        <v>5145</v>
      </c>
      <c r="H1215">
        <v>64.792699900000002</v>
      </c>
      <c r="I1215">
        <v>-134.08401449999999</v>
      </c>
      <c r="J1215" s="1" t="str">
        <f t="shared" si="193"/>
        <v>Fluid (stream)</v>
      </c>
      <c r="K1215" s="1" t="str">
        <f t="shared" si="194"/>
        <v>Untreated Water</v>
      </c>
      <c r="L1215">
        <v>31</v>
      </c>
      <c r="M1215" t="s">
        <v>35</v>
      </c>
      <c r="N1215">
        <v>597</v>
      </c>
      <c r="O1215" t="s">
        <v>339</v>
      </c>
      <c r="P1215" t="s">
        <v>1397</v>
      </c>
      <c r="Q1215" t="s">
        <v>123</v>
      </c>
    </row>
    <row r="1216" spans="1:17" hidden="1" x14ac:dyDescent="0.3">
      <c r="A1216" t="s">
        <v>5146</v>
      </c>
      <c r="B1216" t="s">
        <v>5147</v>
      </c>
      <c r="C1216" s="1" t="str">
        <f t="shared" si="191"/>
        <v>21:0282</v>
      </c>
      <c r="D1216" s="1" t="str">
        <f t="shared" si="192"/>
        <v>21:0127</v>
      </c>
      <c r="E1216" t="s">
        <v>5148</v>
      </c>
      <c r="F1216" t="s">
        <v>5149</v>
      </c>
      <c r="H1216">
        <v>64.801517799999999</v>
      </c>
      <c r="I1216">
        <v>-134.0174025</v>
      </c>
      <c r="J1216" s="1" t="str">
        <f t="shared" si="193"/>
        <v>Fluid (stream)</v>
      </c>
      <c r="K1216" s="1" t="str">
        <f t="shared" si="194"/>
        <v>Untreated Water</v>
      </c>
      <c r="L1216">
        <v>31</v>
      </c>
      <c r="M1216" t="s">
        <v>43</v>
      </c>
      <c r="N1216">
        <v>598</v>
      </c>
      <c r="O1216" t="s">
        <v>320</v>
      </c>
      <c r="P1216" t="s">
        <v>1397</v>
      </c>
      <c r="Q1216" t="s">
        <v>205</v>
      </c>
    </row>
    <row r="1217" spans="1:17" hidden="1" x14ac:dyDescent="0.3">
      <c r="A1217" t="s">
        <v>5150</v>
      </c>
      <c r="B1217" t="s">
        <v>5151</v>
      </c>
      <c r="C1217" s="1" t="str">
        <f t="shared" si="191"/>
        <v>21:0282</v>
      </c>
      <c r="D1217" s="1" t="str">
        <f t="shared" si="192"/>
        <v>21:0127</v>
      </c>
      <c r="E1217" t="s">
        <v>5152</v>
      </c>
      <c r="F1217" t="s">
        <v>5153</v>
      </c>
      <c r="H1217">
        <v>64.776299100000003</v>
      </c>
      <c r="I1217">
        <v>-134.0816044</v>
      </c>
      <c r="J1217" s="1" t="str">
        <f t="shared" si="193"/>
        <v>Fluid (stream)</v>
      </c>
      <c r="K1217" s="1" t="str">
        <f t="shared" si="194"/>
        <v>Untreated Water</v>
      </c>
      <c r="L1217">
        <v>31</v>
      </c>
      <c r="M1217" t="s">
        <v>50</v>
      </c>
      <c r="N1217">
        <v>599</v>
      </c>
      <c r="O1217" t="s">
        <v>1563</v>
      </c>
      <c r="P1217" t="s">
        <v>1397</v>
      </c>
      <c r="Q1217" t="s">
        <v>308</v>
      </c>
    </row>
    <row r="1218" spans="1:17" hidden="1" x14ac:dyDescent="0.3">
      <c r="A1218" t="s">
        <v>5154</v>
      </c>
      <c r="B1218" t="s">
        <v>5155</v>
      </c>
      <c r="C1218" s="1" t="str">
        <f t="shared" si="191"/>
        <v>21:0282</v>
      </c>
      <c r="D1218" s="1" t="str">
        <f t="shared" si="192"/>
        <v>21:0127</v>
      </c>
      <c r="E1218" t="s">
        <v>5156</v>
      </c>
      <c r="F1218" t="s">
        <v>5157</v>
      </c>
      <c r="H1218">
        <v>64.777829999999994</v>
      </c>
      <c r="I1218">
        <v>-134.07667280000001</v>
      </c>
      <c r="J1218" s="1" t="str">
        <f t="shared" si="193"/>
        <v>Fluid (stream)</v>
      </c>
      <c r="K1218" s="1" t="str">
        <f t="shared" si="194"/>
        <v>Untreated Water</v>
      </c>
      <c r="L1218">
        <v>31</v>
      </c>
      <c r="M1218" t="s">
        <v>57</v>
      </c>
      <c r="N1218">
        <v>600</v>
      </c>
      <c r="O1218" t="s">
        <v>36</v>
      </c>
      <c r="P1218" t="s">
        <v>1397</v>
      </c>
      <c r="Q1218" t="s">
        <v>205</v>
      </c>
    </row>
    <row r="1219" spans="1:17" hidden="1" x14ac:dyDescent="0.3">
      <c r="A1219" t="s">
        <v>5158</v>
      </c>
      <c r="B1219" t="s">
        <v>5159</v>
      </c>
      <c r="C1219" s="1" t="str">
        <f t="shared" si="191"/>
        <v>21:0282</v>
      </c>
      <c r="D1219" s="1" t="str">
        <f t="shared" si="192"/>
        <v>21:0127</v>
      </c>
      <c r="E1219" t="s">
        <v>5160</v>
      </c>
      <c r="F1219" t="s">
        <v>5161</v>
      </c>
      <c r="H1219">
        <v>64.770623099999995</v>
      </c>
      <c r="I1219">
        <v>-134.08375269999999</v>
      </c>
      <c r="J1219" s="1" t="str">
        <f t="shared" si="193"/>
        <v>Fluid (stream)</v>
      </c>
      <c r="K1219" s="1" t="str">
        <f t="shared" si="194"/>
        <v>Untreated Water</v>
      </c>
      <c r="L1219">
        <v>31</v>
      </c>
      <c r="M1219" t="s">
        <v>65</v>
      </c>
      <c r="N1219">
        <v>601</v>
      </c>
      <c r="O1219" t="s">
        <v>1291</v>
      </c>
      <c r="P1219" t="s">
        <v>1397</v>
      </c>
      <c r="Q1219" t="s">
        <v>437</v>
      </c>
    </row>
    <row r="1220" spans="1:17" hidden="1" x14ac:dyDescent="0.3">
      <c r="A1220" t="s">
        <v>5162</v>
      </c>
      <c r="B1220" t="s">
        <v>5163</v>
      </c>
      <c r="C1220" s="1" t="str">
        <f t="shared" si="191"/>
        <v>21:0282</v>
      </c>
      <c r="D1220" s="1" t="str">
        <f t="shared" si="192"/>
        <v>21:0127</v>
      </c>
      <c r="E1220" t="s">
        <v>5164</v>
      </c>
      <c r="F1220" t="s">
        <v>5165</v>
      </c>
      <c r="H1220">
        <v>64.789725200000007</v>
      </c>
      <c r="I1220">
        <v>-134.2660654</v>
      </c>
      <c r="J1220" s="1" t="str">
        <f t="shared" si="193"/>
        <v>Fluid (stream)</v>
      </c>
      <c r="K1220" s="1" t="str">
        <f t="shared" si="194"/>
        <v>Untreated Water</v>
      </c>
      <c r="L1220">
        <v>31</v>
      </c>
      <c r="M1220" t="s">
        <v>72</v>
      </c>
      <c r="N1220">
        <v>602</v>
      </c>
      <c r="O1220" t="s">
        <v>36</v>
      </c>
      <c r="P1220" t="s">
        <v>1397</v>
      </c>
      <c r="Q1220" t="s">
        <v>205</v>
      </c>
    </row>
    <row r="1221" spans="1:17" hidden="1" x14ac:dyDescent="0.3">
      <c r="A1221" t="s">
        <v>5166</v>
      </c>
      <c r="B1221" t="s">
        <v>5167</v>
      </c>
      <c r="C1221" s="1" t="str">
        <f t="shared" si="191"/>
        <v>21:0282</v>
      </c>
      <c r="D1221" s="1" t="str">
        <f t="shared" si="192"/>
        <v>21:0127</v>
      </c>
      <c r="E1221" t="s">
        <v>5168</v>
      </c>
      <c r="F1221" t="s">
        <v>5169</v>
      </c>
      <c r="H1221">
        <v>64.766083399999999</v>
      </c>
      <c r="I1221">
        <v>-134.23985949999999</v>
      </c>
      <c r="J1221" s="1" t="str">
        <f t="shared" si="193"/>
        <v>Fluid (stream)</v>
      </c>
      <c r="K1221" s="1" t="str">
        <f t="shared" si="194"/>
        <v>Untreated Water</v>
      </c>
      <c r="L1221">
        <v>31</v>
      </c>
      <c r="M1221" t="s">
        <v>87</v>
      </c>
      <c r="N1221">
        <v>603</v>
      </c>
      <c r="O1221" t="s">
        <v>973</v>
      </c>
      <c r="P1221" t="s">
        <v>1397</v>
      </c>
      <c r="Q1221" t="s">
        <v>123</v>
      </c>
    </row>
    <row r="1222" spans="1:17" hidden="1" x14ac:dyDescent="0.3">
      <c r="A1222" t="s">
        <v>5170</v>
      </c>
      <c r="B1222" t="s">
        <v>5171</v>
      </c>
      <c r="C1222" s="1" t="str">
        <f t="shared" si="191"/>
        <v>21:0282</v>
      </c>
      <c r="D1222" s="1" t="str">
        <f t="shared" si="192"/>
        <v>21:0127</v>
      </c>
      <c r="E1222" t="s">
        <v>5172</v>
      </c>
      <c r="F1222" t="s">
        <v>5173</v>
      </c>
      <c r="H1222">
        <v>64.7458405</v>
      </c>
      <c r="I1222">
        <v>-134.20744529999999</v>
      </c>
      <c r="J1222" s="1" t="str">
        <f t="shared" si="193"/>
        <v>Fluid (stream)</v>
      </c>
      <c r="K1222" s="1" t="str">
        <f t="shared" si="194"/>
        <v>Untreated Water</v>
      </c>
      <c r="L1222">
        <v>31</v>
      </c>
      <c r="M1222" t="s">
        <v>160</v>
      </c>
      <c r="N1222">
        <v>604</v>
      </c>
      <c r="O1222" t="s">
        <v>1291</v>
      </c>
      <c r="P1222" t="s">
        <v>1397</v>
      </c>
      <c r="Q1222" t="s">
        <v>881</v>
      </c>
    </row>
    <row r="1223" spans="1:17" hidden="1" x14ac:dyDescent="0.3">
      <c r="A1223" t="s">
        <v>5174</v>
      </c>
      <c r="B1223" t="s">
        <v>5175</v>
      </c>
      <c r="C1223" s="1" t="str">
        <f t="shared" si="191"/>
        <v>21:0282</v>
      </c>
      <c r="D1223" s="1" t="str">
        <f t="shared" si="192"/>
        <v>21:0127</v>
      </c>
      <c r="E1223" t="s">
        <v>5136</v>
      </c>
      <c r="F1223" t="s">
        <v>5176</v>
      </c>
      <c r="H1223">
        <v>64.746423899999996</v>
      </c>
      <c r="I1223">
        <v>-134.19910909999999</v>
      </c>
      <c r="J1223" s="1" t="str">
        <f t="shared" si="193"/>
        <v>Fluid (stream)</v>
      </c>
      <c r="K1223" s="1" t="str">
        <f t="shared" si="194"/>
        <v>Untreated Water</v>
      </c>
      <c r="L1223">
        <v>31</v>
      </c>
      <c r="M1223" t="s">
        <v>79</v>
      </c>
      <c r="N1223">
        <v>605</v>
      </c>
      <c r="O1223" t="s">
        <v>1291</v>
      </c>
      <c r="P1223" t="s">
        <v>1397</v>
      </c>
      <c r="Q1223" t="s">
        <v>290</v>
      </c>
    </row>
    <row r="1224" spans="1:17" hidden="1" x14ac:dyDescent="0.3">
      <c r="A1224" t="s">
        <v>5177</v>
      </c>
      <c r="B1224" t="s">
        <v>5178</v>
      </c>
      <c r="C1224" s="1" t="str">
        <f t="shared" si="191"/>
        <v>21:0282</v>
      </c>
      <c r="D1224" s="1" t="str">
        <f t="shared" si="192"/>
        <v>21:0127</v>
      </c>
      <c r="E1224" t="s">
        <v>5179</v>
      </c>
      <c r="F1224" t="s">
        <v>5180</v>
      </c>
      <c r="H1224">
        <v>64.7519104</v>
      </c>
      <c r="I1224">
        <v>-134.19980839999999</v>
      </c>
      <c r="J1224" s="1" t="str">
        <f t="shared" si="193"/>
        <v>Fluid (stream)</v>
      </c>
      <c r="K1224" s="1" t="str">
        <f t="shared" si="194"/>
        <v>Untreated Water</v>
      </c>
      <c r="L1224">
        <v>31</v>
      </c>
      <c r="M1224" t="s">
        <v>166</v>
      </c>
      <c r="N1224">
        <v>606</v>
      </c>
      <c r="O1224" t="s">
        <v>1291</v>
      </c>
      <c r="P1224" t="s">
        <v>1397</v>
      </c>
      <c r="Q1224" t="s">
        <v>290</v>
      </c>
    </row>
    <row r="1225" spans="1:17" hidden="1" x14ac:dyDescent="0.3">
      <c r="A1225" t="s">
        <v>5181</v>
      </c>
      <c r="B1225" t="s">
        <v>5182</v>
      </c>
      <c r="C1225" s="1" t="str">
        <f t="shared" si="191"/>
        <v>21:0282</v>
      </c>
      <c r="D1225" s="1" t="str">
        <f t="shared" si="192"/>
        <v>21:0127</v>
      </c>
      <c r="E1225" t="s">
        <v>5183</v>
      </c>
      <c r="F1225" t="s">
        <v>5184</v>
      </c>
      <c r="H1225">
        <v>64.750521500000005</v>
      </c>
      <c r="I1225">
        <v>-134.21193099999999</v>
      </c>
      <c r="J1225" s="1" t="str">
        <f t="shared" si="193"/>
        <v>Fluid (stream)</v>
      </c>
      <c r="K1225" s="1" t="str">
        <f t="shared" si="194"/>
        <v>Untreated Water</v>
      </c>
      <c r="L1225">
        <v>31</v>
      </c>
      <c r="M1225" t="s">
        <v>174</v>
      </c>
      <c r="N1225">
        <v>607</v>
      </c>
      <c r="O1225" t="s">
        <v>1291</v>
      </c>
      <c r="P1225" t="s">
        <v>1397</v>
      </c>
      <c r="Q1225" t="s">
        <v>696</v>
      </c>
    </row>
    <row r="1226" spans="1:17" hidden="1" x14ac:dyDescent="0.3">
      <c r="A1226" t="s">
        <v>5185</v>
      </c>
      <c r="B1226" t="s">
        <v>5186</v>
      </c>
      <c r="C1226" s="1" t="str">
        <f t="shared" si="191"/>
        <v>21:0282</v>
      </c>
      <c r="D1226" s="1" t="str">
        <f t="shared" si="192"/>
        <v>21:0127</v>
      </c>
      <c r="E1226" t="s">
        <v>5187</v>
      </c>
      <c r="F1226" t="s">
        <v>5188</v>
      </c>
      <c r="H1226">
        <v>64.721038199999995</v>
      </c>
      <c r="I1226">
        <v>-134.22619850000001</v>
      </c>
      <c r="J1226" s="1" t="str">
        <f t="shared" si="193"/>
        <v>Fluid (stream)</v>
      </c>
      <c r="K1226" s="1" t="str">
        <f t="shared" si="194"/>
        <v>Untreated Water</v>
      </c>
      <c r="L1226">
        <v>31</v>
      </c>
      <c r="M1226" t="s">
        <v>195</v>
      </c>
      <c r="N1226">
        <v>608</v>
      </c>
      <c r="O1226" t="s">
        <v>1291</v>
      </c>
      <c r="P1226" t="s">
        <v>1397</v>
      </c>
      <c r="Q1226" t="s">
        <v>696</v>
      </c>
    </row>
    <row r="1227" spans="1:17" hidden="1" x14ac:dyDescent="0.3">
      <c r="A1227" t="s">
        <v>5189</v>
      </c>
      <c r="B1227" t="s">
        <v>5190</v>
      </c>
      <c r="C1227" s="1" t="str">
        <f t="shared" si="191"/>
        <v>21:0282</v>
      </c>
      <c r="D1227" s="1" t="str">
        <f t="shared" si="192"/>
        <v>21:0127</v>
      </c>
      <c r="E1227" t="s">
        <v>5187</v>
      </c>
      <c r="F1227" t="s">
        <v>5191</v>
      </c>
      <c r="H1227">
        <v>64.721038199999995</v>
      </c>
      <c r="I1227">
        <v>-134.22619850000001</v>
      </c>
      <c r="J1227" s="1" t="str">
        <f t="shared" si="193"/>
        <v>Fluid (stream)</v>
      </c>
      <c r="K1227" s="1" t="str">
        <f t="shared" si="194"/>
        <v>Untreated Water</v>
      </c>
      <c r="L1227">
        <v>31</v>
      </c>
      <c r="M1227" t="s">
        <v>202</v>
      </c>
      <c r="N1227">
        <v>609</v>
      </c>
      <c r="O1227" t="s">
        <v>1291</v>
      </c>
      <c r="P1227" t="s">
        <v>1397</v>
      </c>
      <c r="Q1227" t="s">
        <v>984</v>
      </c>
    </row>
    <row r="1228" spans="1:17" hidden="1" x14ac:dyDescent="0.3">
      <c r="A1228" t="s">
        <v>5192</v>
      </c>
      <c r="B1228" t="s">
        <v>5193</v>
      </c>
      <c r="C1228" s="1" t="str">
        <f t="shared" si="191"/>
        <v>21:0282</v>
      </c>
      <c r="D1228" s="1" t="str">
        <f t="shared" si="192"/>
        <v>21:0127</v>
      </c>
      <c r="E1228" t="s">
        <v>5194</v>
      </c>
      <c r="F1228" t="s">
        <v>5195</v>
      </c>
      <c r="H1228">
        <v>64.728390300000001</v>
      </c>
      <c r="I1228">
        <v>-134.1433979</v>
      </c>
      <c r="J1228" s="1" t="str">
        <f t="shared" si="193"/>
        <v>Fluid (stream)</v>
      </c>
      <c r="K1228" s="1" t="str">
        <f t="shared" si="194"/>
        <v>Untreated Water</v>
      </c>
      <c r="L1228">
        <v>31</v>
      </c>
      <c r="M1228" t="s">
        <v>181</v>
      </c>
      <c r="N1228">
        <v>610</v>
      </c>
      <c r="O1228" t="s">
        <v>1291</v>
      </c>
      <c r="P1228" t="s">
        <v>1397</v>
      </c>
      <c r="Q1228" t="s">
        <v>437</v>
      </c>
    </row>
    <row r="1229" spans="1:17" hidden="1" x14ac:dyDescent="0.3">
      <c r="A1229" t="s">
        <v>5196</v>
      </c>
      <c r="B1229" t="s">
        <v>5197</v>
      </c>
      <c r="C1229" s="1" t="str">
        <f t="shared" si="191"/>
        <v>21:0282</v>
      </c>
      <c r="D1229" s="1" t="str">
        <f t="shared" si="192"/>
        <v>21:0127</v>
      </c>
      <c r="E1229" t="s">
        <v>5198</v>
      </c>
      <c r="F1229" t="s">
        <v>5199</v>
      </c>
      <c r="H1229">
        <v>64.725902700000006</v>
      </c>
      <c r="I1229">
        <v>-134.14929129999999</v>
      </c>
      <c r="J1229" s="1" t="str">
        <f t="shared" si="193"/>
        <v>Fluid (stream)</v>
      </c>
      <c r="K1229" s="1" t="str">
        <f t="shared" si="194"/>
        <v>Untreated Water</v>
      </c>
      <c r="L1229">
        <v>31</v>
      </c>
      <c r="M1229" t="s">
        <v>188</v>
      </c>
      <c r="N1229">
        <v>611</v>
      </c>
      <c r="O1229" t="s">
        <v>1291</v>
      </c>
      <c r="P1229" t="s">
        <v>1397</v>
      </c>
      <c r="Q1229" t="s">
        <v>290</v>
      </c>
    </row>
    <row r="1230" spans="1:17" hidden="1" x14ac:dyDescent="0.3">
      <c r="A1230" t="s">
        <v>5200</v>
      </c>
      <c r="B1230" t="s">
        <v>5201</v>
      </c>
      <c r="C1230" s="1" t="str">
        <f t="shared" si="191"/>
        <v>21:0282</v>
      </c>
      <c r="D1230" s="1" t="str">
        <f t="shared" si="192"/>
        <v>21:0127</v>
      </c>
      <c r="E1230" t="s">
        <v>5202</v>
      </c>
      <c r="F1230" t="s">
        <v>5203</v>
      </c>
      <c r="H1230">
        <v>64.675727199999997</v>
      </c>
      <c r="I1230">
        <v>-134.10143199999999</v>
      </c>
      <c r="J1230" s="1" t="str">
        <f t="shared" si="193"/>
        <v>Fluid (stream)</v>
      </c>
      <c r="K1230" s="1" t="str">
        <f t="shared" si="194"/>
        <v>Untreated Water</v>
      </c>
      <c r="L1230">
        <v>31</v>
      </c>
      <c r="M1230" t="s">
        <v>215</v>
      </c>
      <c r="N1230">
        <v>612</v>
      </c>
      <c r="O1230" t="s">
        <v>1291</v>
      </c>
      <c r="P1230" t="s">
        <v>1397</v>
      </c>
      <c r="Q1230" t="s">
        <v>437</v>
      </c>
    </row>
    <row r="1231" spans="1:17" hidden="1" x14ac:dyDescent="0.3">
      <c r="A1231" t="s">
        <v>5204</v>
      </c>
      <c r="B1231" t="s">
        <v>5205</v>
      </c>
      <c r="C1231" s="1" t="str">
        <f t="shared" si="191"/>
        <v>21:0282</v>
      </c>
      <c r="D1231" s="1" t="str">
        <f>HYPERLINK("http://geochem.nrcan.gc.ca/cdogs/content/svy/svy_e.htm", "")</f>
        <v/>
      </c>
      <c r="G1231" s="1" t="str">
        <f>HYPERLINK("http://geochem.nrcan.gc.ca/cdogs/content/cr_/cr_00032_e.htm", "32")</f>
        <v>32</v>
      </c>
      <c r="J1231" t="s">
        <v>106</v>
      </c>
      <c r="K1231" t="s">
        <v>107</v>
      </c>
      <c r="L1231">
        <v>31</v>
      </c>
      <c r="M1231" t="s">
        <v>108</v>
      </c>
      <c r="N1231">
        <v>613</v>
      </c>
      <c r="O1231" t="s">
        <v>1563</v>
      </c>
      <c r="P1231" t="s">
        <v>129</v>
      </c>
      <c r="Q1231" t="s">
        <v>696</v>
      </c>
    </row>
    <row r="1232" spans="1:17" hidden="1" x14ac:dyDescent="0.3">
      <c r="A1232" t="s">
        <v>5206</v>
      </c>
      <c r="B1232" t="s">
        <v>5207</v>
      </c>
      <c r="C1232" s="1" t="str">
        <f t="shared" si="191"/>
        <v>21:0282</v>
      </c>
      <c r="D1232" s="1" t="str">
        <f>HYPERLINK("http://geochem.nrcan.gc.ca/cdogs/content/svy/svy210127_e.htm", "21:0127")</f>
        <v>21:0127</v>
      </c>
      <c r="E1232" t="s">
        <v>5208</v>
      </c>
      <c r="F1232" t="s">
        <v>5209</v>
      </c>
      <c r="H1232">
        <v>64.672618900000003</v>
      </c>
      <c r="I1232">
        <v>-134.0993977</v>
      </c>
      <c r="J1232" s="1" t="str">
        <f>HYPERLINK("http://geochem.nrcan.gc.ca/cdogs/content/kwd/kwd020018_e.htm", "Fluid (stream)")</f>
        <v>Fluid (stream)</v>
      </c>
      <c r="K1232" s="1" t="str">
        <f>HYPERLINK("http://geochem.nrcan.gc.ca/cdogs/content/kwd/kwd080007_e.htm", "Untreated Water")</f>
        <v>Untreated Water</v>
      </c>
      <c r="L1232">
        <v>31</v>
      </c>
      <c r="M1232" t="s">
        <v>223</v>
      </c>
      <c r="N1232">
        <v>614</v>
      </c>
      <c r="O1232" t="s">
        <v>1291</v>
      </c>
      <c r="P1232" t="s">
        <v>1397</v>
      </c>
      <c r="Q1232" t="s">
        <v>437</v>
      </c>
    </row>
    <row r="1233" spans="1:17" hidden="1" x14ac:dyDescent="0.3">
      <c r="A1233" t="s">
        <v>5210</v>
      </c>
      <c r="B1233" t="s">
        <v>5211</v>
      </c>
      <c r="C1233" s="1" t="str">
        <f t="shared" si="191"/>
        <v>21:0282</v>
      </c>
      <c r="D1233" s="1" t="str">
        <f>HYPERLINK("http://geochem.nrcan.gc.ca/cdogs/content/svy/svy210127_e.htm", "21:0127")</f>
        <v>21:0127</v>
      </c>
      <c r="E1233" t="s">
        <v>5212</v>
      </c>
      <c r="F1233" t="s">
        <v>5213</v>
      </c>
      <c r="H1233">
        <v>64.6914661</v>
      </c>
      <c r="I1233">
        <v>-134.40163799999999</v>
      </c>
      <c r="J1233" s="1" t="str">
        <f>HYPERLINK("http://geochem.nrcan.gc.ca/cdogs/content/kwd/kwd020018_e.htm", "Fluid (stream)")</f>
        <v>Fluid (stream)</v>
      </c>
      <c r="K1233" s="1" t="str">
        <f>HYPERLINK("http://geochem.nrcan.gc.ca/cdogs/content/kwd/kwd080007_e.htm", "Untreated Water")</f>
        <v>Untreated Water</v>
      </c>
      <c r="L1233">
        <v>32</v>
      </c>
      <c r="M1233" t="s">
        <v>21</v>
      </c>
      <c r="N1233">
        <v>615</v>
      </c>
      <c r="O1233" t="s">
        <v>344</v>
      </c>
      <c r="P1233" t="s">
        <v>81</v>
      </c>
      <c r="Q1233" t="s">
        <v>953</v>
      </c>
    </row>
    <row r="1234" spans="1:17" hidden="1" x14ac:dyDescent="0.3">
      <c r="A1234" t="s">
        <v>5214</v>
      </c>
      <c r="B1234" t="s">
        <v>5215</v>
      </c>
      <c r="C1234" s="1" t="str">
        <f t="shared" si="191"/>
        <v>21:0282</v>
      </c>
      <c r="D1234" s="1" t="str">
        <f>HYPERLINK("http://geochem.nrcan.gc.ca/cdogs/content/svy/svy210127_e.htm", "21:0127")</f>
        <v>21:0127</v>
      </c>
      <c r="E1234" t="s">
        <v>5216</v>
      </c>
      <c r="F1234" t="s">
        <v>5217</v>
      </c>
      <c r="H1234">
        <v>64.678962799999994</v>
      </c>
      <c r="I1234">
        <v>-134.08321889999999</v>
      </c>
      <c r="J1234" s="1" t="str">
        <f>HYPERLINK("http://geochem.nrcan.gc.ca/cdogs/content/kwd/kwd020018_e.htm", "Fluid (stream)")</f>
        <v>Fluid (stream)</v>
      </c>
      <c r="K1234" s="1" t="str">
        <f>HYPERLINK("http://geochem.nrcan.gc.ca/cdogs/content/kwd/kwd080007_e.htm", "Untreated Water")</f>
        <v>Untreated Water</v>
      </c>
      <c r="L1234">
        <v>32</v>
      </c>
      <c r="M1234" t="s">
        <v>27</v>
      </c>
      <c r="N1234">
        <v>616</v>
      </c>
      <c r="O1234" t="s">
        <v>1291</v>
      </c>
      <c r="P1234" t="s">
        <v>1397</v>
      </c>
      <c r="Q1234" t="s">
        <v>437</v>
      </c>
    </row>
    <row r="1235" spans="1:17" hidden="1" x14ac:dyDescent="0.3">
      <c r="A1235" t="s">
        <v>5218</v>
      </c>
      <c r="B1235" t="s">
        <v>5219</v>
      </c>
      <c r="C1235" s="1" t="str">
        <f t="shared" si="191"/>
        <v>21:0282</v>
      </c>
      <c r="D1235" s="1" t="str">
        <f>HYPERLINK("http://geochem.nrcan.gc.ca/cdogs/content/svy/svy210127_e.htm", "21:0127")</f>
        <v>21:0127</v>
      </c>
      <c r="E1235" t="s">
        <v>5220</v>
      </c>
      <c r="F1235" t="s">
        <v>5221</v>
      </c>
      <c r="H1235">
        <v>64.672859399999993</v>
      </c>
      <c r="I1235">
        <v>-134.0830057</v>
      </c>
      <c r="J1235" s="1" t="str">
        <f>HYPERLINK("http://geochem.nrcan.gc.ca/cdogs/content/kwd/kwd020018_e.htm", "Fluid (stream)")</f>
        <v>Fluid (stream)</v>
      </c>
      <c r="K1235" s="1" t="str">
        <f>HYPERLINK("http://geochem.nrcan.gc.ca/cdogs/content/kwd/kwd080007_e.htm", "Untreated Water")</f>
        <v>Untreated Water</v>
      </c>
      <c r="L1235">
        <v>32</v>
      </c>
      <c r="M1235" t="s">
        <v>35</v>
      </c>
      <c r="N1235">
        <v>617</v>
      </c>
      <c r="O1235" t="s">
        <v>3022</v>
      </c>
      <c r="P1235" t="s">
        <v>1397</v>
      </c>
      <c r="Q1235" t="s">
        <v>844</v>
      </c>
    </row>
    <row r="1236" spans="1:17" hidden="1" x14ac:dyDescent="0.3">
      <c r="A1236" t="s">
        <v>5222</v>
      </c>
      <c r="B1236" t="s">
        <v>5223</v>
      </c>
      <c r="C1236" s="1" t="str">
        <f t="shared" si="191"/>
        <v>21:0282</v>
      </c>
      <c r="D1236" s="1" t="str">
        <f>HYPERLINK("http://geochem.nrcan.gc.ca/cdogs/content/svy/svy210127_e.htm", "21:0127")</f>
        <v>21:0127</v>
      </c>
      <c r="E1236" t="s">
        <v>5224</v>
      </c>
      <c r="F1236" t="s">
        <v>5225</v>
      </c>
      <c r="H1236">
        <v>64.675505400000006</v>
      </c>
      <c r="I1236">
        <v>-134.03753090000001</v>
      </c>
      <c r="J1236" s="1" t="str">
        <f>HYPERLINK("http://geochem.nrcan.gc.ca/cdogs/content/kwd/kwd020018_e.htm", "Fluid (stream)")</f>
        <v>Fluid (stream)</v>
      </c>
      <c r="K1236" s="1" t="str">
        <f>HYPERLINK("http://geochem.nrcan.gc.ca/cdogs/content/kwd/kwd080007_e.htm", "Untreated Water")</f>
        <v>Untreated Water</v>
      </c>
      <c r="L1236">
        <v>32</v>
      </c>
      <c r="M1236" t="s">
        <v>43</v>
      </c>
      <c r="N1236">
        <v>618</v>
      </c>
      <c r="O1236" t="s">
        <v>3022</v>
      </c>
      <c r="P1236" t="s">
        <v>1397</v>
      </c>
      <c r="Q1236" t="s">
        <v>205</v>
      </c>
    </row>
    <row r="1237" spans="1:17" hidden="1" x14ac:dyDescent="0.3">
      <c r="A1237" t="s">
        <v>5226</v>
      </c>
      <c r="B1237" t="s">
        <v>5227</v>
      </c>
      <c r="C1237" s="1" t="str">
        <f t="shared" si="191"/>
        <v>21:0282</v>
      </c>
      <c r="D1237" s="1" t="str">
        <f>HYPERLINK("http://geochem.nrcan.gc.ca/cdogs/content/svy/svy_e.htm", "")</f>
        <v/>
      </c>
      <c r="G1237" s="1" t="str">
        <f>HYPERLINK("http://geochem.nrcan.gc.ca/cdogs/content/cr_/cr_00031_e.htm", "31")</f>
        <v>31</v>
      </c>
      <c r="J1237" t="s">
        <v>106</v>
      </c>
      <c r="K1237" t="s">
        <v>107</v>
      </c>
      <c r="L1237">
        <v>32</v>
      </c>
      <c r="M1237" t="s">
        <v>108</v>
      </c>
      <c r="N1237">
        <v>619</v>
      </c>
      <c r="O1237" t="s">
        <v>933</v>
      </c>
      <c r="P1237" t="s">
        <v>231</v>
      </c>
      <c r="Q1237" t="s">
        <v>649</v>
      </c>
    </row>
    <row r="1238" spans="1:17" hidden="1" x14ac:dyDescent="0.3">
      <c r="A1238" t="s">
        <v>5228</v>
      </c>
      <c r="B1238" t="s">
        <v>5229</v>
      </c>
      <c r="C1238" s="1" t="str">
        <f t="shared" si="191"/>
        <v>21:0282</v>
      </c>
      <c r="D1238" s="1" t="str">
        <f t="shared" ref="D1238:D1260" si="195">HYPERLINK("http://geochem.nrcan.gc.ca/cdogs/content/svy/svy210127_e.htm", "21:0127")</f>
        <v>21:0127</v>
      </c>
      <c r="E1238" t="s">
        <v>5230</v>
      </c>
      <c r="F1238" t="s">
        <v>5231</v>
      </c>
      <c r="H1238">
        <v>64.682251699999995</v>
      </c>
      <c r="I1238">
        <v>-134.05114570000001</v>
      </c>
      <c r="J1238" s="1" t="str">
        <f t="shared" ref="J1238:J1260" si="196">HYPERLINK("http://geochem.nrcan.gc.ca/cdogs/content/kwd/kwd020018_e.htm", "Fluid (stream)")</f>
        <v>Fluid (stream)</v>
      </c>
      <c r="K1238" s="1" t="str">
        <f t="shared" ref="K1238:K1260" si="197">HYPERLINK("http://geochem.nrcan.gc.ca/cdogs/content/kwd/kwd080007_e.htm", "Untreated Water")</f>
        <v>Untreated Water</v>
      </c>
      <c r="L1238">
        <v>32</v>
      </c>
      <c r="M1238" t="s">
        <v>50</v>
      </c>
      <c r="N1238">
        <v>620</v>
      </c>
      <c r="O1238" t="s">
        <v>1291</v>
      </c>
      <c r="P1238" t="s">
        <v>1956</v>
      </c>
      <c r="Q1238" t="s">
        <v>953</v>
      </c>
    </row>
    <row r="1239" spans="1:17" hidden="1" x14ac:dyDescent="0.3">
      <c r="A1239" t="s">
        <v>5232</v>
      </c>
      <c r="B1239" t="s">
        <v>5233</v>
      </c>
      <c r="C1239" s="1" t="str">
        <f t="shared" si="191"/>
        <v>21:0282</v>
      </c>
      <c r="D1239" s="1" t="str">
        <f t="shared" si="195"/>
        <v>21:0127</v>
      </c>
      <c r="E1239" t="s">
        <v>5234</v>
      </c>
      <c r="F1239" t="s">
        <v>5235</v>
      </c>
      <c r="H1239">
        <v>64.741825000000006</v>
      </c>
      <c r="I1239">
        <v>-134.6688078</v>
      </c>
      <c r="J1239" s="1" t="str">
        <f t="shared" si="196"/>
        <v>Fluid (stream)</v>
      </c>
      <c r="K1239" s="1" t="str">
        <f t="shared" si="197"/>
        <v>Untreated Water</v>
      </c>
      <c r="L1239">
        <v>32</v>
      </c>
      <c r="M1239" t="s">
        <v>57</v>
      </c>
      <c r="N1239">
        <v>621</v>
      </c>
      <c r="O1239" t="s">
        <v>933</v>
      </c>
      <c r="P1239" t="s">
        <v>2408</v>
      </c>
      <c r="Q1239" t="s">
        <v>844</v>
      </c>
    </row>
    <row r="1240" spans="1:17" hidden="1" x14ac:dyDescent="0.3">
      <c r="A1240" t="s">
        <v>5236</v>
      </c>
      <c r="B1240" t="s">
        <v>5237</v>
      </c>
      <c r="C1240" s="1" t="str">
        <f t="shared" si="191"/>
        <v>21:0282</v>
      </c>
      <c r="D1240" s="1" t="str">
        <f t="shared" si="195"/>
        <v>21:0127</v>
      </c>
      <c r="E1240" t="s">
        <v>5238</v>
      </c>
      <c r="F1240" t="s">
        <v>5239</v>
      </c>
      <c r="H1240">
        <v>64.739842899999999</v>
      </c>
      <c r="I1240">
        <v>-134.57402930000001</v>
      </c>
      <c r="J1240" s="1" t="str">
        <f t="shared" si="196"/>
        <v>Fluid (stream)</v>
      </c>
      <c r="K1240" s="1" t="str">
        <f t="shared" si="197"/>
        <v>Untreated Water</v>
      </c>
      <c r="L1240">
        <v>32</v>
      </c>
      <c r="M1240" t="s">
        <v>65</v>
      </c>
      <c r="N1240">
        <v>622</v>
      </c>
      <c r="O1240" t="s">
        <v>36</v>
      </c>
      <c r="P1240" t="s">
        <v>1725</v>
      </c>
      <c r="Q1240" t="s">
        <v>205</v>
      </c>
    </row>
    <row r="1241" spans="1:17" hidden="1" x14ac:dyDescent="0.3">
      <c r="A1241" t="s">
        <v>5240</v>
      </c>
      <c r="B1241" t="s">
        <v>5241</v>
      </c>
      <c r="C1241" s="1" t="str">
        <f t="shared" si="191"/>
        <v>21:0282</v>
      </c>
      <c r="D1241" s="1" t="str">
        <f t="shared" si="195"/>
        <v>21:0127</v>
      </c>
      <c r="E1241" t="s">
        <v>5242</v>
      </c>
      <c r="F1241" t="s">
        <v>5243</v>
      </c>
      <c r="H1241">
        <v>64.718663500000005</v>
      </c>
      <c r="I1241">
        <v>-134.5370695</v>
      </c>
      <c r="J1241" s="1" t="str">
        <f t="shared" si="196"/>
        <v>Fluid (stream)</v>
      </c>
      <c r="K1241" s="1" t="str">
        <f t="shared" si="197"/>
        <v>Untreated Water</v>
      </c>
      <c r="L1241">
        <v>32</v>
      </c>
      <c r="M1241" t="s">
        <v>195</v>
      </c>
      <c r="N1241">
        <v>623</v>
      </c>
      <c r="O1241" t="s">
        <v>3612</v>
      </c>
      <c r="P1241" t="s">
        <v>1725</v>
      </c>
      <c r="Q1241" t="s">
        <v>123</v>
      </c>
    </row>
    <row r="1242" spans="1:17" hidden="1" x14ac:dyDescent="0.3">
      <c r="A1242" t="s">
        <v>5244</v>
      </c>
      <c r="B1242" t="s">
        <v>5245</v>
      </c>
      <c r="C1242" s="1" t="str">
        <f t="shared" si="191"/>
        <v>21:0282</v>
      </c>
      <c r="D1242" s="1" t="str">
        <f t="shared" si="195"/>
        <v>21:0127</v>
      </c>
      <c r="E1242" t="s">
        <v>5242</v>
      </c>
      <c r="F1242" t="s">
        <v>5246</v>
      </c>
      <c r="H1242">
        <v>64.718663500000005</v>
      </c>
      <c r="I1242">
        <v>-134.5370695</v>
      </c>
      <c r="J1242" s="1" t="str">
        <f t="shared" si="196"/>
        <v>Fluid (stream)</v>
      </c>
      <c r="K1242" s="1" t="str">
        <f t="shared" si="197"/>
        <v>Untreated Water</v>
      </c>
      <c r="L1242">
        <v>32</v>
      </c>
      <c r="M1242" t="s">
        <v>202</v>
      </c>
      <c r="N1242">
        <v>624</v>
      </c>
      <c r="O1242" t="s">
        <v>44</v>
      </c>
      <c r="P1242" t="s">
        <v>1397</v>
      </c>
      <c r="Q1242" t="s">
        <v>205</v>
      </c>
    </row>
    <row r="1243" spans="1:17" hidden="1" x14ac:dyDescent="0.3">
      <c r="A1243" t="s">
        <v>5247</v>
      </c>
      <c r="B1243" t="s">
        <v>5248</v>
      </c>
      <c r="C1243" s="1" t="str">
        <f t="shared" si="191"/>
        <v>21:0282</v>
      </c>
      <c r="D1243" s="1" t="str">
        <f t="shared" si="195"/>
        <v>21:0127</v>
      </c>
      <c r="E1243" t="s">
        <v>5249</v>
      </c>
      <c r="F1243" t="s">
        <v>5250</v>
      </c>
      <c r="H1243">
        <v>64.7163963</v>
      </c>
      <c r="I1243">
        <v>-134.58998740000001</v>
      </c>
      <c r="J1243" s="1" t="str">
        <f t="shared" si="196"/>
        <v>Fluid (stream)</v>
      </c>
      <c r="K1243" s="1" t="str">
        <f t="shared" si="197"/>
        <v>Untreated Water</v>
      </c>
      <c r="L1243">
        <v>32</v>
      </c>
      <c r="M1243" t="s">
        <v>72</v>
      </c>
      <c r="N1243">
        <v>625</v>
      </c>
      <c r="O1243" t="s">
        <v>1657</v>
      </c>
      <c r="P1243" t="s">
        <v>1397</v>
      </c>
      <c r="Q1243" t="s">
        <v>205</v>
      </c>
    </row>
    <row r="1244" spans="1:17" hidden="1" x14ac:dyDescent="0.3">
      <c r="A1244" t="s">
        <v>5251</v>
      </c>
      <c r="B1244" t="s">
        <v>5252</v>
      </c>
      <c r="C1244" s="1" t="str">
        <f t="shared" si="191"/>
        <v>21:0282</v>
      </c>
      <c r="D1244" s="1" t="str">
        <f t="shared" si="195"/>
        <v>21:0127</v>
      </c>
      <c r="E1244" t="s">
        <v>5253</v>
      </c>
      <c r="F1244" t="s">
        <v>5254</v>
      </c>
      <c r="H1244">
        <v>64.702819899999994</v>
      </c>
      <c r="I1244">
        <v>-134.63096400000001</v>
      </c>
      <c r="J1244" s="1" t="str">
        <f t="shared" si="196"/>
        <v>Fluid (stream)</v>
      </c>
      <c r="K1244" s="1" t="str">
        <f t="shared" si="197"/>
        <v>Untreated Water</v>
      </c>
      <c r="L1244">
        <v>32</v>
      </c>
      <c r="M1244" t="s">
        <v>87</v>
      </c>
      <c r="N1244">
        <v>626</v>
      </c>
      <c r="O1244" t="s">
        <v>36</v>
      </c>
      <c r="P1244" t="s">
        <v>1397</v>
      </c>
      <c r="Q1244" t="s">
        <v>123</v>
      </c>
    </row>
    <row r="1245" spans="1:17" hidden="1" x14ac:dyDescent="0.3">
      <c r="A1245" t="s">
        <v>5255</v>
      </c>
      <c r="B1245" t="s">
        <v>5256</v>
      </c>
      <c r="C1245" s="1" t="str">
        <f t="shared" si="191"/>
        <v>21:0282</v>
      </c>
      <c r="D1245" s="1" t="str">
        <f t="shared" si="195"/>
        <v>21:0127</v>
      </c>
      <c r="E1245" t="s">
        <v>5257</v>
      </c>
      <c r="F1245" t="s">
        <v>5258</v>
      </c>
      <c r="H1245">
        <v>64.677825499999997</v>
      </c>
      <c r="I1245">
        <v>-134.62920690000001</v>
      </c>
      <c r="J1245" s="1" t="str">
        <f t="shared" si="196"/>
        <v>Fluid (stream)</v>
      </c>
      <c r="K1245" s="1" t="str">
        <f t="shared" si="197"/>
        <v>Untreated Water</v>
      </c>
      <c r="L1245">
        <v>32</v>
      </c>
      <c r="M1245" t="s">
        <v>160</v>
      </c>
      <c r="N1245">
        <v>627</v>
      </c>
      <c r="O1245" t="s">
        <v>436</v>
      </c>
      <c r="P1245" t="s">
        <v>1397</v>
      </c>
      <c r="Q1245" t="s">
        <v>953</v>
      </c>
    </row>
    <row r="1246" spans="1:17" hidden="1" x14ac:dyDescent="0.3">
      <c r="A1246" t="s">
        <v>5259</v>
      </c>
      <c r="B1246" t="s">
        <v>5260</v>
      </c>
      <c r="C1246" s="1" t="str">
        <f t="shared" si="191"/>
        <v>21:0282</v>
      </c>
      <c r="D1246" s="1" t="str">
        <f t="shared" si="195"/>
        <v>21:0127</v>
      </c>
      <c r="E1246" t="s">
        <v>5261</v>
      </c>
      <c r="F1246" t="s">
        <v>5262</v>
      </c>
      <c r="H1246">
        <v>64.6761853</v>
      </c>
      <c r="I1246">
        <v>-134.6801442</v>
      </c>
      <c r="J1246" s="1" t="str">
        <f t="shared" si="196"/>
        <v>Fluid (stream)</v>
      </c>
      <c r="K1246" s="1" t="str">
        <f t="shared" si="197"/>
        <v>Untreated Water</v>
      </c>
      <c r="L1246">
        <v>32</v>
      </c>
      <c r="M1246" t="s">
        <v>166</v>
      </c>
      <c r="N1246">
        <v>628</v>
      </c>
      <c r="O1246" t="s">
        <v>1640</v>
      </c>
      <c r="P1246" t="s">
        <v>1397</v>
      </c>
      <c r="Q1246" t="s">
        <v>589</v>
      </c>
    </row>
    <row r="1247" spans="1:17" hidden="1" x14ac:dyDescent="0.3">
      <c r="A1247" t="s">
        <v>5263</v>
      </c>
      <c r="B1247" t="s">
        <v>5264</v>
      </c>
      <c r="C1247" s="1" t="str">
        <f t="shared" si="191"/>
        <v>21:0282</v>
      </c>
      <c r="D1247" s="1" t="str">
        <f t="shared" si="195"/>
        <v>21:0127</v>
      </c>
      <c r="E1247" t="s">
        <v>5265</v>
      </c>
      <c r="F1247" t="s">
        <v>5266</v>
      </c>
      <c r="H1247">
        <v>64.669583000000003</v>
      </c>
      <c r="I1247">
        <v>-134.6810175</v>
      </c>
      <c r="J1247" s="1" t="str">
        <f t="shared" si="196"/>
        <v>Fluid (stream)</v>
      </c>
      <c r="K1247" s="1" t="str">
        <f t="shared" si="197"/>
        <v>Untreated Water</v>
      </c>
      <c r="L1247">
        <v>32</v>
      </c>
      <c r="M1247" t="s">
        <v>174</v>
      </c>
      <c r="N1247">
        <v>629</v>
      </c>
      <c r="O1247" t="s">
        <v>1000</v>
      </c>
      <c r="P1247" t="s">
        <v>1397</v>
      </c>
      <c r="Q1247" t="s">
        <v>205</v>
      </c>
    </row>
    <row r="1248" spans="1:17" hidden="1" x14ac:dyDescent="0.3">
      <c r="A1248" t="s">
        <v>5267</v>
      </c>
      <c r="B1248" t="s">
        <v>5268</v>
      </c>
      <c r="C1248" s="1" t="str">
        <f t="shared" si="191"/>
        <v>21:0282</v>
      </c>
      <c r="D1248" s="1" t="str">
        <f t="shared" si="195"/>
        <v>21:0127</v>
      </c>
      <c r="E1248" t="s">
        <v>5269</v>
      </c>
      <c r="F1248" t="s">
        <v>5270</v>
      </c>
      <c r="H1248">
        <v>64.693057300000007</v>
      </c>
      <c r="I1248">
        <v>-134.3349302</v>
      </c>
      <c r="J1248" s="1" t="str">
        <f t="shared" si="196"/>
        <v>Fluid (stream)</v>
      </c>
      <c r="K1248" s="1" t="str">
        <f t="shared" si="197"/>
        <v>Untreated Water</v>
      </c>
      <c r="L1248">
        <v>32</v>
      </c>
      <c r="M1248" t="s">
        <v>181</v>
      </c>
      <c r="N1248">
        <v>630</v>
      </c>
      <c r="O1248" t="s">
        <v>1291</v>
      </c>
      <c r="P1248" t="s">
        <v>1397</v>
      </c>
      <c r="Q1248" t="s">
        <v>437</v>
      </c>
    </row>
    <row r="1249" spans="1:17" hidden="1" x14ac:dyDescent="0.3">
      <c r="A1249" t="s">
        <v>5271</v>
      </c>
      <c r="B1249" t="s">
        <v>5272</v>
      </c>
      <c r="C1249" s="1" t="str">
        <f t="shared" si="191"/>
        <v>21:0282</v>
      </c>
      <c r="D1249" s="1" t="str">
        <f t="shared" si="195"/>
        <v>21:0127</v>
      </c>
      <c r="E1249" t="s">
        <v>5273</v>
      </c>
      <c r="F1249" t="s">
        <v>5274</v>
      </c>
      <c r="H1249">
        <v>64.692266000000004</v>
      </c>
      <c r="I1249">
        <v>-134.39092790000001</v>
      </c>
      <c r="J1249" s="1" t="str">
        <f t="shared" si="196"/>
        <v>Fluid (stream)</v>
      </c>
      <c r="K1249" s="1" t="str">
        <f t="shared" si="197"/>
        <v>Untreated Water</v>
      </c>
      <c r="L1249">
        <v>32</v>
      </c>
      <c r="M1249" t="s">
        <v>188</v>
      </c>
      <c r="N1249">
        <v>631</v>
      </c>
      <c r="O1249" t="s">
        <v>1291</v>
      </c>
      <c r="P1249" t="s">
        <v>1397</v>
      </c>
      <c r="Q1249" t="s">
        <v>1197</v>
      </c>
    </row>
    <row r="1250" spans="1:17" hidden="1" x14ac:dyDescent="0.3">
      <c r="A1250" t="s">
        <v>5275</v>
      </c>
      <c r="B1250" t="s">
        <v>5276</v>
      </c>
      <c r="C1250" s="1" t="str">
        <f t="shared" si="191"/>
        <v>21:0282</v>
      </c>
      <c r="D1250" s="1" t="str">
        <f t="shared" si="195"/>
        <v>21:0127</v>
      </c>
      <c r="E1250" t="s">
        <v>5277</v>
      </c>
      <c r="F1250" t="s">
        <v>5278</v>
      </c>
      <c r="H1250">
        <v>64.688889099999997</v>
      </c>
      <c r="I1250">
        <v>-134.39020690000001</v>
      </c>
      <c r="J1250" s="1" t="str">
        <f t="shared" si="196"/>
        <v>Fluid (stream)</v>
      </c>
      <c r="K1250" s="1" t="str">
        <f t="shared" si="197"/>
        <v>Untreated Water</v>
      </c>
      <c r="L1250">
        <v>32</v>
      </c>
      <c r="M1250" t="s">
        <v>215</v>
      </c>
      <c r="N1250">
        <v>632</v>
      </c>
      <c r="O1250" t="s">
        <v>1291</v>
      </c>
      <c r="P1250" t="s">
        <v>1397</v>
      </c>
      <c r="Q1250" t="s">
        <v>984</v>
      </c>
    </row>
    <row r="1251" spans="1:17" hidden="1" x14ac:dyDescent="0.3">
      <c r="A1251" t="s">
        <v>5279</v>
      </c>
      <c r="B1251" t="s">
        <v>5280</v>
      </c>
      <c r="C1251" s="1" t="str">
        <f t="shared" si="191"/>
        <v>21:0282</v>
      </c>
      <c r="D1251" s="1" t="str">
        <f t="shared" si="195"/>
        <v>21:0127</v>
      </c>
      <c r="E1251" t="s">
        <v>5212</v>
      </c>
      <c r="F1251" t="s">
        <v>5281</v>
      </c>
      <c r="H1251">
        <v>64.6914661</v>
      </c>
      <c r="I1251">
        <v>-134.40163799999999</v>
      </c>
      <c r="J1251" s="1" t="str">
        <f t="shared" si="196"/>
        <v>Fluid (stream)</v>
      </c>
      <c r="K1251" s="1" t="str">
        <f t="shared" si="197"/>
        <v>Untreated Water</v>
      </c>
      <c r="L1251">
        <v>32</v>
      </c>
      <c r="M1251" t="s">
        <v>79</v>
      </c>
      <c r="N1251">
        <v>633</v>
      </c>
      <c r="O1251" t="s">
        <v>1291</v>
      </c>
      <c r="P1251" t="s">
        <v>1397</v>
      </c>
      <c r="Q1251" t="s">
        <v>881</v>
      </c>
    </row>
    <row r="1252" spans="1:17" hidden="1" x14ac:dyDescent="0.3">
      <c r="A1252" t="s">
        <v>5282</v>
      </c>
      <c r="B1252" t="s">
        <v>5283</v>
      </c>
      <c r="C1252" s="1" t="str">
        <f t="shared" si="191"/>
        <v>21:0282</v>
      </c>
      <c r="D1252" s="1" t="str">
        <f t="shared" si="195"/>
        <v>21:0127</v>
      </c>
      <c r="E1252" t="s">
        <v>5284</v>
      </c>
      <c r="F1252" t="s">
        <v>5285</v>
      </c>
      <c r="H1252">
        <v>64.688320300000001</v>
      </c>
      <c r="I1252">
        <v>-134.40036549999999</v>
      </c>
      <c r="J1252" s="1" t="str">
        <f t="shared" si="196"/>
        <v>Fluid (stream)</v>
      </c>
      <c r="K1252" s="1" t="str">
        <f t="shared" si="197"/>
        <v>Untreated Water</v>
      </c>
      <c r="L1252">
        <v>32</v>
      </c>
      <c r="M1252" t="s">
        <v>223</v>
      </c>
      <c r="N1252">
        <v>634</v>
      </c>
      <c r="O1252" t="s">
        <v>1291</v>
      </c>
      <c r="P1252" t="s">
        <v>1251</v>
      </c>
      <c r="Q1252" t="s">
        <v>881</v>
      </c>
    </row>
    <row r="1253" spans="1:17" hidden="1" x14ac:dyDescent="0.3">
      <c r="A1253" t="s">
        <v>5286</v>
      </c>
      <c r="B1253" t="s">
        <v>5287</v>
      </c>
      <c r="C1253" s="1" t="str">
        <f t="shared" si="191"/>
        <v>21:0282</v>
      </c>
      <c r="D1253" s="1" t="str">
        <f t="shared" si="195"/>
        <v>21:0127</v>
      </c>
      <c r="E1253" t="s">
        <v>5288</v>
      </c>
      <c r="F1253" t="s">
        <v>5289</v>
      </c>
      <c r="H1253">
        <v>64.621326199999999</v>
      </c>
      <c r="I1253">
        <v>-134.60653350000001</v>
      </c>
      <c r="J1253" s="1" t="str">
        <f t="shared" si="196"/>
        <v>Fluid (stream)</v>
      </c>
      <c r="K1253" s="1" t="str">
        <f t="shared" si="197"/>
        <v>Untreated Water</v>
      </c>
      <c r="L1253">
        <v>33</v>
      </c>
      <c r="M1253" t="s">
        <v>21</v>
      </c>
      <c r="N1253">
        <v>635</v>
      </c>
      <c r="O1253" t="s">
        <v>378</v>
      </c>
      <c r="P1253" t="s">
        <v>2783</v>
      </c>
      <c r="Q1253" t="s">
        <v>649</v>
      </c>
    </row>
    <row r="1254" spans="1:17" hidden="1" x14ac:dyDescent="0.3">
      <c r="A1254" t="s">
        <v>5290</v>
      </c>
      <c r="B1254" t="s">
        <v>5291</v>
      </c>
      <c r="C1254" s="1" t="str">
        <f t="shared" si="191"/>
        <v>21:0282</v>
      </c>
      <c r="D1254" s="1" t="str">
        <f t="shared" si="195"/>
        <v>21:0127</v>
      </c>
      <c r="E1254" t="s">
        <v>5292</v>
      </c>
      <c r="F1254" t="s">
        <v>5293</v>
      </c>
      <c r="H1254">
        <v>64.690063199999997</v>
      </c>
      <c r="I1254">
        <v>-134.4351691</v>
      </c>
      <c r="J1254" s="1" t="str">
        <f t="shared" si="196"/>
        <v>Fluid (stream)</v>
      </c>
      <c r="K1254" s="1" t="str">
        <f t="shared" si="197"/>
        <v>Untreated Water</v>
      </c>
      <c r="L1254">
        <v>33</v>
      </c>
      <c r="M1254" t="s">
        <v>27</v>
      </c>
      <c r="N1254">
        <v>636</v>
      </c>
      <c r="O1254" t="s">
        <v>1291</v>
      </c>
      <c r="P1254" t="s">
        <v>1498</v>
      </c>
      <c r="Q1254" t="s">
        <v>984</v>
      </c>
    </row>
    <row r="1255" spans="1:17" hidden="1" x14ac:dyDescent="0.3">
      <c r="A1255" t="s">
        <v>5294</v>
      </c>
      <c r="B1255" t="s">
        <v>5295</v>
      </c>
      <c r="C1255" s="1" t="str">
        <f t="shared" si="191"/>
        <v>21:0282</v>
      </c>
      <c r="D1255" s="1" t="str">
        <f t="shared" si="195"/>
        <v>21:0127</v>
      </c>
      <c r="E1255" t="s">
        <v>5296</v>
      </c>
      <c r="F1255" t="s">
        <v>5297</v>
      </c>
      <c r="H1255">
        <v>64.688241000000005</v>
      </c>
      <c r="I1255">
        <v>-134.5053259</v>
      </c>
      <c r="J1255" s="1" t="str">
        <f t="shared" si="196"/>
        <v>Fluid (stream)</v>
      </c>
      <c r="K1255" s="1" t="str">
        <f t="shared" si="197"/>
        <v>Untreated Water</v>
      </c>
      <c r="L1255">
        <v>33</v>
      </c>
      <c r="M1255" t="s">
        <v>35</v>
      </c>
      <c r="N1255">
        <v>637</v>
      </c>
      <c r="O1255" t="s">
        <v>1291</v>
      </c>
      <c r="P1255" t="s">
        <v>1397</v>
      </c>
      <c r="Q1255" t="s">
        <v>984</v>
      </c>
    </row>
    <row r="1256" spans="1:17" hidden="1" x14ac:dyDescent="0.3">
      <c r="A1256" t="s">
        <v>5298</v>
      </c>
      <c r="B1256" t="s">
        <v>5299</v>
      </c>
      <c r="C1256" s="1" t="str">
        <f t="shared" si="191"/>
        <v>21:0282</v>
      </c>
      <c r="D1256" s="1" t="str">
        <f t="shared" si="195"/>
        <v>21:0127</v>
      </c>
      <c r="E1256" t="s">
        <v>5300</v>
      </c>
      <c r="F1256" t="s">
        <v>5301</v>
      </c>
      <c r="H1256">
        <v>64.680926700000001</v>
      </c>
      <c r="I1256">
        <v>-134.5326393</v>
      </c>
      <c r="J1256" s="1" t="str">
        <f t="shared" si="196"/>
        <v>Fluid (stream)</v>
      </c>
      <c r="K1256" s="1" t="str">
        <f t="shared" si="197"/>
        <v>Untreated Water</v>
      </c>
      <c r="L1256">
        <v>33</v>
      </c>
      <c r="M1256" t="s">
        <v>43</v>
      </c>
      <c r="N1256">
        <v>638</v>
      </c>
      <c r="O1256" t="s">
        <v>1291</v>
      </c>
      <c r="P1256" t="s">
        <v>1397</v>
      </c>
      <c r="Q1256" t="s">
        <v>696</v>
      </c>
    </row>
    <row r="1257" spans="1:17" hidden="1" x14ac:dyDescent="0.3">
      <c r="A1257" t="s">
        <v>5302</v>
      </c>
      <c r="B1257" t="s">
        <v>5303</v>
      </c>
      <c r="C1257" s="1" t="str">
        <f t="shared" si="191"/>
        <v>21:0282</v>
      </c>
      <c r="D1257" s="1" t="str">
        <f t="shared" si="195"/>
        <v>21:0127</v>
      </c>
      <c r="E1257" t="s">
        <v>5304</v>
      </c>
      <c r="F1257" t="s">
        <v>5305</v>
      </c>
      <c r="H1257">
        <v>64.687028799999993</v>
      </c>
      <c r="I1257">
        <v>-134.52710569999999</v>
      </c>
      <c r="J1257" s="1" t="str">
        <f t="shared" si="196"/>
        <v>Fluid (stream)</v>
      </c>
      <c r="K1257" s="1" t="str">
        <f t="shared" si="197"/>
        <v>Untreated Water</v>
      </c>
      <c r="L1257">
        <v>33</v>
      </c>
      <c r="M1257" t="s">
        <v>50</v>
      </c>
      <c r="N1257">
        <v>639</v>
      </c>
      <c r="O1257" t="s">
        <v>1291</v>
      </c>
      <c r="P1257" t="s">
        <v>1397</v>
      </c>
      <c r="Q1257" t="s">
        <v>1197</v>
      </c>
    </row>
    <row r="1258" spans="1:17" hidden="1" x14ac:dyDescent="0.3">
      <c r="A1258" t="s">
        <v>5306</v>
      </c>
      <c r="B1258" t="s">
        <v>5307</v>
      </c>
      <c r="C1258" s="1" t="str">
        <f t="shared" si="191"/>
        <v>21:0282</v>
      </c>
      <c r="D1258" s="1" t="str">
        <f t="shared" si="195"/>
        <v>21:0127</v>
      </c>
      <c r="E1258" t="s">
        <v>5288</v>
      </c>
      <c r="F1258" t="s">
        <v>5308</v>
      </c>
      <c r="H1258">
        <v>64.621326199999999</v>
      </c>
      <c r="I1258">
        <v>-134.60653350000001</v>
      </c>
      <c r="J1258" s="1" t="str">
        <f t="shared" si="196"/>
        <v>Fluid (stream)</v>
      </c>
      <c r="K1258" s="1" t="str">
        <f t="shared" si="197"/>
        <v>Untreated Water</v>
      </c>
      <c r="L1258">
        <v>33</v>
      </c>
      <c r="M1258" t="s">
        <v>79</v>
      </c>
      <c r="N1258">
        <v>640</v>
      </c>
      <c r="O1258" t="s">
        <v>1640</v>
      </c>
      <c r="P1258" t="s">
        <v>1397</v>
      </c>
      <c r="Q1258" t="s">
        <v>205</v>
      </c>
    </row>
    <row r="1259" spans="1:17" hidden="1" x14ac:dyDescent="0.3">
      <c r="A1259" t="s">
        <v>5309</v>
      </c>
      <c r="B1259" t="s">
        <v>5310</v>
      </c>
      <c r="C1259" s="1" t="str">
        <f t="shared" ref="C1259:C1322" si="198">HYPERLINK("http://geochem.nrcan.gc.ca/cdogs/content/bdl/bdl210282_e.htm", "21:0282")</f>
        <v>21:0282</v>
      </c>
      <c r="D1259" s="1" t="str">
        <f t="shared" si="195"/>
        <v>21:0127</v>
      </c>
      <c r="E1259" t="s">
        <v>5311</v>
      </c>
      <c r="F1259" t="s">
        <v>5312</v>
      </c>
      <c r="H1259">
        <v>64.613843200000005</v>
      </c>
      <c r="I1259">
        <v>-134.6348208</v>
      </c>
      <c r="J1259" s="1" t="str">
        <f t="shared" si="196"/>
        <v>Fluid (stream)</v>
      </c>
      <c r="K1259" s="1" t="str">
        <f t="shared" si="197"/>
        <v>Untreated Water</v>
      </c>
      <c r="L1259">
        <v>33</v>
      </c>
      <c r="M1259" t="s">
        <v>57</v>
      </c>
      <c r="N1259">
        <v>641</v>
      </c>
      <c r="O1259" t="s">
        <v>1640</v>
      </c>
      <c r="P1259" t="s">
        <v>1397</v>
      </c>
      <c r="Q1259" t="s">
        <v>123</v>
      </c>
    </row>
    <row r="1260" spans="1:17" hidden="1" x14ac:dyDescent="0.3">
      <c r="A1260" t="s">
        <v>5313</v>
      </c>
      <c r="B1260" t="s">
        <v>5314</v>
      </c>
      <c r="C1260" s="1" t="str">
        <f t="shared" si="198"/>
        <v>21:0282</v>
      </c>
      <c r="D1260" s="1" t="str">
        <f t="shared" si="195"/>
        <v>21:0127</v>
      </c>
      <c r="E1260" t="s">
        <v>5315</v>
      </c>
      <c r="F1260" t="s">
        <v>5316</v>
      </c>
      <c r="H1260">
        <v>64.623240899999999</v>
      </c>
      <c r="I1260">
        <v>-134.67047529999999</v>
      </c>
      <c r="J1260" s="1" t="str">
        <f t="shared" si="196"/>
        <v>Fluid (stream)</v>
      </c>
      <c r="K1260" s="1" t="str">
        <f t="shared" si="197"/>
        <v>Untreated Water</v>
      </c>
      <c r="L1260">
        <v>33</v>
      </c>
      <c r="M1260" t="s">
        <v>65</v>
      </c>
      <c r="N1260">
        <v>642</v>
      </c>
      <c r="O1260" t="s">
        <v>457</v>
      </c>
      <c r="P1260" t="s">
        <v>1397</v>
      </c>
      <c r="Q1260" t="s">
        <v>205</v>
      </c>
    </row>
    <row r="1261" spans="1:17" hidden="1" x14ac:dyDescent="0.3">
      <c r="A1261" t="s">
        <v>5317</v>
      </c>
      <c r="B1261" t="s">
        <v>5318</v>
      </c>
      <c r="C1261" s="1" t="str">
        <f t="shared" si="198"/>
        <v>21:0282</v>
      </c>
      <c r="D1261" s="1" t="str">
        <f>HYPERLINK("http://geochem.nrcan.gc.ca/cdogs/content/svy/svy_e.htm", "")</f>
        <v/>
      </c>
      <c r="G1261" s="1" t="str">
        <f>HYPERLINK("http://geochem.nrcan.gc.ca/cdogs/content/cr_/cr_00030_e.htm", "30")</f>
        <v>30</v>
      </c>
      <c r="J1261" t="s">
        <v>106</v>
      </c>
      <c r="K1261" t="s">
        <v>107</v>
      </c>
      <c r="L1261">
        <v>33</v>
      </c>
      <c r="M1261" t="s">
        <v>108</v>
      </c>
      <c r="N1261">
        <v>643</v>
      </c>
      <c r="O1261" t="s">
        <v>1000</v>
      </c>
      <c r="P1261" t="s">
        <v>2805</v>
      </c>
      <c r="Q1261" t="s">
        <v>953</v>
      </c>
    </row>
    <row r="1262" spans="1:17" hidden="1" x14ac:dyDescent="0.3">
      <c r="A1262" t="s">
        <v>5319</v>
      </c>
      <c r="B1262" t="s">
        <v>5320</v>
      </c>
      <c r="C1262" s="1" t="str">
        <f t="shared" si="198"/>
        <v>21:0282</v>
      </c>
      <c r="D1262" s="1" t="str">
        <f t="shared" ref="D1262:D1278" si="199">HYPERLINK("http://geochem.nrcan.gc.ca/cdogs/content/svy/svy210127_e.htm", "21:0127")</f>
        <v>21:0127</v>
      </c>
      <c r="E1262" t="s">
        <v>5321</v>
      </c>
      <c r="F1262" t="s">
        <v>5322</v>
      </c>
      <c r="H1262">
        <v>64.629309300000003</v>
      </c>
      <c r="I1262">
        <v>-134.67985640000001</v>
      </c>
      <c r="J1262" s="1" t="str">
        <f t="shared" ref="J1262:J1278" si="200">HYPERLINK("http://geochem.nrcan.gc.ca/cdogs/content/kwd/kwd020018_e.htm", "Fluid (stream)")</f>
        <v>Fluid (stream)</v>
      </c>
      <c r="K1262" s="1" t="str">
        <f t="shared" ref="K1262:K1278" si="201">HYPERLINK("http://geochem.nrcan.gc.ca/cdogs/content/kwd/kwd080007_e.htm", "Untreated Water")</f>
        <v>Untreated Water</v>
      </c>
      <c r="L1262">
        <v>33</v>
      </c>
      <c r="M1262" t="s">
        <v>72</v>
      </c>
      <c r="N1262">
        <v>644</v>
      </c>
      <c r="O1262" t="s">
        <v>58</v>
      </c>
      <c r="P1262" t="s">
        <v>2783</v>
      </c>
      <c r="Q1262" t="s">
        <v>844</v>
      </c>
    </row>
    <row r="1263" spans="1:17" hidden="1" x14ac:dyDescent="0.3">
      <c r="A1263" t="s">
        <v>5323</v>
      </c>
      <c r="B1263" t="s">
        <v>5324</v>
      </c>
      <c r="C1263" s="1" t="str">
        <f t="shared" si="198"/>
        <v>21:0282</v>
      </c>
      <c r="D1263" s="1" t="str">
        <f t="shared" si="199"/>
        <v>21:0127</v>
      </c>
      <c r="E1263" t="s">
        <v>5325</v>
      </c>
      <c r="F1263" t="s">
        <v>5326</v>
      </c>
      <c r="H1263">
        <v>64.638999100000007</v>
      </c>
      <c r="I1263">
        <v>-134.54256459999999</v>
      </c>
      <c r="J1263" s="1" t="str">
        <f t="shared" si="200"/>
        <v>Fluid (stream)</v>
      </c>
      <c r="K1263" s="1" t="str">
        <f t="shared" si="201"/>
        <v>Untreated Water</v>
      </c>
      <c r="L1263">
        <v>33</v>
      </c>
      <c r="M1263" t="s">
        <v>87</v>
      </c>
      <c r="N1263">
        <v>645</v>
      </c>
      <c r="O1263" t="s">
        <v>849</v>
      </c>
      <c r="P1263" t="s">
        <v>1719</v>
      </c>
      <c r="Q1263" t="s">
        <v>844</v>
      </c>
    </row>
    <row r="1264" spans="1:17" hidden="1" x14ac:dyDescent="0.3">
      <c r="A1264" t="s">
        <v>5327</v>
      </c>
      <c r="B1264" t="s">
        <v>5328</v>
      </c>
      <c r="C1264" s="1" t="str">
        <f t="shared" si="198"/>
        <v>21:0282</v>
      </c>
      <c r="D1264" s="1" t="str">
        <f t="shared" si="199"/>
        <v>21:0127</v>
      </c>
      <c r="E1264" t="s">
        <v>5329</v>
      </c>
      <c r="F1264" t="s">
        <v>5330</v>
      </c>
      <c r="H1264">
        <v>64.6247975</v>
      </c>
      <c r="I1264">
        <v>-134.03252549999999</v>
      </c>
      <c r="J1264" s="1" t="str">
        <f t="shared" si="200"/>
        <v>Fluid (stream)</v>
      </c>
      <c r="K1264" s="1" t="str">
        <f t="shared" si="201"/>
        <v>Untreated Water</v>
      </c>
      <c r="L1264">
        <v>33</v>
      </c>
      <c r="M1264" t="s">
        <v>160</v>
      </c>
      <c r="N1264">
        <v>646</v>
      </c>
      <c r="O1264" t="s">
        <v>1009</v>
      </c>
      <c r="P1264" t="s">
        <v>1725</v>
      </c>
      <c r="Q1264" t="s">
        <v>844</v>
      </c>
    </row>
    <row r="1265" spans="1:17" hidden="1" x14ac:dyDescent="0.3">
      <c r="A1265" t="s">
        <v>5331</v>
      </c>
      <c r="B1265" t="s">
        <v>5332</v>
      </c>
      <c r="C1265" s="1" t="str">
        <f t="shared" si="198"/>
        <v>21:0282</v>
      </c>
      <c r="D1265" s="1" t="str">
        <f t="shared" si="199"/>
        <v>21:0127</v>
      </c>
      <c r="E1265" t="s">
        <v>5333</v>
      </c>
      <c r="F1265" t="s">
        <v>5334</v>
      </c>
      <c r="H1265">
        <v>64.616962099999995</v>
      </c>
      <c r="I1265">
        <v>-134.02686560000001</v>
      </c>
      <c r="J1265" s="1" t="str">
        <f t="shared" si="200"/>
        <v>Fluid (stream)</v>
      </c>
      <c r="K1265" s="1" t="str">
        <f t="shared" si="201"/>
        <v>Untreated Water</v>
      </c>
      <c r="L1265">
        <v>33</v>
      </c>
      <c r="M1265" t="s">
        <v>166</v>
      </c>
      <c r="N1265">
        <v>647</v>
      </c>
      <c r="O1265" t="s">
        <v>775</v>
      </c>
      <c r="P1265" t="s">
        <v>1725</v>
      </c>
      <c r="Q1265" t="s">
        <v>308</v>
      </c>
    </row>
    <row r="1266" spans="1:17" hidden="1" x14ac:dyDescent="0.3">
      <c r="A1266" t="s">
        <v>5335</v>
      </c>
      <c r="B1266" t="s">
        <v>5336</v>
      </c>
      <c r="C1266" s="1" t="str">
        <f t="shared" si="198"/>
        <v>21:0282</v>
      </c>
      <c r="D1266" s="1" t="str">
        <f t="shared" si="199"/>
        <v>21:0127</v>
      </c>
      <c r="E1266" t="s">
        <v>5337</v>
      </c>
      <c r="F1266" t="s">
        <v>5338</v>
      </c>
      <c r="H1266">
        <v>64.604836399999996</v>
      </c>
      <c r="I1266">
        <v>-134.07981810000001</v>
      </c>
      <c r="J1266" s="1" t="str">
        <f t="shared" si="200"/>
        <v>Fluid (stream)</v>
      </c>
      <c r="K1266" s="1" t="str">
        <f t="shared" si="201"/>
        <v>Untreated Water</v>
      </c>
      <c r="L1266">
        <v>33</v>
      </c>
      <c r="M1266" t="s">
        <v>174</v>
      </c>
      <c r="N1266">
        <v>648</v>
      </c>
      <c r="O1266" t="s">
        <v>1576</v>
      </c>
      <c r="P1266" t="s">
        <v>1397</v>
      </c>
      <c r="Q1266" t="s">
        <v>249</v>
      </c>
    </row>
    <row r="1267" spans="1:17" hidden="1" x14ac:dyDescent="0.3">
      <c r="A1267" t="s">
        <v>5339</v>
      </c>
      <c r="B1267" t="s">
        <v>5340</v>
      </c>
      <c r="C1267" s="1" t="str">
        <f t="shared" si="198"/>
        <v>21:0282</v>
      </c>
      <c r="D1267" s="1" t="str">
        <f t="shared" si="199"/>
        <v>21:0127</v>
      </c>
      <c r="E1267" t="s">
        <v>5341</v>
      </c>
      <c r="F1267" t="s">
        <v>5342</v>
      </c>
      <c r="H1267">
        <v>64.605785499999996</v>
      </c>
      <c r="I1267">
        <v>-134.1043224</v>
      </c>
      <c r="J1267" s="1" t="str">
        <f t="shared" si="200"/>
        <v>Fluid (stream)</v>
      </c>
      <c r="K1267" s="1" t="str">
        <f t="shared" si="201"/>
        <v>Untreated Water</v>
      </c>
      <c r="L1267">
        <v>33</v>
      </c>
      <c r="M1267" t="s">
        <v>181</v>
      </c>
      <c r="N1267">
        <v>649</v>
      </c>
      <c r="O1267" t="s">
        <v>1291</v>
      </c>
      <c r="P1267" t="s">
        <v>1770</v>
      </c>
      <c r="Q1267" t="s">
        <v>881</v>
      </c>
    </row>
    <row r="1268" spans="1:17" hidden="1" x14ac:dyDescent="0.3">
      <c r="A1268" t="s">
        <v>5343</v>
      </c>
      <c r="B1268" t="s">
        <v>5344</v>
      </c>
      <c r="C1268" s="1" t="str">
        <f t="shared" si="198"/>
        <v>21:0282</v>
      </c>
      <c r="D1268" s="1" t="str">
        <f t="shared" si="199"/>
        <v>21:0127</v>
      </c>
      <c r="E1268" t="s">
        <v>5345</v>
      </c>
      <c r="F1268" t="s">
        <v>5346</v>
      </c>
      <c r="H1268">
        <v>64.610121300000003</v>
      </c>
      <c r="I1268">
        <v>-134.10455619999999</v>
      </c>
      <c r="J1268" s="1" t="str">
        <f t="shared" si="200"/>
        <v>Fluid (stream)</v>
      </c>
      <c r="K1268" s="1" t="str">
        <f t="shared" si="201"/>
        <v>Untreated Water</v>
      </c>
      <c r="L1268">
        <v>33</v>
      </c>
      <c r="M1268" t="s">
        <v>188</v>
      </c>
      <c r="N1268">
        <v>650</v>
      </c>
      <c r="O1268" t="s">
        <v>1291</v>
      </c>
      <c r="P1268" t="s">
        <v>1397</v>
      </c>
      <c r="Q1268" t="s">
        <v>881</v>
      </c>
    </row>
    <row r="1269" spans="1:17" hidden="1" x14ac:dyDescent="0.3">
      <c r="A1269" t="s">
        <v>5347</v>
      </c>
      <c r="B1269" t="s">
        <v>5348</v>
      </c>
      <c r="C1269" s="1" t="str">
        <f t="shared" si="198"/>
        <v>21:0282</v>
      </c>
      <c r="D1269" s="1" t="str">
        <f t="shared" si="199"/>
        <v>21:0127</v>
      </c>
      <c r="E1269" t="s">
        <v>5349</v>
      </c>
      <c r="F1269" t="s">
        <v>5350</v>
      </c>
      <c r="H1269">
        <v>64.575044000000005</v>
      </c>
      <c r="I1269">
        <v>-134.20348960000001</v>
      </c>
      <c r="J1269" s="1" t="str">
        <f t="shared" si="200"/>
        <v>Fluid (stream)</v>
      </c>
      <c r="K1269" s="1" t="str">
        <f t="shared" si="201"/>
        <v>Untreated Water</v>
      </c>
      <c r="L1269">
        <v>33</v>
      </c>
      <c r="M1269" t="s">
        <v>195</v>
      </c>
      <c r="N1269">
        <v>651</v>
      </c>
      <c r="O1269" t="s">
        <v>1291</v>
      </c>
      <c r="P1269" t="s">
        <v>1734</v>
      </c>
      <c r="Q1269" t="s">
        <v>696</v>
      </c>
    </row>
    <row r="1270" spans="1:17" hidden="1" x14ac:dyDescent="0.3">
      <c r="A1270" t="s">
        <v>5351</v>
      </c>
      <c r="B1270" t="s">
        <v>5352</v>
      </c>
      <c r="C1270" s="1" t="str">
        <f t="shared" si="198"/>
        <v>21:0282</v>
      </c>
      <c r="D1270" s="1" t="str">
        <f t="shared" si="199"/>
        <v>21:0127</v>
      </c>
      <c r="E1270" t="s">
        <v>5349</v>
      </c>
      <c r="F1270" t="s">
        <v>5353</v>
      </c>
      <c r="H1270">
        <v>64.575044000000005</v>
      </c>
      <c r="I1270">
        <v>-134.20348960000001</v>
      </c>
      <c r="J1270" s="1" t="str">
        <f t="shared" si="200"/>
        <v>Fluid (stream)</v>
      </c>
      <c r="K1270" s="1" t="str">
        <f t="shared" si="201"/>
        <v>Untreated Water</v>
      </c>
      <c r="L1270">
        <v>33</v>
      </c>
      <c r="M1270" t="s">
        <v>202</v>
      </c>
      <c r="N1270">
        <v>652</v>
      </c>
      <c r="O1270" t="s">
        <v>1291</v>
      </c>
      <c r="P1270" t="s">
        <v>1719</v>
      </c>
      <c r="Q1270" t="s">
        <v>881</v>
      </c>
    </row>
    <row r="1271" spans="1:17" hidden="1" x14ac:dyDescent="0.3">
      <c r="A1271" t="s">
        <v>5354</v>
      </c>
      <c r="B1271" t="s">
        <v>5355</v>
      </c>
      <c r="C1271" s="1" t="str">
        <f t="shared" si="198"/>
        <v>21:0282</v>
      </c>
      <c r="D1271" s="1" t="str">
        <f t="shared" si="199"/>
        <v>21:0127</v>
      </c>
      <c r="E1271" t="s">
        <v>5356</v>
      </c>
      <c r="F1271" t="s">
        <v>5357</v>
      </c>
      <c r="H1271">
        <v>64.564251900000002</v>
      </c>
      <c r="I1271">
        <v>-134.23460470000001</v>
      </c>
      <c r="J1271" s="1" t="str">
        <f t="shared" si="200"/>
        <v>Fluid (stream)</v>
      </c>
      <c r="K1271" s="1" t="str">
        <f t="shared" si="201"/>
        <v>Untreated Water</v>
      </c>
      <c r="L1271">
        <v>33</v>
      </c>
      <c r="M1271" t="s">
        <v>215</v>
      </c>
      <c r="N1271">
        <v>653</v>
      </c>
      <c r="O1271" t="s">
        <v>1000</v>
      </c>
      <c r="P1271" t="s">
        <v>1397</v>
      </c>
      <c r="Q1271" t="s">
        <v>308</v>
      </c>
    </row>
    <row r="1272" spans="1:17" hidden="1" x14ac:dyDescent="0.3">
      <c r="A1272" t="s">
        <v>5358</v>
      </c>
      <c r="B1272" t="s">
        <v>5359</v>
      </c>
      <c r="C1272" s="1" t="str">
        <f t="shared" si="198"/>
        <v>21:0282</v>
      </c>
      <c r="D1272" s="1" t="str">
        <f t="shared" si="199"/>
        <v>21:0127</v>
      </c>
      <c r="E1272" t="s">
        <v>5360</v>
      </c>
      <c r="F1272" t="s">
        <v>5361</v>
      </c>
      <c r="H1272">
        <v>64.568651000000003</v>
      </c>
      <c r="I1272">
        <v>-134.26864710000001</v>
      </c>
      <c r="J1272" s="1" t="str">
        <f t="shared" si="200"/>
        <v>Fluid (stream)</v>
      </c>
      <c r="K1272" s="1" t="str">
        <f t="shared" si="201"/>
        <v>Untreated Water</v>
      </c>
      <c r="L1272">
        <v>33</v>
      </c>
      <c r="M1272" t="s">
        <v>223</v>
      </c>
      <c r="N1272">
        <v>654</v>
      </c>
      <c r="O1272" t="s">
        <v>1291</v>
      </c>
      <c r="P1272" t="s">
        <v>1956</v>
      </c>
      <c r="Q1272" t="s">
        <v>249</v>
      </c>
    </row>
    <row r="1273" spans="1:17" hidden="1" x14ac:dyDescent="0.3">
      <c r="A1273" t="s">
        <v>5362</v>
      </c>
      <c r="B1273" t="s">
        <v>5363</v>
      </c>
      <c r="C1273" s="1" t="str">
        <f t="shared" si="198"/>
        <v>21:0282</v>
      </c>
      <c r="D1273" s="1" t="str">
        <f t="shared" si="199"/>
        <v>21:0127</v>
      </c>
      <c r="E1273" t="s">
        <v>5364</v>
      </c>
      <c r="F1273" t="s">
        <v>5365</v>
      </c>
      <c r="H1273">
        <v>64.646990400000007</v>
      </c>
      <c r="I1273">
        <v>-134.26696229999999</v>
      </c>
      <c r="J1273" s="1" t="str">
        <f t="shared" si="200"/>
        <v>Fluid (stream)</v>
      </c>
      <c r="K1273" s="1" t="str">
        <f t="shared" si="201"/>
        <v>Untreated Water</v>
      </c>
      <c r="L1273">
        <v>34</v>
      </c>
      <c r="M1273" t="s">
        <v>21</v>
      </c>
      <c r="N1273">
        <v>655</v>
      </c>
      <c r="O1273" t="s">
        <v>128</v>
      </c>
      <c r="P1273" t="s">
        <v>115</v>
      </c>
      <c r="Q1273" t="s">
        <v>649</v>
      </c>
    </row>
    <row r="1274" spans="1:17" hidden="1" x14ac:dyDescent="0.3">
      <c r="A1274" t="s">
        <v>5366</v>
      </c>
      <c r="B1274" t="s">
        <v>5367</v>
      </c>
      <c r="C1274" s="1" t="str">
        <f t="shared" si="198"/>
        <v>21:0282</v>
      </c>
      <c r="D1274" s="1" t="str">
        <f t="shared" si="199"/>
        <v>21:0127</v>
      </c>
      <c r="E1274" t="s">
        <v>5368</v>
      </c>
      <c r="F1274" t="s">
        <v>5369</v>
      </c>
      <c r="H1274">
        <v>64.573226199999993</v>
      </c>
      <c r="I1274">
        <v>-134.26476719999999</v>
      </c>
      <c r="J1274" s="1" t="str">
        <f t="shared" si="200"/>
        <v>Fluid (stream)</v>
      </c>
      <c r="K1274" s="1" t="str">
        <f t="shared" si="201"/>
        <v>Untreated Water</v>
      </c>
      <c r="L1274">
        <v>34</v>
      </c>
      <c r="M1274" t="s">
        <v>27</v>
      </c>
      <c r="N1274">
        <v>656</v>
      </c>
      <c r="O1274" t="s">
        <v>1467</v>
      </c>
      <c r="P1274" t="s">
        <v>1719</v>
      </c>
      <c r="Q1274" t="s">
        <v>649</v>
      </c>
    </row>
    <row r="1275" spans="1:17" hidden="1" x14ac:dyDescent="0.3">
      <c r="A1275" t="s">
        <v>5370</v>
      </c>
      <c r="B1275" t="s">
        <v>5371</v>
      </c>
      <c r="C1275" s="1" t="str">
        <f t="shared" si="198"/>
        <v>21:0282</v>
      </c>
      <c r="D1275" s="1" t="str">
        <f t="shared" si="199"/>
        <v>21:0127</v>
      </c>
      <c r="E1275" t="s">
        <v>5372</v>
      </c>
      <c r="F1275" t="s">
        <v>5373</v>
      </c>
      <c r="H1275">
        <v>64.661213599999996</v>
      </c>
      <c r="I1275">
        <v>-134.25445389999999</v>
      </c>
      <c r="J1275" s="1" t="str">
        <f t="shared" si="200"/>
        <v>Fluid (stream)</v>
      </c>
      <c r="K1275" s="1" t="str">
        <f t="shared" si="201"/>
        <v>Untreated Water</v>
      </c>
      <c r="L1275">
        <v>34</v>
      </c>
      <c r="M1275" t="s">
        <v>35</v>
      </c>
      <c r="N1275">
        <v>657</v>
      </c>
      <c r="O1275" t="s">
        <v>1291</v>
      </c>
      <c r="P1275" t="s">
        <v>1734</v>
      </c>
      <c r="Q1275" t="s">
        <v>984</v>
      </c>
    </row>
    <row r="1276" spans="1:17" hidden="1" x14ac:dyDescent="0.3">
      <c r="A1276" t="s">
        <v>5374</v>
      </c>
      <c r="B1276" t="s">
        <v>5375</v>
      </c>
      <c r="C1276" s="1" t="str">
        <f t="shared" si="198"/>
        <v>21:0282</v>
      </c>
      <c r="D1276" s="1" t="str">
        <f t="shared" si="199"/>
        <v>21:0127</v>
      </c>
      <c r="E1276" t="s">
        <v>5364</v>
      </c>
      <c r="F1276" t="s">
        <v>5376</v>
      </c>
      <c r="H1276">
        <v>64.646990400000007</v>
      </c>
      <c r="I1276">
        <v>-134.26696229999999</v>
      </c>
      <c r="J1276" s="1" t="str">
        <f t="shared" si="200"/>
        <v>Fluid (stream)</v>
      </c>
      <c r="K1276" s="1" t="str">
        <f t="shared" si="201"/>
        <v>Untreated Water</v>
      </c>
      <c r="L1276">
        <v>34</v>
      </c>
      <c r="M1276" t="s">
        <v>79</v>
      </c>
      <c r="N1276">
        <v>658</v>
      </c>
      <c r="O1276" t="s">
        <v>1291</v>
      </c>
      <c r="P1276" t="s">
        <v>1770</v>
      </c>
      <c r="Q1276" t="s">
        <v>984</v>
      </c>
    </row>
    <row r="1277" spans="1:17" hidden="1" x14ac:dyDescent="0.3">
      <c r="A1277" t="s">
        <v>5377</v>
      </c>
      <c r="B1277" t="s">
        <v>5378</v>
      </c>
      <c r="C1277" s="1" t="str">
        <f t="shared" si="198"/>
        <v>21:0282</v>
      </c>
      <c r="D1277" s="1" t="str">
        <f t="shared" si="199"/>
        <v>21:0127</v>
      </c>
      <c r="E1277" t="s">
        <v>5379</v>
      </c>
      <c r="F1277" t="s">
        <v>5380</v>
      </c>
      <c r="H1277">
        <v>64.651847399999994</v>
      </c>
      <c r="I1277">
        <v>-134.27290260000001</v>
      </c>
      <c r="J1277" s="1" t="str">
        <f t="shared" si="200"/>
        <v>Fluid (stream)</v>
      </c>
      <c r="K1277" s="1" t="str">
        <f t="shared" si="201"/>
        <v>Untreated Water</v>
      </c>
      <c r="L1277">
        <v>34</v>
      </c>
      <c r="M1277" t="s">
        <v>43</v>
      </c>
      <c r="N1277">
        <v>659</v>
      </c>
      <c r="O1277" t="s">
        <v>1291</v>
      </c>
      <c r="P1277" t="s">
        <v>812</v>
      </c>
      <c r="Q1277" t="s">
        <v>2967</v>
      </c>
    </row>
    <row r="1278" spans="1:17" hidden="1" x14ac:dyDescent="0.3">
      <c r="A1278" t="s">
        <v>5381</v>
      </c>
      <c r="B1278" t="s">
        <v>5382</v>
      </c>
      <c r="C1278" s="1" t="str">
        <f t="shared" si="198"/>
        <v>21:0282</v>
      </c>
      <c r="D1278" s="1" t="str">
        <f t="shared" si="199"/>
        <v>21:0127</v>
      </c>
      <c r="E1278" t="s">
        <v>5383</v>
      </c>
      <c r="F1278" t="s">
        <v>5384</v>
      </c>
      <c r="H1278">
        <v>64.638562399999998</v>
      </c>
      <c r="I1278">
        <v>-134.2923821</v>
      </c>
      <c r="J1278" s="1" t="str">
        <f t="shared" si="200"/>
        <v>Fluid (stream)</v>
      </c>
      <c r="K1278" s="1" t="str">
        <f t="shared" si="201"/>
        <v>Untreated Water</v>
      </c>
      <c r="L1278">
        <v>34</v>
      </c>
      <c r="M1278" t="s">
        <v>50</v>
      </c>
      <c r="N1278">
        <v>660</v>
      </c>
      <c r="O1278" t="s">
        <v>1291</v>
      </c>
      <c r="P1278" t="s">
        <v>1397</v>
      </c>
      <c r="Q1278" t="s">
        <v>2967</v>
      </c>
    </row>
    <row r="1279" spans="1:17" hidden="1" x14ac:dyDescent="0.3">
      <c r="A1279" t="s">
        <v>5385</v>
      </c>
      <c r="B1279" t="s">
        <v>5386</v>
      </c>
      <c r="C1279" s="1" t="str">
        <f t="shared" si="198"/>
        <v>21:0282</v>
      </c>
      <c r="D1279" s="1" t="str">
        <f>HYPERLINK("http://geochem.nrcan.gc.ca/cdogs/content/svy/svy_e.htm", "")</f>
        <v/>
      </c>
      <c r="G1279" s="1" t="str">
        <f>HYPERLINK("http://geochem.nrcan.gc.ca/cdogs/content/cr_/cr_00032_e.htm", "32")</f>
        <v>32</v>
      </c>
      <c r="J1279" t="s">
        <v>106</v>
      </c>
      <c r="K1279" t="s">
        <v>107</v>
      </c>
      <c r="L1279">
        <v>34</v>
      </c>
      <c r="M1279" t="s">
        <v>108</v>
      </c>
      <c r="N1279">
        <v>661</v>
      </c>
      <c r="O1279" t="s">
        <v>320</v>
      </c>
      <c r="P1279" t="s">
        <v>1934</v>
      </c>
      <c r="Q1279" t="s">
        <v>437</v>
      </c>
    </row>
    <row r="1280" spans="1:17" hidden="1" x14ac:dyDescent="0.3">
      <c r="A1280" t="s">
        <v>5387</v>
      </c>
      <c r="B1280" t="s">
        <v>5388</v>
      </c>
      <c r="C1280" s="1" t="str">
        <f t="shared" si="198"/>
        <v>21:0282</v>
      </c>
      <c r="D1280" s="1" t="str">
        <f t="shared" ref="D1280:D1301" si="202">HYPERLINK("http://geochem.nrcan.gc.ca/cdogs/content/svy/svy210127_e.htm", "21:0127")</f>
        <v>21:0127</v>
      </c>
      <c r="E1280" t="s">
        <v>5389</v>
      </c>
      <c r="F1280" t="s">
        <v>5390</v>
      </c>
      <c r="H1280">
        <v>64.631964400000001</v>
      </c>
      <c r="I1280">
        <v>-134.29374580000001</v>
      </c>
      <c r="J1280" s="1" t="str">
        <f t="shared" ref="J1280:J1301" si="203">HYPERLINK("http://geochem.nrcan.gc.ca/cdogs/content/kwd/kwd020018_e.htm", "Fluid (stream)")</f>
        <v>Fluid (stream)</v>
      </c>
      <c r="K1280" s="1" t="str">
        <f t="shared" ref="K1280:K1301" si="204">HYPERLINK("http://geochem.nrcan.gc.ca/cdogs/content/kwd/kwd080007_e.htm", "Untreated Water")</f>
        <v>Untreated Water</v>
      </c>
      <c r="L1280">
        <v>34</v>
      </c>
      <c r="M1280" t="s">
        <v>57</v>
      </c>
      <c r="N1280">
        <v>662</v>
      </c>
      <c r="O1280" t="s">
        <v>1291</v>
      </c>
      <c r="P1280" t="s">
        <v>1397</v>
      </c>
      <c r="Q1280" t="s">
        <v>984</v>
      </c>
    </row>
    <row r="1281" spans="1:17" hidden="1" x14ac:dyDescent="0.3">
      <c r="A1281" t="s">
        <v>5391</v>
      </c>
      <c r="B1281" t="s">
        <v>5392</v>
      </c>
      <c r="C1281" s="1" t="str">
        <f t="shared" si="198"/>
        <v>21:0282</v>
      </c>
      <c r="D1281" s="1" t="str">
        <f t="shared" si="202"/>
        <v>21:0127</v>
      </c>
      <c r="E1281" t="s">
        <v>5393</v>
      </c>
      <c r="F1281" t="s">
        <v>5394</v>
      </c>
      <c r="H1281">
        <v>64.619440100000006</v>
      </c>
      <c r="I1281">
        <v>-134.28125259999999</v>
      </c>
      <c r="J1281" s="1" t="str">
        <f t="shared" si="203"/>
        <v>Fluid (stream)</v>
      </c>
      <c r="K1281" s="1" t="str">
        <f t="shared" si="204"/>
        <v>Untreated Water</v>
      </c>
      <c r="L1281">
        <v>34</v>
      </c>
      <c r="M1281" t="s">
        <v>65</v>
      </c>
      <c r="N1281">
        <v>663</v>
      </c>
      <c r="O1281" t="s">
        <v>1291</v>
      </c>
      <c r="P1281" t="s">
        <v>1397</v>
      </c>
      <c r="Q1281" t="s">
        <v>2967</v>
      </c>
    </row>
    <row r="1282" spans="1:17" hidden="1" x14ac:dyDescent="0.3">
      <c r="A1282" t="s">
        <v>5395</v>
      </c>
      <c r="B1282" t="s">
        <v>5396</v>
      </c>
      <c r="C1282" s="1" t="str">
        <f t="shared" si="198"/>
        <v>21:0282</v>
      </c>
      <c r="D1282" s="1" t="str">
        <f t="shared" si="202"/>
        <v>21:0127</v>
      </c>
      <c r="E1282" t="s">
        <v>5397</v>
      </c>
      <c r="F1282" t="s">
        <v>5398</v>
      </c>
      <c r="H1282">
        <v>64.605891900000003</v>
      </c>
      <c r="I1282">
        <v>-134.28346959999999</v>
      </c>
      <c r="J1282" s="1" t="str">
        <f t="shared" si="203"/>
        <v>Fluid (stream)</v>
      </c>
      <c r="K1282" s="1" t="str">
        <f t="shared" si="204"/>
        <v>Untreated Water</v>
      </c>
      <c r="L1282">
        <v>34</v>
      </c>
      <c r="M1282" t="s">
        <v>72</v>
      </c>
      <c r="N1282">
        <v>664</v>
      </c>
      <c r="O1282" t="s">
        <v>1291</v>
      </c>
      <c r="P1282" t="s">
        <v>1397</v>
      </c>
      <c r="Q1282" t="s">
        <v>881</v>
      </c>
    </row>
    <row r="1283" spans="1:17" hidden="1" x14ac:dyDescent="0.3">
      <c r="A1283" t="s">
        <v>5399</v>
      </c>
      <c r="B1283" t="s">
        <v>5400</v>
      </c>
      <c r="C1283" s="1" t="str">
        <f t="shared" si="198"/>
        <v>21:0282</v>
      </c>
      <c r="D1283" s="1" t="str">
        <f t="shared" si="202"/>
        <v>21:0127</v>
      </c>
      <c r="E1283" t="s">
        <v>5401</v>
      </c>
      <c r="F1283" t="s">
        <v>5402</v>
      </c>
      <c r="H1283">
        <v>64.588143799999997</v>
      </c>
      <c r="I1283">
        <v>-134.29684280000001</v>
      </c>
      <c r="J1283" s="1" t="str">
        <f t="shared" si="203"/>
        <v>Fluid (stream)</v>
      </c>
      <c r="K1283" s="1" t="str">
        <f t="shared" si="204"/>
        <v>Untreated Water</v>
      </c>
      <c r="L1283">
        <v>34</v>
      </c>
      <c r="M1283" t="s">
        <v>195</v>
      </c>
      <c r="N1283">
        <v>665</v>
      </c>
      <c r="O1283" t="s">
        <v>1291</v>
      </c>
      <c r="P1283" t="s">
        <v>1397</v>
      </c>
      <c r="Q1283" t="s">
        <v>2967</v>
      </c>
    </row>
    <row r="1284" spans="1:17" hidden="1" x14ac:dyDescent="0.3">
      <c r="A1284" t="s">
        <v>5403</v>
      </c>
      <c r="B1284" t="s">
        <v>5404</v>
      </c>
      <c r="C1284" s="1" t="str">
        <f t="shared" si="198"/>
        <v>21:0282</v>
      </c>
      <c r="D1284" s="1" t="str">
        <f t="shared" si="202"/>
        <v>21:0127</v>
      </c>
      <c r="E1284" t="s">
        <v>5401</v>
      </c>
      <c r="F1284" t="s">
        <v>5405</v>
      </c>
      <c r="H1284">
        <v>64.588143799999997</v>
      </c>
      <c r="I1284">
        <v>-134.29684280000001</v>
      </c>
      <c r="J1284" s="1" t="str">
        <f t="shared" si="203"/>
        <v>Fluid (stream)</v>
      </c>
      <c r="K1284" s="1" t="str">
        <f t="shared" si="204"/>
        <v>Untreated Water</v>
      </c>
      <c r="L1284">
        <v>34</v>
      </c>
      <c r="M1284" t="s">
        <v>202</v>
      </c>
      <c r="N1284">
        <v>666</v>
      </c>
      <c r="O1284" t="s">
        <v>1291</v>
      </c>
      <c r="P1284" t="s">
        <v>1397</v>
      </c>
      <c r="Q1284" t="s">
        <v>881</v>
      </c>
    </row>
    <row r="1285" spans="1:17" hidden="1" x14ac:dyDescent="0.3">
      <c r="A1285" t="s">
        <v>5406</v>
      </c>
      <c r="B1285" t="s">
        <v>5407</v>
      </c>
      <c r="C1285" s="1" t="str">
        <f t="shared" si="198"/>
        <v>21:0282</v>
      </c>
      <c r="D1285" s="1" t="str">
        <f t="shared" si="202"/>
        <v>21:0127</v>
      </c>
      <c r="E1285" t="s">
        <v>5408</v>
      </c>
      <c r="F1285" t="s">
        <v>5409</v>
      </c>
      <c r="H1285">
        <v>64.582764400000002</v>
      </c>
      <c r="I1285">
        <v>-134.32477460000001</v>
      </c>
      <c r="J1285" s="1" t="str">
        <f t="shared" si="203"/>
        <v>Fluid (stream)</v>
      </c>
      <c r="K1285" s="1" t="str">
        <f t="shared" si="204"/>
        <v>Untreated Water</v>
      </c>
      <c r="L1285">
        <v>34</v>
      </c>
      <c r="M1285" t="s">
        <v>87</v>
      </c>
      <c r="N1285">
        <v>667</v>
      </c>
      <c r="O1285" t="s">
        <v>36</v>
      </c>
      <c r="P1285" t="s">
        <v>1725</v>
      </c>
      <c r="Q1285" t="s">
        <v>881</v>
      </c>
    </row>
    <row r="1286" spans="1:17" hidden="1" x14ac:dyDescent="0.3">
      <c r="A1286" t="s">
        <v>5410</v>
      </c>
      <c r="B1286" t="s">
        <v>5411</v>
      </c>
      <c r="C1286" s="1" t="str">
        <f t="shared" si="198"/>
        <v>21:0282</v>
      </c>
      <c r="D1286" s="1" t="str">
        <f t="shared" si="202"/>
        <v>21:0127</v>
      </c>
      <c r="E1286" t="s">
        <v>5412</v>
      </c>
      <c r="F1286" t="s">
        <v>5413</v>
      </c>
      <c r="H1286">
        <v>64.572087699999997</v>
      </c>
      <c r="I1286">
        <v>-134.32320150000001</v>
      </c>
      <c r="J1286" s="1" t="str">
        <f t="shared" si="203"/>
        <v>Fluid (stream)</v>
      </c>
      <c r="K1286" s="1" t="str">
        <f t="shared" si="204"/>
        <v>Untreated Water</v>
      </c>
      <c r="L1286">
        <v>34</v>
      </c>
      <c r="M1286" t="s">
        <v>160</v>
      </c>
      <c r="N1286">
        <v>668</v>
      </c>
      <c r="O1286" t="s">
        <v>1640</v>
      </c>
      <c r="P1286" t="s">
        <v>1397</v>
      </c>
      <c r="Q1286" t="s">
        <v>844</v>
      </c>
    </row>
    <row r="1287" spans="1:17" hidden="1" x14ac:dyDescent="0.3">
      <c r="A1287" t="s">
        <v>5414</v>
      </c>
      <c r="B1287" t="s">
        <v>5415</v>
      </c>
      <c r="C1287" s="1" t="str">
        <f t="shared" si="198"/>
        <v>21:0282</v>
      </c>
      <c r="D1287" s="1" t="str">
        <f t="shared" si="202"/>
        <v>21:0127</v>
      </c>
      <c r="E1287" t="s">
        <v>5416</v>
      </c>
      <c r="F1287" t="s">
        <v>5417</v>
      </c>
      <c r="H1287">
        <v>64.573748699999996</v>
      </c>
      <c r="I1287">
        <v>-134.349358</v>
      </c>
      <c r="J1287" s="1" t="str">
        <f t="shared" si="203"/>
        <v>Fluid (stream)</v>
      </c>
      <c r="K1287" s="1" t="str">
        <f t="shared" si="204"/>
        <v>Untreated Water</v>
      </c>
      <c r="L1287">
        <v>34</v>
      </c>
      <c r="M1287" t="s">
        <v>166</v>
      </c>
      <c r="N1287">
        <v>669</v>
      </c>
      <c r="O1287" t="s">
        <v>968</v>
      </c>
      <c r="P1287" t="s">
        <v>1397</v>
      </c>
      <c r="Q1287" t="s">
        <v>308</v>
      </c>
    </row>
    <row r="1288" spans="1:17" hidden="1" x14ac:dyDescent="0.3">
      <c r="A1288" t="s">
        <v>5418</v>
      </c>
      <c r="B1288" t="s">
        <v>5419</v>
      </c>
      <c r="C1288" s="1" t="str">
        <f t="shared" si="198"/>
        <v>21:0282</v>
      </c>
      <c r="D1288" s="1" t="str">
        <f t="shared" si="202"/>
        <v>21:0127</v>
      </c>
      <c r="E1288" t="s">
        <v>5420</v>
      </c>
      <c r="F1288" t="s">
        <v>5421</v>
      </c>
      <c r="H1288">
        <v>64.578916000000007</v>
      </c>
      <c r="I1288">
        <v>-134.3977357</v>
      </c>
      <c r="J1288" s="1" t="str">
        <f t="shared" si="203"/>
        <v>Fluid (stream)</v>
      </c>
      <c r="K1288" s="1" t="str">
        <f t="shared" si="204"/>
        <v>Untreated Water</v>
      </c>
      <c r="L1288">
        <v>34</v>
      </c>
      <c r="M1288" t="s">
        <v>174</v>
      </c>
      <c r="N1288">
        <v>670</v>
      </c>
      <c r="O1288" t="s">
        <v>95</v>
      </c>
      <c r="P1288" t="s">
        <v>1397</v>
      </c>
      <c r="Q1288" t="s">
        <v>649</v>
      </c>
    </row>
    <row r="1289" spans="1:17" hidden="1" x14ac:dyDescent="0.3">
      <c r="A1289" t="s">
        <v>5422</v>
      </c>
      <c r="B1289" t="s">
        <v>5423</v>
      </c>
      <c r="C1289" s="1" t="str">
        <f t="shared" si="198"/>
        <v>21:0282</v>
      </c>
      <c r="D1289" s="1" t="str">
        <f t="shared" si="202"/>
        <v>21:0127</v>
      </c>
      <c r="E1289" t="s">
        <v>5424</v>
      </c>
      <c r="F1289" t="s">
        <v>5425</v>
      </c>
      <c r="H1289">
        <v>64.625637299999994</v>
      </c>
      <c r="I1289">
        <v>-134.43102400000001</v>
      </c>
      <c r="J1289" s="1" t="str">
        <f t="shared" si="203"/>
        <v>Fluid (stream)</v>
      </c>
      <c r="K1289" s="1" t="str">
        <f t="shared" si="204"/>
        <v>Untreated Water</v>
      </c>
      <c r="L1289">
        <v>34</v>
      </c>
      <c r="M1289" t="s">
        <v>181</v>
      </c>
      <c r="N1289">
        <v>671</v>
      </c>
      <c r="O1289" t="s">
        <v>1291</v>
      </c>
      <c r="P1289" t="s">
        <v>1397</v>
      </c>
      <c r="Q1289" t="s">
        <v>881</v>
      </c>
    </row>
    <row r="1290" spans="1:17" hidden="1" x14ac:dyDescent="0.3">
      <c r="A1290" t="s">
        <v>5426</v>
      </c>
      <c r="B1290" t="s">
        <v>5427</v>
      </c>
      <c r="C1290" s="1" t="str">
        <f t="shared" si="198"/>
        <v>21:0282</v>
      </c>
      <c r="D1290" s="1" t="str">
        <f t="shared" si="202"/>
        <v>21:0127</v>
      </c>
      <c r="E1290" t="s">
        <v>5428</v>
      </c>
      <c r="F1290" t="s">
        <v>5429</v>
      </c>
      <c r="H1290">
        <v>64.632045500000004</v>
      </c>
      <c r="I1290">
        <v>-134.44314879999999</v>
      </c>
      <c r="J1290" s="1" t="str">
        <f t="shared" si="203"/>
        <v>Fluid (stream)</v>
      </c>
      <c r="K1290" s="1" t="str">
        <f t="shared" si="204"/>
        <v>Untreated Water</v>
      </c>
      <c r="L1290">
        <v>34</v>
      </c>
      <c r="M1290" t="s">
        <v>188</v>
      </c>
      <c r="N1290">
        <v>672</v>
      </c>
      <c r="O1290" t="s">
        <v>95</v>
      </c>
      <c r="P1290" t="s">
        <v>1397</v>
      </c>
      <c r="Q1290" t="s">
        <v>881</v>
      </c>
    </row>
    <row r="1291" spans="1:17" hidden="1" x14ac:dyDescent="0.3">
      <c r="A1291" t="s">
        <v>5430</v>
      </c>
      <c r="B1291" t="s">
        <v>5431</v>
      </c>
      <c r="C1291" s="1" t="str">
        <f t="shared" si="198"/>
        <v>21:0282</v>
      </c>
      <c r="D1291" s="1" t="str">
        <f t="shared" si="202"/>
        <v>21:0127</v>
      </c>
      <c r="E1291" t="s">
        <v>5432</v>
      </c>
      <c r="F1291" t="s">
        <v>5433</v>
      </c>
      <c r="H1291">
        <v>64.6106312</v>
      </c>
      <c r="I1291">
        <v>-134.48929999999999</v>
      </c>
      <c r="J1291" s="1" t="str">
        <f t="shared" si="203"/>
        <v>Fluid (stream)</v>
      </c>
      <c r="K1291" s="1" t="str">
        <f t="shared" si="204"/>
        <v>Untreated Water</v>
      </c>
      <c r="L1291">
        <v>34</v>
      </c>
      <c r="M1291" t="s">
        <v>215</v>
      </c>
      <c r="N1291">
        <v>673</v>
      </c>
      <c r="O1291" t="s">
        <v>457</v>
      </c>
      <c r="P1291" t="s">
        <v>1397</v>
      </c>
      <c r="Q1291" t="s">
        <v>308</v>
      </c>
    </row>
    <row r="1292" spans="1:17" hidden="1" x14ac:dyDescent="0.3">
      <c r="A1292" t="s">
        <v>5434</v>
      </c>
      <c r="B1292" t="s">
        <v>5435</v>
      </c>
      <c r="C1292" s="1" t="str">
        <f t="shared" si="198"/>
        <v>21:0282</v>
      </c>
      <c r="D1292" s="1" t="str">
        <f t="shared" si="202"/>
        <v>21:0127</v>
      </c>
      <c r="E1292" t="s">
        <v>5436</v>
      </c>
      <c r="F1292" t="s">
        <v>5437</v>
      </c>
      <c r="H1292">
        <v>64.605280899999997</v>
      </c>
      <c r="I1292">
        <v>-134.52361070000001</v>
      </c>
      <c r="J1292" s="1" t="str">
        <f t="shared" si="203"/>
        <v>Fluid (stream)</v>
      </c>
      <c r="K1292" s="1" t="str">
        <f t="shared" si="204"/>
        <v>Untreated Water</v>
      </c>
      <c r="L1292">
        <v>34</v>
      </c>
      <c r="M1292" t="s">
        <v>223</v>
      </c>
      <c r="N1292">
        <v>674</v>
      </c>
      <c r="O1292" t="s">
        <v>1291</v>
      </c>
      <c r="P1292" t="s">
        <v>1397</v>
      </c>
      <c r="Q1292" t="s">
        <v>1197</v>
      </c>
    </row>
    <row r="1293" spans="1:17" hidden="1" x14ac:dyDescent="0.3">
      <c r="A1293" t="s">
        <v>5438</v>
      </c>
      <c r="B1293" t="s">
        <v>5439</v>
      </c>
      <c r="C1293" s="1" t="str">
        <f t="shared" si="198"/>
        <v>21:0282</v>
      </c>
      <c r="D1293" s="1" t="str">
        <f t="shared" si="202"/>
        <v>21:0127</v>
      </c>
      <c r="E1293" t="s">
        <v>5440</v>
      </c>
      <c r="F1293" t="s">
        <v>5441</v>
      </c>
      <c r="H1293">
        <v>64.469571000000002</v>
      </c>
      <c r="I1293">
        <v>-134.0223226</v>
      </c>
      <c r="J1293" s="1" t="str">
        <f t="shared" si="203"/>
        <v>Fluid (stream)</v>
      </c>
      <c r="K1293" s="1" t="str">
        <f t="shared" si="204"/>
        <v>Untreated Water</v>
      </c>
      <c r="L1293">
        <v>35</v>
      </c>
      <c r="M1293" t="s">
        <v>21</v>
      </c>
      <c r="N1293">
        <v>675</v>
      </c>
      <c r="O1293" t="s">
        <v>344</v>
      </c>
      <c r="P1293" t="s">
        <v>2658</v>
      </c>
      <c r="Q1293" t="s">
        <v>649</v>
      </c>
    </row>
    <row r="1294" spans="1:17" hidden="1" x14ac:dyDescent="0.3">
      <c r="A1294" t="s">
        <v>5442</v>
      </c>
      <c r="B1294" t="s">
        <v>5443</v>
      </c>
      <c r="C1294" s="1" t="str">
        <f t="shared" si="198"/>
        <v>21:0282</v>
      </c>
      <c r="D1294" s="1" t="str">
        <f t="shared" si="202"/>
        <v>21:0127</v>
      </c>
      <c r="E1294" t="s">
        <v>5444</v>
      </c>
      <c r="F1294" t="s">
        <v>5445</v>
      </c>
      <c r="H1294">
        <v>64.592903399999997</v>
      </c>
      <c r="I1294">
        <v>-134.55720679999999</v>
      </c>
      <c r="J1294" s="1" t="str">
        <f t="shared" si="203"/>
        <v>Fluid (stream)</v>
      </c>
      <c r="K1294" s="1" t="str">
        <f t="shared" si="204"/>
        <v>Untreated Water</v>
      </c>
      <c r="L1294">
        <v>35</v>
      </c>
      <c r="M1294" t="s">
        <v>27</v>
      </c>
      <c r="N1294">
        <v>676</v>
      </c>
      <c r="O1294" t="s">
        <v>734</v>
      </c>
      <c r="P1294" t="s">
        <v>812</v>
      </c>
      <c r="Q1294" t="s">
        <v>589</v>
      </c>
    </row>
    <row r="1295" spans="1:17" hidden="1" x14ac:dyDescent="0.3">
      <c r="A1295" t="s">
        <v>5446</v>
      </c>
      <c r="B1295" t="s">
        <v>5447</v>
      </c>
      <c r="C1295" s="1" t="str">
        <f t="shared" si="198"/>
        <v>21:0282</v>
      </c>
      <c r="D1295" s="1" t="str">
        <f t="shared" si="202"/>
        <v>21:0127</v>
      </c>
      <c r="E1295" t="s">
        <v>5448</v>
      </c>
      <c r="F1295" t="s">
        <v>5449</v>
      </c>
      <c r="H1295">
        <v>64.533279399999998</v>
      </c>
      <c r="I1295">
        <v>-134.47081589999999</v>
      </c>
      <c r="J1295" s="1" t="str">
        <f t="shared" si="203"/>
        <v>Fluid (stream)</v>
      </c>
      <c r="K1295" s="1" t="str">
        <f t="shared" si="204"/>
        <v>Untreated Water</v>
      </c>
      <c r="L1295">
        <v>35</v>
      </c>
      <c r="M1295" t="s">
        <v>35</v>
      </c>
      <c r="N1295">
        <v>677</v>
      </c>
      <c r="O1295" t="s">
        <v>95</v>
      </c>
      <c r="P1295" t="s">
        <v>1397</v>
      </c>
      <c r="Q1295" t="s">
        <v>334</v>
      </c>
    </row>
    <row r="1296" spans="1:17" hidden="1" x14ac:dyDescent="0.3">
      <c r="A1296" t="s">
        <v>5450</v>
      </c>
      <c r="B1296" t="s">
        <v>5451</v>
      </c>
      <c r="C1296" s="1" t="str">
        <f t="shared" si="198"/>
        <v>21:0282</v>
      </c>
      <c r="D1296" s="1" t="str">
        <f t="shared" si="202"/>
        <v>21:0127</v>
      </c>
      <c r="E1296" t="s">
        <v>5452</v>
      </c>
      <c r="F1296" t="s">
        <v>5453</v>
      </c>
      <c r="H1296">
        <v>64.523600200000004</v>
      </c>
      <c r="I1296">
        <v>-134.44477019999999</v>
      </c>
      <c r="J1296" s="1" t="str">
        <f t="shared" si="203"/>
        <v>Fluid (stream)</v>
      </c>
      <c r="K1296" s="1" t="str">
        <f t="shared" si="204"/>
        <v>Untreated Water</v>
      </c>
      <c r="L1296">
        <v>35</v>
      </c>
      <c r="M1296" t="s">
        <v>43</v>
      </c>
      <c r="N1296">
        <v>678</v>
      </c>
      <c r="O1296" t="s">
        <v>1000</v>
      </c>
      <c r="P1296" t="s">
        <v>1397</v>
      </c>
      <c r="Q1296" t="s">
        <v>205</v>
      </c>
    </row>
    <row r="1297" spans="1:17" hidden="1" x14ac:dyDescent="0.3">
      <c r="A1297" t="s">
        <v>5454</v>
      </c>
      <c r="B1297" t="s">
        <v>5455</v>
      </c>
      <c r="C1297" s="1" t="str">
        <f t="shared" si="198"/>
        <v>21:0282</v>
      </c>
      <c r="D1297" s="1" t="str">
        <f t="shared" si="202"/>
        <v>21:0127</v>
      </c>
      <c r="E1297" t="s">
        <v>5456</v>
      </c>
      <c r="F1297" t="s">
        <v>5457</v>
      </c>
      <c r="H1297">
        <v>64.462024</v>
      </c>
      <c r="I1297">
        <v>-134.11905809999999</v>
      </c>
      <c r="J1297" s="1" t="str">
        <f t="shared" si="203"/>
        <v>Fluid (stream)</v>
      </c>
      <c r="K1297" s="1" t="str">
        <f t="shared" si="204"/>
        <v>Untreated Water</v>
      </c>
      <c r="L1297">
        <v>35</v>
      </c>
      <c r="M1297" t="s">
        <v>50</v>
      </c>
      <c r="N1297">
        <v>679</v>
      </c>
      <c r="O1297" t="s">
        <v>73</v>
      </c>
      <c r="P1297" t="s">
        <v>1488</v>
      </c>
      <c r="Q1297" t="s">
        <v>123</v>
      </c>
    </row>
    <row r="1298" spans="1:17" hidden="1" x14ac:dyDescent="0.3">
      <c r="A1298" t="s">
        <v>5458</v>
      </c>
      <c r="B1298" t="s">
        <v>5459</v>
      </c>
      <c r="C1298" s="1" t="str">
        <f t="shared" si="198"/>
        <v>21:0282</v>
      </c>
      <c r="D1298" s="1" t="str">
        <f t="shared" si="202"/>
        <v>21:0127</v>
      </c>
      <c r="E1298" t="s">
        <v>5460</v>
      </c>
      <c r="F1298" t="s">
        <v>5461</v>
      </c>
      <c r="H1298">
        <v>64.475526900000006</v>
      </c>
      <c r="I1298">
        <v>-134.07897890000001</v>
      </c>
      <c r="J1298" s="1" t="str">
        <f t="shared" si="203"/>
        <v>Fluid (stream)</v>
      </c>
      <c r="K1298" s="1" t="str">
        <f t="shared" si="204"/>
        <v>Untreated Water</v>
      </c>
      <c r="L1298">
        <v>35</v>
      </c>
      <c r="M1298" t="s">
        <v>57</v>
      </c>
      <c r="N1298">
        <v>680</v>
      </c>
      <c r="O1298" t="s">
        <v>1557</v>
      </c>
      <c r="P1298" t="s">
        <v>1257</v>
      </c>
      <c r="Q1298" t="s">
        <v>205</v>
      </c>
    </row>
    <row r="1299" spans="1:17" hidden="1" x14ac:dyDescent="0.3">
      <c r="A1299" t="s">
        <v>5462</v>
      </c>
      <c r="B1299" t="s">
        <v>5463</v>
      </c>
      <c r="C1299" s="1" t="str">
        <f t="shared" si="198"/>
        <v>21:0282</v>
      </c>
      <c r="D1299" s="1" t="str">
        <f t="shared" si="202"/>
        <v>21:0127</v>
      </c>
      <c r="E1299" t="s">
        <v>5440</v>
      </c>
      <c r="F1299" t="s">
        <v>5464</v>
      </c>
      <c r="H1299">
        <v>64.469571000000002</v>
      </c>
      <c r="I1299">
        <v>-134.0223226</v>
      </c>
      <c r="J1299" s="1" t="str">
        <f t="shared" si="203"/>
        <v>Fluid (stream)</v>
      </c>
      <c r="K1299" s="1" t="str">
        <f t="shared" si="204"/>
        <v>Untreated Water</v>
      </c>
      <c r="L1299">
        <v>35</v>
      </c>
      <c r="M1299" t="s">
        <v>79</v>
      </c>
      <c r="N1299">
        <v>681</v>
      </c>
      <c r="O1299" t="s">
        <v>101</v>
      </c>
      <c r="P1299" t="s">
        <v>2783</v>
      </c>
      <c r="Q1299" t="s">
        <v>953</v>
      </c>
    </row>
    <row r="1300" spans="1:17" hidden="1" x14ac:dyDescent="0.3">
      <c r="A1300" t="s">
        <v>5465</v>
      </c>
      <c r="B1300" t="s">
        <v>5466</v>
      </c>
      <c r="C1300" s="1" t="str">
        <f t="shared" si="198"/>
        <v>21:0282</v>
      </c>
      <c r="D1300" s="1" t="str">
        <f t="shared" si="202"/>
        <v>21:0127</v>
      </c>
      <c r="E1300" t="s">
        <v>5467</v>
      </c>
      <c r="F1300" t="s">
        <v>5468</v>
      </c>
      <c r="H1300">
        <v>64.479860599999995</v>
      </c>
      <c r="I1300">
        <v>-134.04918789999999</v>
      </c>
      <c r="J1300" s="1" t="str">
        <f t="shared" si="203"/>
        <v>Fluid (stream)</v>
      </c>
      <c r="K1300" s="1" t="str">
        <f t="shared" si="204"/>
        <v>Untreated Water</v>
      </c>
      <c r="L1300">
        <v>35</v>
      </c>
      <c r="M1300" t="s">
        <v>65</v>
      </c>
      <c r="N1300">
        <v>682</v>
      </c>
      <c r="O1300" t="s">
        <v>1000</v>
      </c>
      <c r="P1300" t="s">
        <v>1719</v>
      </c>
      <c r="Q1300" t="s">
        <v>205</v>
      </c>
    </row>
    <row r="1301" spans="1:17" hidden="1" x14ac:dyDescent="0.3">
      <c r="A1301" t="s">
        <v>5469</v>
      </c>
      <c r="B1301" t="s">
        <v>5470</v>
      </c>
      <c r="C1301" s="1" t="str">
        <f t="shared" si="198"/>
        <v>21:0282</v>
      </c>
      <c r="D1301" s="1" t="str">
        <f t="shared" si="202"/>
        <v>21:0127</v>
      </c>
      <c r="E1301" t="s">
        <v>5471</v>
      </c>
      <c r="F1301" t="s">
        <v>5472</v>
      </c>
      <c r="H1301">
        <v>64.503018499999996</v>
      </c>
      <c r="I1301">
        <v>-134.14064300000001</v>
      </c>
      <c r="J1301" s="1" t="str">
        <f t="shared" si="203"/>
        <v>Fluid (stream)</v>
      </c>
      <c r="K1301" s="1" t="str">
        <f t="shared" si="204"/>
        <v>Untreated Water</v>
      </c>
      <c r="L1301">
        <v>35</v>
      </c>
      <c r="M1301" t="s">
        <v>72</v>
      </c>
      <c r="N1301">
        <v>683</v>
      </c>
      <c r="O1301" t="s">
        <v>933</v>
      </c>
      <c r="P1301" t="s">
        <v>1397</v>
      </c>
      <c r="Q1301" t="s">
        <v>844</v>
      </c>
    </row>
    <row r="1302" spans="1:17" hidden="1" x14ac:dyDescent="0.3">
      <c r="A1302" t="s">
        <v>5473</v>
      </c>
      <c r="B1302" t="s">
        <v>5474</v>
      </c>
      <c r="C1302" s="1" t="str">
        <f t="shared" si="198"/>
        <v>21:0282</v>
      </c>
      <c r="D1302" s="1" t="str">
        <f>HYPERLINK("http://geochem.nrcan.gc.ca/cdogs/content/svy/svy_e.htm", "")</f>
        <v/>
      </c>
      <c r="G1302" s="1" t="str">
        <f>HYPERLINK("http://geochem.nrcan.gc.ca/cdogs/content/cr_/cr_00031_e.htm", "31")</f>
        <v>31</v>
      </c>
      <c r="J1302" t="s">
        <v>106</v>
      </c>
      <c r="K1302" t="s">
        <v>107</v>
      </c>
      <c r="L1302">
        <v>35</v>
      </c>
      <c r="M1302" t="s">
        <v>108</v>
      </c>
      <c r="N1302">
        <v>684</v>
      </c>
      <c r="O1302" t="s">
        <v>457</v>
      </c>
      <c r="P1302" t="s">
        <v>637</v>
      </c>
      <c r="Q1302" t="s">
        <v>249</v>
      </c>
    </row>
    <row r="1303" spans="1:17" hidden="1" x14ac:dyDescent="0.3">
      <c r="A1303" t="s">
        <v>5475</v>
      </c>
      <c r="B1303" t="s">
        <v>5476</v>
      </c>
      <c r="C1303" s="1" t="str">
        <f t="shared" si="198"/>
        <v>21:0282</v>
      </c>
      <c r="D1303" s="1" t="str">
        <f t="shared" ref="D1303:D1320" si="205">HYPERLINK("http://geochem.nrcan.gc.ca/cdogs/content/svy/svy210127_e.htm", "21:0127")</f>
        <v>21:0127</v>
      </c>
      <c r="E1303" t="s">
        <v>5477</v>
      </c>
      <c r="F1303" t="s">
        <v>5478</v>
      </c>
      <c r="H1303">
        <v>64.513953999999998</v>
      </c>
      <c r="I1303">
        <v>-134.04800410000001</v>
      </c>
      <c r="J1303" s="1" t="str">
        <f t="shared" ref="J1303:J1320" si="206">HYPERLINK("http://geochem.nrcan.gc.ca/cdogs/content/kwd/kwd020018_e.htm", "Fluid (stream)")</f>
        <v>Fluid (stream)</v>
      </c>
      <c r="K1303" s="1" t="str">
        <f t="shared" ref="K1303:K1320" si="207">HYPERLINK("http://geochem.nrcan.gc.ca/cdogs/content/kwd/kwd080007_e.htm", "Untreated Water")</f>
        <v>Untreated Water</v>
      </c>
      <c r="L1303">
        <v>35</v>
      </c>
      <c r="M1303" t="s">
        <v>195</v>
      </c>
      <c r="N1303">
        <v>685</v>
      </c>
      <c r="O1303" t="s">
        <v>1640</v>
      </c>
      <c r="P1303" t="s">
        <v>1397</v>
      </c>
      <c r="Q1303" t="s">
        <v>205</v>
      </c>
    </row>
    <row r="1304" spans="1:17" hidden="1" x14ac:dyDescent="0.3">
      <c r="A1304" t="s">
        <v>5479</v>
      </c>
      <c r="B1304" t="s">
        <v>5480</v>
      </c>
      <c r="C1304" s="1" t="str">
        <f t="shared" si="198"/>
        <v>21:0282</v>
      </c>
      <c r="D1304" s="1" t="str">
        <f t="shared" si="205"/>
        <v>21:0127</v>
      </c>
      <c r="E1304" t="s">
        <v>5477</v>
      </c>
      <c r="F1304" t="s">
        <v>5481</v>
      </c>
      <c r="H1304">
        <v>64.513953999999998</v>
      </c>
      <c r="I1304">
        <v>-134.04800410000001</v>
      </c>
      <c r="J1304" s="1" t="str">
        <f t="shared" si="206"/>
        <v>Fluid (stream)</v>
      </c>
      <c r="K1304" s="1" t="str">
        <f t="shared" si="207"/>
        <v>Untreated Water</v>
      </c>
      <c r="L1304">
        <v>35</v>
      </c>
      <c r="M1304" t="s">
        <v>202</v>
      </c>
      <c r="N1304">
        <v>686</v>
      </c>
      <c r="O1304" t="s">
        <v>1640</v>
      </c>
      <c r="P1304" t="s">
        <v>1397</v>
      </c>
      <c r="Q1304" t="s">
        <v>308</v>
      </c>
    </row>
    <row r="1305" spans="1:17" hidden="1" x14ac:dyDescent="0.3">
      <c r="A1305" t="s">
        <v>5482</v>
      </c>
      <c r="B1305" t="s">
        <v>5483</v>
      </c>
      <c r="C1305" s="1" t="str">
        <f t="shared" si="198"/>
        <v>21:0282</v>
      </c>
      <c r="D1305" s="1" t="str">
        <f t="shared" si="205"/>
        <v>21:0127</v>
      </c>
      <c r="E1305" t="s">
        <v>5484</v>
      </c>
      <c r="F1305" t="s">
        <v>5485</v>
      </c>
      <c r="H1305">
        <v>64.546535199999994</v>
      </c>
      <c r="I1305">
        <v>-134.10934990000001</v>
      </c>
      <c r="J1305" s="1" t="str">
        <f t="shared" si="206"/>
        <v>Fluid (stream)</v>
      </c>
      <c r="K1305" s="1" t="str">
        <f t="shared" si="207"/>
        <v>Untreated Water</v>
      </c>
      <c r="L1305">
        <v>35</v>
      </c>
      <c r="M1305" t="s">
        <v>87</v>
      </c>
      <c r="N1305">
        <v>687</v>
      </c>
      <c r="O1305" t="s">
        <v>320</v>
      </c>
      <c r="P1305" t="s">
        <v>1397</v>
      </c>
      <c r="Q1305" t="s">
        <v>953</v>
      </c>
    </row>
    <row r="1306" spans="1:17" hidden="1" x14ac:dyDescent="0.3">
      <c r="A1306" t="s">
        <v>5486</v>
      </c>
      <c r="B1306" t="s">
        <v>5487</v>
      </c>
      <c r="C1306" s="1" t="str">
        <f t="shared" si="198"/>
        <v>21:0282</v>
      </c>
      <c r="D1306" s="1" t="str">
        <f t="shared" si="205"/>
        <v>21:0127</v>
      </c>
      <c r="E1306" t="s">
        <v>5488</v>
      </c>
      <c r="F1306" t="s">
        <v>5489</v>
      </c>
      <c r="H1306">
        <v>64.535102300000005</v>
      </c>
      <c r="I1306">
        <v>-134.09454650000001</v>
      </c>
      <c r="J1306" s="1" t="str">
        <f t="shared" si="206"/>
        <v>Fluid (stream)</v>
      </c>
      <c r="K1306" s="1" t="str">
        <f t="shared" si="207"/>
        <v>Untreated Water</v>
      </c>
      <c r="L1306">
        <v>35</v>
      </c>
      <c r="M1306" t="s">
        <v>160</v>
      </c>
      <c r="N1306">
        <v>688</v>
      </c>
      <c r="O1306" t="s">
        <v>73</v>
      </c>
      <c r="P1306" t="s">
        <v>1397</v>
      </c>
      <c r="Q1306" t="s">
        <v>205</v>
      </c>
    </row>
    <row r="1307" spans="1:17" hidden="1" x14ac:dyDescent="0.3">
      <c r="A1307" t="s">
        <v>5490</v>
      </c>
      <c r="B1307" t="s">
        <v>5491</v>
      </c>
      <c r="C1307" s="1" t="str">
        <f t="shared" si="198"/>
        <v>21:0282</v>
      </c>
      <c r="D1307" s="1" t="str">
        <f t="shared" si="205"/>
        <v>21:0127</v>
      </c>
      <c r="E1307" t="s">
        <v>5492</v>
      </c>
      <c r="F1307" t="s">
        <v>5493</v>
      </c>
      <c r="H1307">
        <v>64.525003400000003</v>
      </c>
      <c r="I1307">
        <v>-134.10281979999999</v>
      </c>
      <c r="J1307" s="1" t="str">
        <f t="shared" si="206"/>
        <v>Fluid (stream)</v>
      </c>
      <c r="K1307" s="1" t="str">
        <f t="shared" si="207"/>
        <v>Untreated Water</v>
      </c>
      <c r="L1307">
        <v>35</v>
      </c>
      <c r="M1307" t="s">
        <v>166</v>
      </c>
      <c r="N1307">
        <v>689</v>
      </c>
      <c r="O1307" t="s">
        <v>849</v>
      </c>
      <c r="P1307" t="s">
        <v>1397</v>
      </c>
      <c r="Q1307" t="s">
        <v>649</v>
      </c>
    </row>
    <row r="1308" spans="1:17" hidden="1" x14ac:dyDescent="0.3">
      <c r="A1308" t="s">
        <v>5494</v>
      </c>
      <c r="B1308" t="s">
        <v>5495</v>
      </c>
      <c r="C1308" s="1" t="str">
        <f t="shared" si="198"/>
        <v>21:0282</v>
      </c>
      <c r="D1308" s="1" t="str">
        <f t="shared" si="205"/>
        <v>21:0127</v>
      </c>
      <c r="E1308" t="s">
        <v>5496</v>
      </c>
      <c r="F1308" t="s">
        <v>5497</v>
      </c>
      <c r="H1308">
        <v>64.463577200000003</v>
      </c>
      <c r="I1308">
        <v>-134.1559541</v>
      </c>
      <c r="J1308" s="1" t="str">
        <f t="shared" si="206"/>
        <v>Fluid (stream)</v>
      </c>
      <c r="K1308" s="1" t="str">
        <f t="shared" si="207"/>
        <v>Untreated Water</v>
      </c>
      <c r="L1308">
        <v>35</v>
      </c>
      <c r="M1308" t="s">
        <v>174</v>
      </c>
      <c r="N1308">
        <v>690</v>
      </c>
      <c r="O1308" t="s">
        <v>1769</v>
      </c>
      <c r="P1308" t="s">
        <v>2482</v>
      </c>
      <c r="Q1308" t="s">
        <v>123</v>
      </c>
    </row>
    <row r="1309" spans="1:17" hidden="1" x14ac:dyDescent="0.3">
      <c r="A1309" t="s">
        <v>5498</v>
      </c>
      <c r="B1309" t="s">
        <v>5499</v>
      </c>
      <c r="C1309" s="1" t="str">
        <f t="shared" si="198"/>
        <v>21:0282</v>
      </c>
      <c r="D1309" s="1" t="str">
        <f t="shared" si="205"/>
        <v>21:0127</v>
      </c>
      <c r="E1309" t="s">
        <v>5500</v>
      </c>
      <c r="F1309" t="s">
        <v>5501</v>
      </c>
      <c r="H1309">
        <v>64.472620599999999</v>
      </c>
      <c r="I1309">
        <v>-134.2553595</v>
      </c>
      <c r="J1309" s="1" t="str">
        <f t="shared" si="206"/>
        <v>Fluid (stream)</v>
      </c>
      <c r="K1309" s="1" t="str">
        <f t="shared" si="207"/>
        <v>Untreated Water</v>
      </c>
      <c r="L1309">
        <v>35</v>
      </c>
      <c r="M1309" t="s">
        <v>181</v>
      </c>
      <c r="N1309">
        <v>691</v>
      </c>
      <c r="O1309" t="s">
        <v>73</v>
      </c>
      <c r="P1309" t="s">
        <v>2783</v>
      </c>
      <c r="Q1309" t="s">
        <v>953</v>
      </c>
    </row>
    <row r="1310" spans="1:17" hidden="1" x14ac:dyDescent="0.3">
      <c r="A1310" t="s">
        <v>5502</v>
      </c>
      <c r="B1310" t="s">
        <v>5503</v>
      </c>
      <c r="C1310" s="1" t="str">
        <f t="shared" si="198"/>
        <v>21:0282</v>
      </c>
      <c r="D1310" s="1" t="str">
        <f t="shared" si="205"/>
        <v>21:0127</v>
      </c>
      <c r="E1310" t="s">
        <v>5504</v>
      </c>
      <c r="F1310" t="s">
        <v>5505</v>
      </c>
      <c r="H1310">
        <v>64.487137300000001</v>
      </c>
      <c r="I1310">
        <v>-134.28191240000001</v>
      </c>
      <c r="J1310" s="1" t="str">
        <f t="shared" si="206"/>
        <v>Fluid (stream)</v>
      </c>
      <c r="K1310" s="1" t="str">
        <f t="shared" si="207"/>
        <v>Untreated Water</v>
      </c>
      <c r="L1310">
        <v>35</v>
      </c>
      <c r="M1310" t="s">
        <v>188</v>
      </c>
      <c r="N1310">
        <v>692</v>
      </c>
      <c r="O1310" t="s">
        <v>849</v>
      </c>
      <c r="P1310" t="s">
        <v>1397</v>
      </c>
      <c r="Q1310" t="s">
        <v>308</v>
      </c>
    </row>
    <row r="1311" spans="1:17" hidden="1" x14ac:dyDescent="0.3">
      <c r="A1311" t="s">
        <v>5506</v>
      </c>
      <c r="B1311" t="s">
        <v>5507</v>
      </c>
      <c r="C1311" s="1" t="str">
        <f t="shared" si="198"/>
        <v>21:0282</v>
      </c>
      <c r="D1311" s="1" t="str">
        <f t="shared" si="205"/>
        <v>21:0127</v>
      </c>
      <c r="E1311" t="s">
        <v>5508</v>
      </c>
      <c r="F1311" t="s">
        <v>5509</v>
      </c>
      <c r="H1311">
        <v>64.523089999999996</v>
      </c>
      <c r="I1311">
        <v>-134.31295270000001</v>
      </c>
      <c r="J1311" s="1" t="str">
        <f t="shared" si="206"/>
        <v>Fluid (stream)</v>
      </c>
      <c r="K1311" s="1" t="str">
        <f t="shared" si="207"/>
        <v>Untreated Water</v>
      </c>
      <c r="L1311">
        <v>35</v>
      </c>
      <c r="M1311" t="s">
        <v>215</v>
      </c>
      <c r="N1311">
        <v>693</v>
      </c>
      <c r="O1311" t="s">
        <v>775</v>
      </c>
      <c r="P1311" t="s">
        <v>1498</v>
      </c>
      <c r="Q1311" t="s">
        <v>953</v>
      </c>
    </row>
    <row r="1312" spans="1:17" hidden="1" x14ac:dyDescent="0.3">
      <c r="A1312" t="s">
        <v>5510</v>
      </c>
      <c r="B1312" t="s">
        <v>5511</v>
      </c>
      <c r="C1312" s="1" t="str">
        <f t="shared" si="198"/>
        <v>21:0282</v>
      </c>
      <c r="D1312" s="1" t="str">
        <f t="shared" si="205"/>
        <v>21:0127</v>
      </c>
      <c r="E1312" t="s">
        <v>5512</v>
      </c>
      <c r="F1312" t="s">
        <v>5513</v>
      </c>
      <c r="H1312">
        <v>64.501573399999998</v>
      </c>
      <c r="I1312">
        <v>-134.36127260000001</v>
      </c>
      <c r="J1312" s="1" t="str">
        <f t="shared" si="206"/>
        <v>Fluid (stream)</v>
      </c>
      <c r="K1312" s="1" t="str">
        <f t="shared" si="207"/>
        <v>Untreated Water</v>
      </c>
      <c r="L1312">
        <v>35</v>
      </c>
      <c r="M1312" t="s">
        <v>223</v>
      </c>
      <c r="N1312">
        <v>694</v>
      </c>
      <c r="O1312" t="s">
        <v>3022</v>
      </c>
      <c r="P1312" t="s">
        <v>2408</v>
      </c>
      <c r="Q1312" t="s">
        <v>844</v>
      </c>
    </row>
    <row r="1313" spans="1:17" hidden="1" x14ac:dyDescent="0.3">
      <c r="A1313" t="s">
        <v>5514</v>
      </c>
      <c r="B1313" t="s">
        <v>5515</v>
      </c>
      <c r="C1313" s="1" t="str">
        <f t="shared" si="198"/>
        <v>21:0282</v>
      </c>
      <c r="D1313" s="1" t="str">
        <f t="shared" si="205"/>
        <v>21:0127</v>
      </c>
      <c r="E1313" t="s">
        <v>5516</v>
      </c>
      <c r="F1313" t="s">
        <v>5517</v>
      </c>
      <c r="H1313">
        <v>64.702498199999994</v>
      </c>
      <c r="I1313">
        <v>-134.74745179999999</v>
      </c>
      <c r="J1313" s="1" t="str">
        <f t="shared" si="206"/>
        <v>Fluid (stream)</v>
      </c>
      <c r="K1313" s="1" t="str">
        <f t="shared" si="207"/>
        <v>Untreated Water</v>
      </c>
      <c r="L1313">
        <v>36</v>
      </c>
      <c r="M1313" t="s">
        <v>21</v>
      </c>
      <c r="N1313">
        <v>695</v>
      </c>
      <c r="O1313" t="s">
        <v>344</v>
      </c>
      <c r="P1313" t="s">
        <v>2482</v>
      </c>
      <c r="Q1313" t="s">
        <v>308</v>
      </c>
    </row>
    <row r="1314" spans="1:17" hidden="1" x14ac:dyDescent="0.3">
      <c r="A1314" t="s">
        <v>5518</v>
      </c>
      <c r="B1314" t="s">
        <v>5519</v>
      </c>
      <c r="C1314" s="1" t="str">
        <f t="shared" si="198"/>
        <v>21:0282</v>
      </c>
      <c r="D1314" s="1" t="str">
        <f t="shared" si="205"/>
        <v>21:0127</v>
      </c>
      <c r="E1314" t="s">
        <v>5520</v>
      </c>
      <c r="F1314" t="s">
        <v>5521</v>
      </c>
      <c r="H1314">
        <v>64.512172300000003</v>
      </c>
      <c r="I1314">
        <v>-134.38047839999999</v>
      </c>
      <c r="J1314" s="1" t="str">
        <f t="shared" si="206"/>
        <v>Fluid (stream)</v>
      </c>
      <c r="K1314" s="1" t="str">
        <f t="shared" si="207"/>
        <v>Untreated Water</v>
      </c>
      <c r="L1314">
        <v>36</v>
      </c>
      <c r="M1314" t="s">
        <v>27</v>
      </c>
      <c r="N1314">
        <v>696</v>
      </c>
      <c r="O1314" t="s">
        <v>674</v>
      </c>
      <c r="P1314" t="s">
        <v>1251</v>
      </c>
      <c r="Q1314" t="s">
        <v>308</v>
      </c>
    </row>
    <row r="1315" spans="1:17" hidden="1" x14ac:dyDescent="0.3">
      <c r="A1315" t="s">
        <v>5522</v>
      </c>
      <c r="B1315" t="s">
        <v>5523</v>
      </c>
      <c r="C1315" s="1" t="str">
        <f t="shared" si="198"/>
        <v>21:0282</v>
      </c>
      <c r="D1315" s="1" t="str">
        <f t="shared" si="205"/>
        <v>21:0127</v>
      </c>
      <c r="E1315" t="s">
        <v>5524</v>
      </c>
      <c r="F1315" t="s">
        <v>5525</v>
      </c>
      <c r="H1315">
        <v>64.731027600000004</v>
      </c>
      <c r="I1315">
        <v>-134.79075180000001</v>
      </c>
      <c r="J1315" s="1" t="str">
        <f t="shared" si="206"/>
        <v>Fluid (stream)</v>
      </c>
      <c r="K1315" s="1" t="str">
        <f t="shared" si="207"/>
        <v>Untreated Water</v>
      </c>
      <c r="L1315">
        <v>36</v>
      </c>
      <c r="M1315" t="s">
        <v>35</v>
      </c>
      <c r="N1315">
        <v>697</v>
      </c>
      <c r="O1315" t="s">
        <v>3022</v>
      </c>
      <c r="P1315" t="s">
        <v>1397</v>
      </c>
      <c r="Q1315" t="s">
        <v>249</v>
      </c>
    </row>
    <row r="1316" spans="1:17" hidden="1" x14ac:dyDescent="0.3">
      <c r="A1316" t="s">
        <v>5526</v>
      </c>
      <c r="B1316" t="s">
        <v>5527</v>
      </c>
      <c r="C1316" s="1" t="str">
        <f t="shared" si="198"/>
        <v>21:0282</v>
      </c>
      <c r="D1316" s="1" t="str">
        <f t="shared" si="205"/>
        <v>21:0127</v>
      </c>
      <c r="E1316" t="s">
        <v>5516</v>
      </c>
      <c r="F1316" t="s">
        <v>5528</v>
      </c>
      <c r="H1316">
        <v>64.702498199999994</v>
      </c>
      <c r="I1316">
        <v>-134.74745179999999</v>
      </c>
      <c r="J1316" s="1" t="str">
        <f t="shared" si="206"/>
        <v>Fluid (stream)</v>
      </c>
      <c r="K1316" s="1" t="str">
        <f t="shared" si="207"/>
        <v>Untreated Water</v>
      </c>
      <c r="L1316">
        <v>36</v>
      </c>
      <c r="M1316" t="s">
        <v>79</v>
      </c>
      <c r="N1316">
        <v>698</v>
      </c>
      <c r="O1316" t="s">
        <v>1599</v>
      </c>
      <c r="P1316" t="s">
        <v>2408</v>
      </c>
      <c r="Q1316" t="s">
        <v>249</v>
      </c>
    </row>
    <row r="1317" spans="1:17" hidden="1" x14ac:dyDescent="0.3">
      <c r="A1317" t="s">
        <v>5529</v>
      </c>
      <c r="B1317" t="s">
        <v>5530</v>
      </c>
      <c r="C1317" s="1" t="str">
        <f t="shared" si="198"/>
        <v>21:0282</v>
      </c>
      <c r="D1317" s="1" t="str">
        <f t="shared" si="205"/>
        <v>21:0127</v>
      </c>
      <c r="E1317" t="s">
        <v>5531</v>
      </c>
      <c r="F1317" t="s">
        <v>5532</v>
      </c>
      <c r="H1317">
        <v>64.735813699999994</v>
      </c>
      <c r="I1317">
        <v>-134.8971358</v>
      </c>
      <c r="J1317" s="1" t="str">
        <f t="shared" si="206"/>
        <v>Fluid (stream)</v>
      </c>
      <c r="K1317" s="1" t="str">
        <f t="shared" si="207"/>
        <v>Untreated Water</v>
      </c>
      <c r="L1317">
        <v>36</v>
      </c>
      <c r="M1317" t="s">
        <v>43</v>
      </c>
      <c r="N1317">
        <v>699</v>
      </c>
      <c r="O1317" t="s">
        <v>1009</v>
      </c>
      <c r="P1317" t="s">
        <v>1397</v>
      </c>
      <c r="Q1317" t="s">
        <v>249</v>
      </c>
    </row>
    <row r="1318" spans="1:17" hidden="1" x14ac:dyDescent="0.3">
      <c r="A1318" t="s">
        <v>5533</v>
      </c>
      <c r="B1318" t="s">
        <v>5534</v>
      </c>
      <c r="C1318" s="1" t="str">
        <f t="shared" si="198"/>
        <v>21:0282</v>
      </c>
      <c r="D1318" s="1" t="str">
        <f t="shared" si="205"/>
        <v>21:0127</v>
      </c>
      <c r="E1318" t="s">
        <v>5535</v>
      </c>
      <c r="F1318" t="s">
        <v>5536</v>
      </c>
      <c r="H1318">
        <v>64.732016299999998</v>
      </c>
      <c r="I1318">
        <v>-134.83500290000001</v>
      </c>
      <c r="J1318" s="1" t="str">
        <f t="shared" si="206"/>
        <v>Fluid (stream)</v>
      </c>
      <c r="K1318" s="1" t="str">
        <f t="shared" si="207"/>
        <v>Untreated Water</v>
      </c>
      <c r="L1318">
        <v>36</v>
      </c>
      <c r="M1318" t="s">
        <v>50</v>
      </c>
      <c r="N1318">
        <v>700</v>
      </c>
      <c r="O1318" t="s">
        <v>1009</v>
      </c>
      <c r="P1318" t="s">
        <v>1397</v>
      </c>
      <c r="Q1318" t="s">
        <v>308</v>
      </c>
    </row>
    <row r="1319" spans="1:17" hidden="1" x14ac:dyDescent="0.3">
      <c r="A1319" t="s">
        <v>5537</v>
      </c>
      <c r="B1319" t="s">
        <v>5538</v>
      </c>
      <c r="C1319" s="1" t="str">
        <f t="shared" si="198"/>
        <v>21:0282</v>
      </c>
      <c r="D1319" s="1" t="str">
        <f t="shared" si="205"/>
        <v>21:0127</v>
      </c>
      <c r="E1319" t="s">
        <v>5539</v>
      </c>
      <c r="F1319" t="s">
        <v>5540</v>
      </c>
      <c r="H1319">
        <v>64.705891100000002</v>
      </c>
      <c r="I1319">
        <v>-134.8761465</v>
      </c>
      <c r="J1319" s="1" t="str">
        <f t="shared" si="206"/>
        <v>Fluid (stream)</v>
      </c>
      <c r="K1319" s="1" t="str">
        <f t="shared" si="207"/>
        <v>Untreated Water</v>
      </c>
      <c r="L1319">
        <v>36</v>
      </c>
      <c r="M1319" t="s">
        <v>57</v>
      </c>
      <c r="N1319">
        <v>701</v>
      </c>
      <c r="O1319" t="s">
        <v>3022</v>
      </c>
      <c r="P1319" t="s">
        <v>1462</v>
      </c>
      <c r="Q1319" t="s">
        <v>249</v>
      </c>
    </row>
    <row r="1320" spans="1:17" hidden="1" x14ac:dyDescent="0.3">
      <c r="A1320" t="s">
        <v>5541</v>
      </c>
      <c r="B1320" t="s">
        <v>5542</v>
      </c>
      <c r="C1320" s="1" t="str">
        <f t="shared" si="198"/>
        <v>21:0282</v>
      </c>
      <c r="D1320" s="1" t="str">
        <f t="shared" si="205"/>
        <v>21:0127</v>
      </c>
      <c r="E1320" t="s">
        <v>5543</v>
      </c>
      <c r="F1320" t="s">
        <v>5544</v>
      </c>
      <c r="H1320">
        <v>64.639766600000002</v>
      </c>
      <c r="I1320">
        <v>-134.79977769999999</v>
      </c>
      <c r="J1320" s="1" t="str">
        <f t="shared" si="206"/>
        <v>Fluid (stream)</v>
      </c>
      <c r="K1320" s="1" t="str">
        <f t="shared" si="207"/>
        <v>Untreated Water</v>
      </c>
      <c r="L1320">
        <v>36</v>
      </c>
      <c r="M1320" t="s">
        <v>65</v>
      </c>
      <c r="N1320">
        <v>702</v>
      </c>
      <c r="O1320" t="s">
        <v>58</v>
      </c>
      <c r="P1320" t="s">
        <v>1956</v>
      </c>
      <c r="Q1320" t="s">
        <v>649</v>
      </c>
    </row>
    <row r="1321" spans="1:17" hidden="1" x14ac:dyDescent="0.3">
      <c r="A1321" t="s">
        <v>5545</v>
      </c>
      <c r="B1321" t="s">
        <v>5546</v>
      </c>
      <c r="C1321" s="1" t="str">
        <f t="shared" si="198"/>
        <v>21:0282</v>
      </c>
      <c r="D1321" s="1" t="str">
        <f>HYPERLINK("http://geochem.nrcan.gc.ca/cdogs/content/svy/svy_e.htm", "")</f>
        <v/>
      </c>
      <c r="G1321" s="1" t="str">
        <f>HYPERLINK("http://geochem.nrcan.gc.ca/cdogs/content/cr_/cr_00031_e.htm", "31")</f>
        <v>31</v>
      </c>
      <c r="J1321" t="s">
        <v>106</v>
      </c>
      <c r="K1321" t="s">
        <v>107</v>
      </c>
      <c r="L1321">
        <v>36</v>
      </c>
      <c r="M1321" t="s">
        <v>108</v>
      </c>
      <c r="N1321">
        <v>703</v>
      </c>
      <c r="O1321" t="s">
        <v>849</v>
      </c>
      <c r="P1321" t="s">
        <v>637</v>
      </c>
      <c r="Q1321" t="s">
        <v>308</v>
      </c>
    </row>
    <row r="1322" spans="1:17" hidden="1" x14ac:dyDescent="0.3">
      <c r="A1322" t="s">
        <v>5547</v>
      </c>
      <c r="B1322" t="s">
        <v>5548</v>
      </c>
      <c r="C1322" s="1" t="str">
        <f t="shared" si="198"/>
        <v>21:0282</v>
      </c>
      <c r="D1322" s="1" t="str">
        <f t="shared" ref="D1322:D1347" si="208">HYPERLINK("http://geochem.nrcan.gc.ca/cdogs/content/svy/svy210127_e.htm", "21:0127")</f>
        <v>21:0127</v>
      </c>
      <c r="E1322" t="s">
        <v>5549</v>
      </c>
      <c r="F1322" t="s">
        <v>5550</v>
      </c>
      <c r="H1322">
        <v>64.6733531</v>
      </c>
      <c r="I1322">
        <v>-134.82858949999999</v>
      </c>
      <c r="J1322" s="1" t="str">
        <f t="shared" ref="J1322:J1347" si="209">HYPERLINK("http://geochem.nrcan.gc.ca/cdogs/content/kwd/kwd020018_e.htm", "Fluid (stream)")</f>
        <v>Fluid (stream)</v>
      </c>
      <c r="K1322" s="1" t="str">
        <f t="shared" ref="K1322:K1347" si="210">HYPERLINK("http://geochem.nrcan.gc.ca/cdogs/content/kwd/kwd080007_e.htm", "Untreated Water")</f>
        <v>Untreated Water</v>
      </c>
      <c r="L1322">
        <v>36</v>
      </c>
      <c r="M1322" t="s">
        <v>72</v>
      </c>
      <c r="N1322">
        <v>704</v>
      </c>
      <c r="O1322" t="s">
        <v>189</v>
      </c>
      <c r="P1322" t="s">
        <v>2783</v>
      </c>
      <c r="Q1322" t="s">
        <v>649</v>
      </c>
    </row>
    <row r="1323" spans="1:17" hidden="1" x14ac:dyDescent="0.3">
      <c r="A1323" t="s">
        <v>5551</v>
      </c>
      <c r="B1323" t="s">
        <v>5552</v>
      </c>
      <c r="C1323" s="1" t="str">
        <f t="shared" ref="C1323:C1386" si="211">HYPERLINK("http://geochem.nrcan.gc.ca/cdogs/content/bdl/bdl210282_e.htm", "21:0282")</f>
        <v>21:0282</v>
      </c>
      <c r="D1323" s="1" t="str">
        <f t="shared" si="208"/>
        <v>21:0127</v>
      </c>
      <c r="E1323" t="s">
        <v>5553</v>
      </c>
      <c r="F1323" t="s">
        <v>5554</v>
      </c>
      <c r="H1323">
        <v>64.6766334</v>
      </c>
      <c r="I1323">
        <v>-134.8253631</v>
      </c>
      <c r="J1323" s="1" t="str">
        <f t="shared" si="209"/>
        <v>Fluid (stream)</v>
      </c>
      <c r="K1323" s="1" t="str">
        <f t="shared" si="210"/>
        <v>Untreated Water</v>
      </c>
      <c r="L1323">
        <v>36</v>
      </c>
      <c r="M1323" t="s">
        <v>87</v>
      </c>
      <c r="N1323">
        <v>705</v>
      </c>
      <c r="O1323" t="s">
        <v>189</v>
      </c>
      <c r="P1323" t="s">
        <v>2408</v>
      </c>
      <c r="Q1323" t="s">
        <v>308</v>
      </c>
    </row>
    <row r="1324" spans="1:17" hidden="1" x14ac:dyDescent="0.3">
      <c r="A1324" t="s">
        <v>5555</v>
      </c>
      <c r="B1324" t="s">
        <v>5556</v>
      </c>
      <c r="C1324" s="1" t="str">
        <f t="shared" si="211"/>
        <v>21:0282</v>
      </c>
      <c r="D1324" s="1" t="str">
        <f t="shared" si="208"/>
        <v>21:0127</v>
      </c>
      <c r="E1324" t="s">
        <v>5557</v>
      </c>
      <c r="F1324" t="s">
        <v>5558</v>
      </c>
      <c r="H1324">
        <v>64.4384139</v>
      </c>
      <c r="I1324">
        <v>-134.0251768</v>
      </c>
      <c r="J1324" s="1" t="str">
        <f t="shared" si="209"/>
        <v>Fluid (stream)</v>
      </c>
      <c r="K1324" s="1" t="str">
        <f t="shared" si="210"/>
        <v>Untreated Water</v>
      </c>
      <c r="L1324">
        <v>36</v>
      </c>
      <c r="M1324" t="s">
        <v>160</v>
      </c>
      <c r="N1324">
        <v>706</v>
      </c>
      <c r="O1324" t="s">
        <v>101</v>
      </c>
      <c r="P1324" t="s">
        <v>176</v>
      </c>
      <c r="Q1324" t="s">
        <v>844</v>
      </c>
    </row>
    <row r="1325" spans="1:17" hidden="1" x14ac:dyDescent="0.3">
      <c r="A1325" t="s">
        <v>5559</v>
      </c>
      <c r="B1325" t="s">
        <v>5560</v>
      </c>
      <c r="C1325" s="1" t="str">
        <f t="shared" si="211"/>
        <v>21:0282</v>
      </c>
      <c r="D1325" s="1" t="str">
        <f t="shared" si="208"/>
        <v>21:0127</v>
      </c>
      <c r="E1325" t="s">
        <v>5561</v>
      </c>
      <c r="F1325" t="s">
        <v>5562</v>
      </c>
      <c r="H1325">
        <v>64.429620499999999</v>
      </c>
      <c r="I1325">
        <v>-134.08400660000001</v>
      </c>
      <c r="J1325" s="1" t="str">
        <f t="shared" si="209"/>
        <v>Fluid (stream)</v>
      </c>
      <c r="K1325" s="1" t="str">
        <f t="shared" si="210"/>
        <v>Untreated Water</v>
      </c>
      <c r="L1325">
        <v>36</v>
      </c>
      <c r="M1325" t="s">
        <v>166</v>
      </c>
      <c r="N1325">
        <v>707</v>
      </c>
      <c r="O1325" t="s">
        <v>3612</v>
      </c>
      <c r="P1325" t="s">
        <v>115</v>
      </c>
      <c r="Q1325" t="s">
        <v>844</v>
      </c>
    </row>
    <row r="1326" spans="1:17" hidden="1" x14ac:dyDescent="0.3">
      <c r="A1326" t="s">
        <v>5563</v>
      </c>
      <c r="B1326" t="s">
        <v>5564</v>
      </c>
      <c r="C1326" s="1" t="str">
        <f t="shared" si="211"/>
        <v>21:0282</v>
      </c>
      <c r="D1326" s="1" t="str">
        <f t="shared" si="208"/>
        <v>21:0127</v>
      </c>
      <c r="E1326" t="s">
        <v>5565</v>
      </c>
      <c r="F1326" t="s">
        <v>5566</v>
      </c>
      <c r="H1326">
        <v>64.405109400000001</v>
      </c>
      <c r="I1326">
        <v>-134.146151</v>
      </c>
      <c r="J1326" s="1" t="str">
        <f t="shared" si="209"/>
        <v>Fluid (stream)</v>
      </c>
      <c r="K1326" s="1" t="str">
        <f t="shared" si="210"/>
        <v>Untreated Water</v>
      </c>
      <c r="L1326">
        <v>36</v>
      </c>
      <c r="M1326" t="s">
        <v>174</v>
      </c>
      <c r="N1326">
        <v>708</v>
      </c>
      <c r="O1326" t="s">
        <v>1640</v>
      </c>
      <c r="P1326" t="s">
        <v>1462</v>
      </c>
      <c r="Q1326" t="s">
        <v>308</v>
      </c>
    </row>
    <row r="1327" spans="1:17" hidden="1" x14ac:dyDescent="0.3">
      <c r="A1327" t="s">
        <v>5567</v>
      </c>
      <c r="B1327" t="s">
        <v>5568</v>
      </c>
      <c r="C1327" s="1" t="str">
        <f t="shared" si="211"/>
        <v>21:0282</v>
      </c>
      <c r="D1327" s="1" t="str">
        <f t="shared" si="208"/>
        <v>21:0127</v>
      </c>
      <c r="E1327" t="s">
        <v>5569</v>
      </c>
      <c r="F1327" t="s">
        <v>5570</v>
      </c>
      <c r="H1327">
        <v>64.395557499999995</v>
      </c>
      <c r="I1327">
        <v>-134.19808900000001</v>
      </c>
      <c r="J1327" s="1" t="str">
        <f t="shared" si="209"/>
        <v>Fluid (stream)</v>
      </c>
      <c r="K1327" s="1" t="str">
        <f t="shared" si="210"/>
        <v>Untreated Water</v>
      </c>
      <c r="L1327">
        <v>36</v>
      </c>
      <c r="M1327" t="s">
        <v>181</v>
      </c>
      <c r="N1327">
        <v>709</v>
      </c>
      <c r="O1327" t="s">
        <v>457</v>
      </c>
      <c r="P1327" t="s">
        <v>1462</v>
      </c>
      <c r="Q1327" t="s">
        <v>308</v>
      </c>
    </row>
    <row r="1328" spans="1:17" hidden="1" x14ac:dyDescent="0.3">
      <c r="A1328" t="s">
        <v>5571</v>
      </c>
      <c r="B1328" t="s">
        <v>5572</v>
      </c>
      <c r="C1328" s="1" t="str">
        <f t="shared" si="211"/>
        <v>21:0282</v>
      </c>
      <c r="D1328" s="1" t="str">
        <f t="shared" si="208"/>
        <v>21:0127</v>
      </c>
      <c r="E1328" t="s">
        <v>5573</v>
      </c>
      <c r="F1328" t="s">
        <v>5574</v>
      </c>
      <c r="H1328">
        <v>64.401911200000001</v>
      </c>
      <c r="I1328">
        <v>-134.09312360000001</v>
      </c>
      <c r="J1328" s="1" t="str">
        <f t="shared" si="209"/>
        <v>Fluid (stream)</v>
      </c>
      <c r="K1328" s="1" t="str">
        <f t="shared" si="210"/>
        <v>Untreated Water</v>
      </c>
      <c r="L1328">
        <v>36</v>
      </c>
      <c r="M1328" t="s">
        <v>188</v>
      </c>
      <c r="N1328">
        <v>710</v>
      </c>
      <c r="O1328" t="s">
        <v>189</v>
      </c>
      <c r="P1328" t="s">
        <v>81</v>
      </c>
      <c r="Q1328" t="s">
        <v>308</v>
      </c>
    </row>
    <row r="1329" spans="1:17" hidden="1" x14ac:dyDescent="0.3">
      <c r="A1329" t="s">
        <v>5575</v>
      </c>
      <c r="B1329" t="s">
        <v>5576</v>
      </c>
      <c r="C1329" s="1" t="str">
        <f t="shared" si="211"/>
        <v>21:0282</v>
      </c>
      <c r="D1329" s="1" t="str">
        <f t="shared" si="208"/>
        <v>21:0127</v>
      </c>
      <c r="E1329" t="s">
        <v>5577</v>
      </c>
      <c r="F1329" t="s">
        <v>5578</v>
      </c>
      <c r="H1329">
        <v>64.376998900000004</v>
      </c>
      <c r="I1329">
        <v>-134.05605750000001</v>
      </c>
      <c r="J1329" s="1" t="str">
        <f t="shared" si="209"/>
        <v>Fluid (stream)</v>
      </c>
      <c r="K1329" s="1" t="str">
        <f t="shared" si="210"/>
        <v>Untreated Water</v>
      </c>
      <c r="L1329">
        <v>36</v>
      </c>
      <c r="M1329" t="s">
        <v>215</v>
      </c>
      <c r="N1329">
        <v>711</v>
      </c>
      <c r="O1329" t="s">
        <v>73</v>
      </c>
      <c r="P1329" t="s">
        <v>817</v>
      </c>
      <c r="Q1329" t="s">
        <v>649</v>
      </c>
    </row>
    <row r="1330" spans="1:17" hidden="1" x14ac:dyDescent="0.3">
      <c r="A1330" t="s">
        <v>5579</v>
      </c>
      <c r="B1330" t="s">
        <v>5580</v>
      </c>
      <c r="C1330" s="1" t="str">
        <f t="shared" si="211"/>
        <v>21:0282</v>
      </c>
      <c r="D1330" s="1" t="str">
        <f t="shared" si="208"/>
        <v>21:0127</v>
      </c>
      <c r="E1330" t="s">
        <v>5581</v>
      </c>
      <c r="F1330" t="s">
        <v>5582</v>
      </c>
      <c r="H1330">
        <v>64.359420400000005</v>
      </c>
      <c r="I1330">
        <v>-134.10655650000001</v>
      </c>
      <c r="J1330" s="1" t="str">
        <f t="shared" si="209"/>
        <v>Fluid (stream)</v>
      </c>
      <c r="K1330" s="1" t="str">
        <f t="shared" si="210"/>
        <v>Untreated Water</v>
      </c>
      <c r="L1330">
        <v>36</v>
      </c>
      <c r="M1330" t="s">
        <v>223</v>
      </c>
      <c r="N1330">
        <v>712</v>
      </c>
      <c r="O1330" t="s">
        <v>1262</v>
      </c>
      <c r="P1330" t="s">
        <v>817</v>
      </c>
      <c r="Q1330" t="s">
        <v>844</v>
      </c>
    </row>
    <row r="1331" spans="1:17" hidden="1" x14ac:dyDescent="0.3">
      <c r="A1331" t="s">
        <v>5583</v>
      </c>
      <c r="B1331" t="s">
        <v>5584</v>
      </c>
      <c r="C1331" s="1" t="str">
        <f t="shared" si="211"/>
        <v>21:0282</v>
      </c>
      <c r="D1331" s="1" t="str">
        <f t="shared" si="208"/>
        <v>21:0127</v>
      </c>
      <c r="E1331" t="s">
        <v>5585</v>
      </c>
      <c r="F1331" t="s">
        <v>5586</v>
      </c>
      <c r="H1331">
        <v>64.348658900000004</v>
      </c>
      <c r="I1331">
        <v>-134.1033649</v>
      </c>
      <c r="J1331" s="1" t="str">
        <f t="shared" si="209"/>
        <v>Fluid (stream)</v>
      </c>
      <c r="K1331" s="1" t="str">
        <f t="shared" si="210"/>
        <v>Untreated Water</v>
      </c>
      <c r="L1331">
        <v>36</v>
      </c>
      <c r="M1331" t="s">
        <v>740</v>
      </c>
      <c r="N1331">
        <v>713</v>
      </c>
      <c r="O1331" t="s">
        <v>1640</v>
      </c>
      <c r="P1331" t="s">
        <v>817</v>
      </c>
      <c r="Q1331" t="s">
        <v>649</v>
      </c>
    </row>
    <row r="1332" spans="1:17" hidden="1" x14ac:dyDescent="0.3">
      <c r="A1332" t="s">
        <v>5587</v>
      </c>
      <c r="B1332" t="s">
        <v>5588</v>
      </c>
      <c r="C1332" s="1" t="str">
        <f t="shared" si="211"/>
        <v>21:0282</v>
      </c>
      <c r="D1332" s="1" t="str">
        <f t="shared" si="208"/>
        <v>21:0127</v>
      </c>
      <c r="E1332" t="s">
        <v>5589</v>
      </c>
      <c r="F1332" t="s">
        <v>5590</v>
      </c>
      <c r="H1332">
        <v>64.337328400000004</v>
      </c>
      <c r="I1332">
        <v>-134.06656330000001</v>
      </c>
      <c r="J1332" s="1" t="str">
        <f t="shared" si="209"/>
        <v>Fluid (stream)</v>
      </c>
      <c r="K1332" s="1" t="str">
        <f t="shared" si="210"/>
        <v>Untreated Water</v>
      </c>
      <c r="L1332">
        <v>36</v>
      </c>
      <c r="M1332" t="s">
        <v>1103</v>
      </c>
      <c r="N1332">
        <v>714</v>
      </c>
      <c r="O1332" t="s">
        <v>1467</v>
      </c>
      <c r="P1332" t="s">
        <v>2783</v>
      </c>
      <c r="Q1332" t="s">
        <v>249</v>
      </c>
    </row>
    <row r="1333" spans="1:17" hidden="1" x14ac:dyDescent="0.3">
      <c r="A1333" t="s">
        <v>5591</v>
      </c>
      <c r="B1333" t="s">
        <v>5592</v>
      </c>
      <c r="C1333" s="1" t="str">
        <f t="shared" si="211"/>
        <v>21:0282</v>
      </c>
      <c r="D1333" s="1" t="str">
        <f t="shared" si="208"/>
        <v>21:0127</v>
      </c>
      <c r="E1333" t="s">
        <v>5593</v>
      </c>
      <c r="F1333" t="s">
        <v>5594</v>
      </c>
      <c r="H1333">
        <v>64.298220499999999</v>
      </c>
      <c r="I1333">
        <v>-134.35725439999999</v>
      </c>
      <c r="J1333" s="1" t="str">
        <f t="shared" si="209"/>
        <v>Fluid (stream)</v>
      </c>
      <c r="K1333" s="1" t="str">
        <f t="shared" si="210"/>
        <v>Untreated Water</v>
      </c>
      <c r="L1333">
        <v>37</v>
      </c>
      <c r="M1333" t="s">
        <v>21</v>
      </c>
      <c r="N1333">
        <v>715</v>
      </c>
      <c r="O1333" t="s">
        <v>756</v>
      </c>
      <c r="P1333" t="s">
        <v>129</v>
      </c>
      <c r="Q1333" t="s">
        <v>649</v>
      </c>
    </row>
    <row r="1334" spans="1:17" hidden="1" x14ac:dyDescent="0.3">
      <c r="A1334" t="s">
        <v>5595</v>
      </c>
      <c r="B1334" t="s">
        <v>5596</v>
      </c>
      <c r="C1334" s="1" t="str">
        <f t="shared" si="211"/>
        <v>21:0282</v>
      </c>
      <c r="D1334" s="1" t="str">
        <f t="shared" si="208"/>
        <v>21:0127</v>
      </c>
      <c r="E1334" t="s">
        <v>5597</v>
      </c>
      <c r="F1334" t="s">
        <v>5598</v>
      </c>
      <c r="H1334">
        <v>64.338035199999993</v>
      </c>
      <c r="I1334">
        <v>-134.0508514</v>
      </c>
      <c r="J1334" s="1" t="str">
        <f t="shared" si="209"/>
        <v>Fluid (stream)</v>
      </c>
      <c r="K1334" s="1" t="str">
        <f t="shared" si="210"/>
        <v>Untreated Water</v>
      </c>
      <c r="L1334">
        <v>37</v>
      </c>
      <c r="M1334" t="s">
        <v>27</v>
      </c>
      <c r="N1334">
        <v>716</v>
      </c>
      <c r="O1334" t="s">
        <v>3022</v>
      </c>
      <c r="P1334" t="s">
        <v>129</v>
      </c>
      <c r="Q1334" t="s">
        <v>437</v>
      </c>
    </row>
    <row r="1335" spans="1:17" hidden="1" x14ac:dyDescent="0.3">
      <c r="A1335" t="s">
        <v>5599</v>
      </c>
      <c r="B1335" t="s">
        <v>5600</v>
      </c>
      <c r="C1335" s="1" t="str">
        <f t="shared" si="211"/>
        <v>21:0282</v>
      </c>
      <c r="D1335" s="1" t="str">
        <f t="shared" si="208"/>
        <v>21:0127</v>
      </c>
      <c r="E1335" t="s">
        <v>5601</v>
      </c>
      <c r="F1335" t="s">
        <v>5602</v>
      </c>
      <c r="H1335">
        <v>64.302136599999997</v>
      </c>
      <c r="I1335">
        <v>-134.04505760000001</v>
      </c>
      <c r="J1335" s="1" t="str">
        <f t="shared" si="209"/>
        <v>Fluid (stream)</v>
      </c>
      <c r="K1335" s="1" t="str">
        <f t="shared" si="210"/>
        <v>Untreated Water</v>
      </c>
      <c r="L1335">
        <v>37</v>
      </c>
      <c r="M1335" t="s">
        <v>35</v>
      </c>
      <c r="N1335">
        <v>717</v>
      </c>
      <c r="O1335" t="s">
        <v>1576</v>
      </c>
      <c r="P1335" t="s">
        <v>1251</v>
      </c>
      <c r="Q1335" t="s">
        <v>308</v>
      </c>
    </row>
    <row r="1336" spans="1:17" hidden="1" x14ac:dyDescent="0.3">
      <c r="A1336" t="s">
        <v>5603</v>
      </c>
      <c r="B1336" t="s">
        <v>5604</v>
      </c>
      <c r="C1336" s="1" t="str">
        <f t="shared" si="211"/>
        <v>21:0282</v>
      </c>
      <c r="D1336" s="1" t="str">
        <f t="shared" si="208"/>
        <v>21:0127</v>
      </c>
      <c r="E1336" t="s">
        <v>5605</v>
      </c>
      <c r="F1336" t="s">
        <v>5606</v>
      </c>
      <c r="H1336">
        <v>64.301871800000001</v>
      </c>
      <c r="I1336">
        <v>-134.08514479999999</v>
      </c>
      <c r="J1336" s="1" t="str">
        <f t="shared" si="209"/>
        <v>Fluid (stream)</v>
      </c>
      <c r="K1336" s="1" t="str">
        <f t="shared" si="210"/>
        <v>Untreated Water</v>
      </c>
      <c r="L1336">
        <v>37</v>
      </c>
      <c r="M1336" t="s">
        <v>43</v>
      </c>
      <c r="N1336">
        <v>718</v>
      </c>
      <c r="O1336" t="s">
        <v>885</v>
      </c>
      <c r="P1336" t="s">
        <v>183</v>
      </c>
      <c r="Q1336" t="s">
        <v>437</v>
      </c>
    </row>
    <row r="1337" spans="1:17" hidden="1" x14ac:dyDescent="0.3">
      <c r="A1337" t="s">
        <v>5607</v>
      </c>
      <c r="B1337" t="s">
        <v>5608</v>
      </c>
      <c r="C1337" s="1" t="str">
        <f t="shared" si="211"/>
        <v>21:0282</v>
      </c>
      <c r="D1337" s="1" t="str">
        <f t="shared" si="208"/>
        <v>21:0127</v>
      </c>
      <c r="E1337" t="s">
        <v>5609</v>
      </c>
      <c r="F1337" t="s">
        <v>5610</v>
      </c>
      <c r="H1337">
        <v>64.303974100000005</v>
      </c>
      <c r="I1337">
        <v>-134.0840829</v>
      </c>
      <c r="J1337" s="1" t="str">
        <f t="shared" si="209"/>
        <v>Fluid (stream)</v>
      </c>
      <c r="K1337" s="1" t="str">
        <f t="shared" si="210"/>
        <v>Untreated Water</v>
      </c>
      <c r="L1337">
        <v>37</v>
      </c>
      <c r="M1337" t="s">
        <v>50</v>
      </c>
      <c r="N1337">
        <v>719</v>
      </c>
      <c r="O1337" t="s">
        <v>320</v>
      </c>
      <c r="P1337" t="s">
        <v>1257</v>
      </c>
      <c r="Q1337" t="s">
        <v>953</v>
      </c>
    </row>
    <row r="1338" spans="1:17" hidden="1" x14ac:dyDescent="0.3">
      <c r="A1338" t="s">
        <v>5611</v>
      </c>
      <c r="B1338" t="s">
        <v>5612</v>
      </c>
      <c r="C1338" s="1" t="str">
        <f t="shared" si="211"/>
        <v>21:0282</v>
      </c>
      <c r="D1338" s="1" t="str">
        <f t="shared" si="208"/>
        <v>21:0127</v>
      </c>
      <c r="E1338" t="s">
        <v>5613</v>
      </c>
      <c r="F1338" t="s">
        <v>5614</v>
      </c>
      <c r="H1338">
        <v>64.312549599999997</v>
      </c>
      <c r="I1338">
        <v>-134.13365139999999</v>
      </c>
      <c r="J1338" s="1" t="str">
        <f t="shared" si="209"/>
        <v>Fluid (stream)</v>
      </c>
      <c r="K1338" s="1" t="str">
        <f t="shared" si="210"/>
        <v>Untreated Water</v>
      </c>
      <c r="L1338">
        <v>37</v>
      </c>
      <c r="M1338" t="s">
        <v>195</v>
      </c>
      <c r="N1338">
        <v>720</v>
      </c>
      <c r="O1338" t="s">
        <v>1657</v>
      </c>
      <c r="P1338" t="s">
        <v>129</v>
      </c>
      <c r="Q1338" t="s">
        <v>123</v>
      </c>
    </row>
    <row r="1339" spans="1:17" hidden="1" x14ac:dyDescent="0.3">
      <c r="A1339" t="s">
        <v>5615</v>
      </c>
      <c r="B1339" t="s">
        <v>5616</v>
      </c>
      <c r="C1339" s="1" t="str">
        <f t="shared" si="211"/>
        <v>21:0282</v>
      </c>
      <c r="D1339" s="1" t="str">
        <f t="shared" si="208"/>
        <v>21:0127</v>
      </c>
      <c r="E1339" t="s">
        <v>5613</v>
      </c>
      <c r="F1339" t="s">
        <v>5617</v>
      </c>
      <c r="H1339">
        <v>64.312549599999997</v>
      </c>
      <c r="I1339">
        <v>-134.13365139999999</v>
      </c>
      <c r="J1339" s="1" t="str">
        <f t="shared" si="209"/>
        <v>Fluid (stream)</v>
      </c>
      <c r="K1339" s="1" t="str">
        <f t="shared" si="210"/>
        <v>Untreated Water</v>
      </c>
      <c r="L1339">
        <v>37</v>
      </c>
      <c r="M1339" t="s">
        <v>202</v>
      </c>
      <c r="N1339">
        <v>721</v>
      </c>
      <c r="O1339" t="s">
        <v>3504</v>
      </c>
      <c r="P1339" t="s">
        <v>176</v>
      </c>
      <c r="Q1339" t="s">
        <v>205</v>
      </c>
    </row>
    <row r="1340" spans="1:17" hidden="1" x14ac:dyDescent="0.3">
      <c r="A1340" t="s">
        <v>5618</v>
      </c>
      <c r="B1340" t="s">
        <v>5619</v>
      </c>
      <c r="C1340" s="1" t="str">
        <f t="shared" si="211"/>
        <v>21:0282</v>
      </c>
      <c r="D1340" s="1" t="str">
        <f t="shared" si="208"/>
        <v>21:0127</v>
      </c>
      <c r="E1340" t="s">
        <v>5620</v>
      </c>
      <c r="F1340" t="s">
        <v>5621</v>
      </c>
      <c r="H1340">
        <v>64.322529000000003</v>
      </c>
      <c r="I1340">
        <v>-134.21498009999999</v>
      </c>
      <c r="J1340" s="1" t="str">
        <f t="shared" si="209"/>
        <v>Fluid (stream)</v>
      </c>
      <c r="K1340" s="1" t="str">
        <f t="shared" si="210"/>
        <v>Untreated Water</v>
      </c>
      <c r="L1340">
        <v>37</v>
      </c>
      <c r="M1340" t="s">
        <v>57</v>
      </c>
      <c r="N1340">
        <v>722</v>
      </c>
      <c r="O1340" t="s">
        <v>3504</v>
      </c>
      <c r="P1340" t="s">
        <v>115</v>
      </c>
      <c r="Q1340" t="s">
        <v>123</v>
      </c>
    </row>
    <row r="1341" spans="1:17" hidden="1" x14ac:dyDescent="0.3">
      <c r="A1341" t="s">
        <v>5622</v>
      </c>
      <c r="B1341" t="s">
        <v>5623</v>
      </c>
      <c r="C1341" s="1" t="str">
        <f t="shared" si="211"/>
        <v>21:0282</v>
      </c>
      <c r="D1341" s="1" t="str">
        <f t="shared" si="208"/>
        <v>21:0127</v>
      </c>
      <c r="E1341" t="s">
        <v>5624</v>
      </c>
      <c r="F1341" t="s">
        <v>5625</v>
      </c>
      <c r="H1341">
        <v>64.343718999999993</v>
      </c>
      <c r="I1341">
        <v>-134.26393340000001</v>
      </c>
      <c r="J1341" s="1" t="str">
        <f t="shared" si="209"/>
        <v>Fluid (stream)</v>
      </c>
      <c r="K1341" s="1" t="str">
        <f t="shared" si="210"/>
        <v>Untreated Water</v>
      </c>
      <c r="L1341">
        <v>37</v>
      </c>
      <c r="M1341" t="s">
        <v>65</v>
      </c>
      <c r="N1341">
        <v>723</v>
      </c>
      <c r="O1341" t="s">
        <v>358</v>
      </c>
      <c r="P1341" t="s">
        <v>2783</v>
      </c>
      <c r="Q1341" t="s">
        <v>123</v>
      </c>
    </row>
    <row r="1342" spans="1:17" hidden="1" x14ac:dyDescent="0.3">
      <c r="A1342" t="s">
        <v>5626</v>
      </c>
      <c r="B1342" t="s">
        <v>5627</v>
      </c>
      <c r="C1342" s="1" t="str">
        <f t="shared" si="211"/>
        <v>21:0282</v>
      </c>
      <c r="D1342" s="1" t="str">
        <f t="shared" si="208"/>
        <v>21:0127</v>
      </c>
      <c r="E1342" t="s">
        <v>5628</v>
      </c>
      <c r="F1342" t="s">
        <v>5629</v>
      </c>
      <c r="H1342">
        <v>64.351072200000004</v>
      </c>
      <c r="I1342">
        <v>-134.25398469999999</v>
      </c>
      <c r="J1342" s="1" t="str">
        <f t="shared" si="209"/>
        <v>Fluid (stream)</v>
      </c>
      <c r="K1342" s="1" t="str">
        <f t="shared" si="210"/>
        <v>Untreated Water</v>
      </c>
      <c r="L1342">
        <v>37</v>
      </c>
      <c r="M1342" t="s">
        <v>72</v>
      </c>
      <c r="N1342">
        <v>724</v>
      </c>
      <c r="O1342" t="s">
        <v>1342</v>
      </c>
      <c r="P1342" t="s">
        <v>637</v>
      </c>
      <c r="Q1342" t="s">
        <v>953</v>
      </c>
    </row>
    <row r="1343" spans="1:17" hidden="1" x14ac:dyDescent="0.3">
      <c r="A1343" t="s">
        <v>5630</v>
      </c>
      <c r="B1343" t="s">
        <v>5631</v>
      </c>
      <c r="C1343" s="1" t="str">
        <f t="shared" si="211"/>
        <v>21:0282</v>
      </c>
      <c r="D1343" s="1" t="str">
        <f t="shared" si="208"/>
        <v>21:0127</v>
      </c>
      <c r="E1343" t="s">
        <v>5632</v>
      </c>
      <c r="F1343" t="s">
        <v>5633</v>
      </c>
      <c r="H1343">
        <v>64.296781100000004</v>
      </c>
      <c r="I1343">
        <v>-134.29219330000001</v>
      </c>
      <c r="J1343" s="1" t="str">
        <f t="shared" si="209"/>
        <v>Fluid (stream)</v>
      </c>
      <c r="K1343" s="1" t="str">
        <f t="shared" si="210"/>
        <v>Untreated Water</v>
      </c>
      <c r="L1343">
        <v>37</v>
      </c>
      <c r="M1343" t="s">
        <v>87</v>
      </c>
      <c r="N1343">
        <v>725</v>
      </c>
      <c r="O1343" t="s">
        <v>885</v>
      </c>
      <c r="P1343" t="s">
        <v>224</v>
      </c>
      <c r="Q1343" t="s">
        <v>589</v>
      </c>
    </row>
    <row r="1344" spans="1:17" hidden="1" x14ac:dyDescent="0.3">
      <c r="A1344" t="s">
        <v>5634</v>
      </c>
      <c r="B1344" t="s">
        <v>5635</v>
      </c>
      <c r="C1344" s="1" t="str">
        <f t="shared" si="211"/>
        <v>21:0282</v>
      </c>
      <c r="D1344" s="1" t="str">
        <f t="shared" si="208"/>
        <v>21:0127</v>
      </c>
      <c r="E1344" t="s">
        <v>5636</v>
      </c>
      <c r="F1344" t="s">
        <v>5637</v>
      </c>
      <c r="H1344">
        <v>64.269269100000002</v>
      </c>
      <c r="I1344">
        <v>-134.1743147</v>
      </c>
      <c r="J1344" s="1" t="str">
        <f t="shared" si="209"/>
        <v>Fluid (stream)</v>
      </c>
      <c r="K1344" s="1" t="str">
        <f t="shared" si="210"/>
        <v>Untreated Water</v>
      </c>
      <c r="L1344">
        <v>37</v>
      </c>
      <c r="M1344" t="s">
        <v>160</v>
      </c>
      <c r="N1344">
        <v>726</v>
      </c>
      <c r="O1344" t="s">
        <v>1342</v>
      </c>
      <c r="P1344" t="s">
        <v>1934</v>
      </c>
      <c r="Q1344" t="s">
        <v>589</v>
      </c>
    </row>
    <row r="1345" spans="1:17" hidden="1" x14ac:dyDescent="0.3">
      <c r="A1345" t="s">
        <v>5638</v>
      </c>
      <c r="B1345" t="s">
        <v>5639</v>
      </c>
      <c r="C1345" s="1" t="str">
        <f t="shared" si="211"/>
        <v>21:0282</v>
      </c>
      <c r="D1345" s="1" t="str">
        <f t="shared" si="208"/>
        <v>21:0127</v>
      </c>
      <c r="E1345" t="s">
        <v>5640</v>
      </c>
      <c r="F1345" t="s">
        <v>5641</v>
      </c>
      <c r="H1345">
        <v>64.265350600000005</v>
      </c>
      <c r="I1345">
        <v>-134.1717069</v>
      </c>
      <c r="J1345" s="1" t="str">
        <f t="shared" si="209"/>
        <v>Fluid (stream)</v>
      </c>
      <c r="K1345" s="1" t="str">
        <f t="shared" si="210"/>
        <v>Untreated Water</v>
      </c>
      <c r="L1345">
        <v>37</v>
      </c>
      <c r="M1345" t="s">
        <v>166</v>
      </c>
      <c r="N1345">
        <v>727</v>
      </c>
      <c r="O1345" t="s">
        <v>73</v>
      </c>
      <c r="P1345" t="s">
        <v>2541</v>
      </c>
      <c r="Q1345" t="s">
        <v>123</v>
      </c>
    </row>
    <row r="1346" spans="1:17" hidden="1" x14ac:dyDescent="0.3">
      <c r="A1346" t="s">
        <v>5642</v>
      </c>
      <c r="B1346" t="s">
        <v>5643</v>
      </c>
      <c r="C1346" s="1" t="str">
        <f t="shared" si="211"/>
        <v>21:0282</v>
      </c>
      <c r="D1346" s="1" t="str">
        <f t="shared" si="208"/>
        <v>21:0127</v>
      </c>
      <c r="E1346" t="s">
        <v>5644</v>
      </c>
      <c r="F1346" t="s">
        <v>5645</v>
      </c>
      <c r="H1346">
        <v>64.254958500000001</v>
      </c>
      <c r="I1346">
        <v>-134.23431199999999</v>
      </c>
      <c r="J1346" s="1" t="str">
        <f t="shared" si="209"/>
        <v>Fluid (stream)</v>
      </c>
      <c r="K1346" s="1" t="str">
        <f t="shared" si="210"/>
        <v>Untreated Water</v>
      </c>
      <c r="L1346">
        <v>37</v>
      </c>
      <c r="M1346" t="s">
        <v>174</v>
      </c>
      <c r="N1346">
        <v>728</v>
      </c>
      <c r="O1346" t="s">
        <v>1379</v>
      </c>
      <c r="P1346" t="s">
        <v>2541</v>
      </c>
      <c r="Q1346" t="s">
        <v>589</v>
      </c>
    </row>
    <row r="1347" spans="1:17" hidden="1" x14ac:dyDescent="0.3">
      <c r="A1347" t="s">
        <v>5646</v>
      </c>
      <c r="B1347" t="s">
        <v>5647</v>
      </c>
      <c r="C1347" s="1" t="str">
        <f t="shared" si="211"/>
        <v>21:0282</v>
      </c>
      <c r="D1347" s="1" t="str">
        <f t="shared" si="208"/>
        <v>21:0127</v>
      </c>
      <c r="E1347" t="s">
        <v>5593</v>
      </c>
      <c r="F1347" t="s">
        <v>5648</v>
      </c>
      <c r="H1347">
        <v>64.298220499999999</v>
      </c>
      <c r="I1347">
        <v>-134.35725439999999</v>
      </c>
      <c r="J1347" s="1" t="str">
        <f t="shared" si="209"/>
        <v>Fluid (stream)</v>
      </c>
      <c r="K1347" s="1" t="str">
        <f t="shared" si="210"/>
        <v>Untreated Water</v>
      </c>
      <c r="L1347">
        <v>37</v>
      </c>
      <c r="M1347" t="s">
        <v>79</v>
      </c>
      <c r="N1347">
        <v>729</v>
      </c>
      <c r="O1347" t="s">
        <v>1769</v>
      </c>
      <c r="P1347" t="s">
        <v>969</v>
      </c>
      <c r="Q1347" t="s">
        <v>205</v>
      </c>
    </row>
    <row r="1348" spans="1:17" hidden="1" x14ac:dyDescent="0.3">
      <c r="A1348" t="s">
        <v>5649</v>
      </c>
      <c r="B1348" t="s">
        <v>5650</v>
      </c>
      <c r="C1348" s="1" t="str">
        <f t="shared" si="211"/>
        <v>21:0282</v>
      </c>
      <c r="D1348" s="1" t="str">
        <f>HYPERLINK("http://geochem.nrcan.gc.ca/cdogs/content/svy/svy_e.htm", "")</f>
        <v/>
      </c>
      <c r="G1348" s="1" t="str">
        <f>HYPERLINK("http://geochem.nrcan.gc.ca/cdogs/content/cr_/cr_00032_e.htm", "32")</f>
        <v>32</v>
      </c>
      <c r="J1348" t="s">
        <v>106</v>
      </c>
      <c r="K1348" t="s">
        <v>107</v>
      </c>
      <c r="L1348">
        <v>37</v>
      </c>
      <c r="M1348" t="s">
        <v>108</v>
      </c>
      <c r="N1348">
        <v>730</v>
      </c>
      <c r="O1348" t="s">
        <v>436</v>
      </c>
      <c r="P1348" t="s">
        <v>969</v>
      </c>
      <c r="Q1348" t="s">
        <v>984</v>
      </c>
    </row>
    <row r="1349" spans="1:17" hidden="1" x14ac:dyDescent="0.3">
      <c r="A1349" t="s">
        <v>5651</v>
      </c>
      <c r="B1349" t="s">
        <v>5652</v>
      </c>
      <c r="C1349" s="1" t="str">
        <f t="shared" si="211"/>
        <v>21:0282</v>
      </c>
      <c r="D1349" s="1" t="str">
        <f t="shared" ref="D1349:D1356" si="212">HYPERLINK("http://geochem.nrcan.gc.ca/cdogs/content/svy/svy210127_e.htm", "21:0127")</f>
        <v>21:0127</v>
      </c>
      <c r="E1349" t="s">
        <v>5653</v>
      </c>
      <c r="F1349" t="s">
        <v>5654</v>
      </c>
      <c r="H1349">
        <v>64.319919999999996</v>
      </c>
      <c r="I1349">
        <v>-134.33528089999999</v>
      </c>
      <c r="J1349" s="1" t="str">
        <f t="shared" ref="J1349:J1356" si="213">HYPERLINK("http://geochem.nrcan.gc.ca/cdogs/content/kwd/kwd020018_e.htm", "Fluid (stream)")</f>
        <v>Fluid (stream)</v>
      </c>
      <c r="K1349" s="1" t="str">
        <f t="shared" ref="K1349:K1356" si="214">HYPERLINK("http://geochem.nrcan.gc.ca/cdogs/content/kwd/kwd080007_e.htm", "Untreated Water")</f>
        <v>Untreated Water</v>
      </c>
      <c r="L1349">
        <v>37</v>
      </c>
      <c r="M1349" t="s">
        <v>181</v>
      </c>
      <c r="N1349">
        <v>731</v>
      </c>
      <c r="O1349" t="s">
        <v>44</v>
      </c>
      <c r="P1349" t="s">
        <v>115</v>
      </c>
      <c r="Q1349" t="s">
        <v>205</v>
      </c>
    </row>
    <row r="1350" spans="1:17" hidden="1" x14ac:dyDescent="0.3">
      <c r="A1350" t="s">
        <v>5655</v>
      </c>
      <c r="B1350" t="s">
        <v>5656</v>
      </c>
      <c r="C1350" s="1" t="str">
        <f t="shared" si="211"/>
        <v>21:0282</v>
      </c>
      <c r="D1350" s="1" t="str">
        <f t="shared" si="212"/>
        <v>21:0127</v>
      </c>
      <c r="E1350" t="s">
        <v>5657</v>
      </c>
      <c r="F1350" t="s">
        <v>5658</v>
      </c>
      <c r="H1350">
        <v>64.314227299999999</v>
      </c>
      <c r="I1350">
        <v>-134.40119469999999</v>
      </c>
      <c r="J1350" s="1" t="str">
        <f t="shared" si="213"/>
        <v>Fluid (stream)</v>
      </c>
      <c r="K1350" s="1" t="str">
        <f t="shared" si="214"/>
        <v>Untreated Water</v>
      </c>
      <c r="L1350">
        <v>37</v>
      </c>
      <c r="M1350" t="s">
        <v>188</v>
      </c>
      <c r="N1350">
        <v>732</v>
      </c>
      <c r="O1350" t="s">
        <v>1414</v>
      </c>
      <c r="P1350" t="s">
        <v>1257</v>
      </c>
      <c r="Q1350" t="s">
        <v>953</v>
      </c>
    </row>
    <row r="1351" spans="1:17" hidden="1" x14ac:dyDescent="0.3">
      <c r="A1351" t="s">
        <v>5659</v>
      </c>
      <c r="B1351" t="s">
        <v>5660</v>
      </c>
      <c r="C1351" s="1" t="str">
        <f t="shared" si="211"/>
        <v>21:0282</v>
      </c>
      <c r="D1351" s="1" t="str">
        <f t="shared" si="212"/>
        <v>21:0127</v>
      </c>
      <c r="E1351" t="s">
        <v>5661</v>
      </c>
      <c r="F1351" t="s">
        <v>5662</v>
      </c>
      <c r="H1351">
        <v>64.286549100000002</v>
      </c>
      <c r="I1351">
        <v>-134.4413113</v>
      </c>
      <c r="J1351" s="1" t="str">
        <f t="shared" si="213"/>
        <v>Fluid (stream)</v>
      </c>
      <c r="K1351" s="1" t="str">
        <f t="shared" si="214"/>
        <v>Untreated Water</v>
      </c>
      <c r="L1351">
        <v>37</v>
      </c>
      <c r="M1351" t="s">
        <v>215</v>
      </c>
      <c r="N1351">
        <v>733</v>
      </c>
      <c r="O1351" t="s">
        <v>58</v>
      </c>
      <c r="P1351" t="s">
        <v>1257</v>
      </c>
      <c r="Q1351" t="s">
        <v>205</v>
      </c>
    </row>
    <row r="1352" spans="1:17" hidden="1" x14ac:dyDescent="0.3">
      <c r="A1352" t="s">
        <v>5663</v>
      </c>
      <c r="B1352" t="s">
        <v>5664</v>
      </c>
      <c r="C1352" s="1" t="str">
        <f t="shared" si="211"/>
        <v>21:0282</v>
      </c>
      <c r="D1352" s="1" t="str">
        <f t="shared" si="212"/>
        <v>21:0127</v>
      </c>
      <c r="E1352" t="s">
        <v>5665</v>
      </c>
      <c r="F1352" t="s">
        <v>5666</v>
      </c>
      <c r="H1352">
        <v>64.310187200000001</v>
      </c>
      <c r="I1352">
        <v>-134.4807769</v>
      </c>
      <c r="J1352" s="1" t="str">
        <f t="shared" si="213"/>
        <v>Fluid (stream)</v>
      </c>
      <c r="K1352" s="1" t="str">
        <f t="shared" si="214"/>
        <v>Untreated Water</v>
      </c>
      <c r="L1352">
        <v>37</v>
      </c>
      <c r="M1352" t="s">
        <v>223</v>
      </c>
      <c r="N1352">
        <v>734</v>
      </c>
      <c r="O1352" t="s">
        <v>36</v>
      </c>
      <c r="P1352" t="s">
        <v>1725</v>
      </c>
      <c r="Q1352" t="s">
        <v>844</v>
      </c>
    </row>
    <row r="1353" spans="1:17" hidden="1" x14ac:dyDescent="0.3">
      <c r="A1353" t="s">
        <v>5667</v>
      </c>
      <c r="B1353" t="s">
        <v>5668</v>
      </c>
      <c r="C1353" s="1" t="str">
        <f t="shared" si="211"/>
        <v>21:0282</v>
      </c>
      <c r="D1353" s="1" t="str">
        <f t="shared" si="212"/>
        <v>21:0127</v>
      </c>
      <c r="E1353" t="s">
        <v>5669</v>
      </c>
      <c r="F1353" t="s">
        <v>5670</v>
      </c>
      <c r="H1353">
        <v>64.268262300000004</v>
      </c>
      <c r="I1353">
        <v>-134.81934720000001</v>
      </c>
      <c r="J1353" s="1" t="str">
        <f t="shared" si="213"/>
        <v>Fluid (stream)</v>
      </c>
      <c r="K1353" s="1" t="str">
        <f t="shared" si="214"/>
        <v>Untreated Water</v>
      </c>
      <c r="L1353">
        <v>38</v>
      </c>
      <c r="M1353" t="s">
        <v>21</v>
      </c>
      <c r="N1353">
        <v>735</v>
      </c>
      <c r="O1353" t="s">
        <v>196</v>
      </c>
      <c r="P1353" t="s">
        <v>969</v>
      </c>
      <c r="Q1353" t="s">
        <v>649</v>
      </c>
    </row>
    <row r="1354" spans="1:17" hidden="1" x14ac:dyDescent="0.3">
      <c r="A1354" t="s">
        <v>5671</v>
      </c>
      <c r="B1354" t="s">
        <v>5672</v>
      </c>
      <c r="C1354" s="1" t="str">
        <f t="shared" si="211"/>
        <v>21:0282</v>
      </c>
      <c r="D1354" s="1" t="str">
        <f t="shared" si="212"/>
        <v>21:0127</v>
      </c>
      <c r="E1354" t="s">
        <v>5673</v>
      </c>
      <c r="F1354" t="s">
        <v>5674</v>
      </c>
      <c r="H1354">
        <v>64.285799400000002</v>
      </c>
      <c r="I1354">
        <v>-134.5435966</v>
      </c>
      <c r="J1354" s="1" t="str">
        <f t="shared" si="213"/>
        <v>Fluid (stream)</v>
      </c>
      <c r="K1354" s="1" t="str">
        <f t="shared" si="214"/>
        <v>Untreated Water</v>
      </c>
      <c r="L1354">
        <v>38</v>
      </c>
      <c r="M1354" t="s">
        <v>195</v>
      </c>
      <c r="N1354">
        <v>736</v>
      </c>
      <c r="O1354" t="s">
        <v>3612</v>
      </c>
      <c r="P1354" t="s">
        <v>817</v>
      </c>
      <c r="Q1354" t="s">
        <v>844</v>
      </c>
    </row>
    <row r="1355" spans="1:17" hidden="1" x14ac:dyDescent="0.3">
      <c r="A1355" t="s">
        <v>5675</v>
      </c>
      <c r="B1355" t="s">
        <v>5676</v>
      </c>
      <c r="C1355" s="1" t="str">
        <f t="shared" si="211"/>
        <v>21:0282</v>
      </c>
      <c r="D1355" s="1" t="str">
        <f t="shared" si="212"/>
        <v>21:0127</v>
      </c>
      <c r="E1355" t="s">
        <v>5673</v>
      </c>
      <c r="F1355" t="s">
        <v>5677</v>
      </c>
      <c r="H1355">
        <v>64.285799400000002</v>
      </c>
      <c r="I1355">
        <v>-134.5435966</v>
      </c>
      <c r="J1355" s="1" t="str">
        <f t="shared" si="213"/>
        <v>Fluid (stream)</v>
      </c>
      <c r="K1355" s="1" t="str">
        <f t="shared" si="214"/>
        <v>Untreated Water</v>
      </c>
      <c r="L1355">
        <v>38</v>
      </c>
      <c r="M1355" t="s">
        <v>202</v>
      </c>
      <c r="N1355">
        <v>737</v>
      </c>
      <c r="O1355" t="s">
        <v>684</v>
      </c>
      <c r="P1355" t="s">
        <v>129</v>
      </c>
      <c r="Q1355" t="s">
        <v>205</v>
      </c>
    </row>
    <row r="1356" spans="1:17" hidden="1" x14ac:dyDescent="0.3">
      <c r="A1356" t="s">
        <v>5678</v>
      </c>
      <c r="B1356" t="s">
        <v>5679</v>
      </c>
      <c r="C1356" s="1" t="str">
        <f t="shared" si="211"/>
        <v>21:0282</v>
      </c>
      <c r="D1356" s="1" t="str">
        <f t="shared" si="212"/>
        <v>21:0127</v>
      </c>
      <c r="E1356" t="s">
        <v>5680</v>
      </c>
      <c r="F1356" t="s">
        <v>5681</v>
      </c>
      <c r="H1356">
        <v>64.338046800000001</v>
      </c>
      <c r="I1356">
        <v>-134.53888330000001</v>
      </c>
      <c r="J1356" s="1" t="str">
        <f t="shared" si="213"/>
        <v>Fluid (stream)</v>
      </c>
      <c r="K1356" s="1" t="str">
        <f t="shared" si="214"/>
        <v>Untreated Water</v>
      </c>
      <c r="L1356">
        <v>38</v>
      </c>
      <c r="M1356" t="s">
        <v>27</v>
      </c>
      <c r="N1356">
        <v>738</v>
      </c>
      <c r="O1356" t="s">
        <v>58</v>
      </c>
      <c r="P1356" t="s">
        <v>1462</v>
      </c>
      <c r="Q1356" t="s">
        <v>205</v>
      </c>
    </row>
    <row r="1357" spans="1:17" hidden="1" x14ac:dyDescent="0.3">
      <c r="A1357" t="s">
        <v>5682</v>
      </c>
      <c r="B1357" t="s">
        <v>5683</v>
      </c>
      <c r="C1357" s="1" t="str">
        <f t="shared" si="211"/>
        <v>21:0282</v>
      </c>
      <c r="D1357" s="1" t="str">
        <f>HYPERLINK("http://geochem.nrcan.gc.ca/cdogs/content/svy/svy_e.htm", "")</f>
        <v/>
      </c>
      <c r="G1357" s="1" t="str">
        <f>HYPERLINK("http://geochem.nrcan.gc.ca/cdogs/content/cr_/cr_00031_e.htm", "31")</f>
        <v>31</v>
      </c>
      <c r="J1357" t="s">
        <v>106</v>
      </c>
      <c r="K1357" t="s">
        <v>107</v>
      </c>
      <c r="L1357">
        <v>38</v>
      </c>
      <c r="M1357" t="s">
        <v>108</v>
      </c>
      <c r="N1357">
        <v>739</v>
      </c>
      <c r="O1357" t="s">
        <v>339</v>
      </c>
      <c r="P1357" t="s">
        <v>1934</v>
      </c>
      <c r="Q1357" t="s">
        <v>249</v>
      </c>
    </row>
    <row r="1358" spans="1:17" hidden="1" x14ac:dyDescent="0.3">
      <c r="A1358" t="s">
        <v>5684</v>
      </c>
      <c r="B1358" t="s">
        <v>5685</v>
      </c>
      <c r="C1358" s="1" t="str">
        <f t="shared" si="211"/>
        <v>21:0282</v>
      </c>
      <c r="D1358" s="1" t="str">
        <f t="shared" ref="D1358:D1384" si="215">HYPERLINK("http://geochem.nrcan.gc.ca/cdogs/content/svy/svy210127_e.htm", "21:0127")</f>
        <v>21:0127</v>
      </c>
      <c r="E1358" t="s">
        <v>5686</v>
      </c>
      <c r="F1358" t="s">
        <v>5687</v>
      </c>
      <c r="H1358">
        <v>64.328278800000007</v>
      </c>
      <c r="I1358">
        <v>-134.54889410000001</v>
      </c>
      <c r="J1358" s="1" t="str">
        <f t="shared" ref="J1358:J1384" si="216">HYPERLINK("http://geochem.nrcan.gc.ca/cdogs/content/kwd/kwd020018_e.htm", "Fluid (stream)")</f>
        <v>Fluid (stream)</v>
      </c>
      <c r="K1358" s="1" t="str">
        <f t="shared" ref="K1358:K1384" si="217">HYPERLINK("http://geochem.nrcan.gc.ca/cdogs/content/kwd/kwd080007_e.htm", "Untreated Water")</f>
        <v>Untreated Water</v>
      </c>
      <c r="L1358">
        <v>38</v>
      </c>
      <c r="M1358" t="s">
        <v>35</v>
      </c>
      <c r="N1358">
        <v>740</v>
      </c>
      <c r="O1358" t="s">
        <v>1177</v>
      </c>
      <c r="P1358" t="s">
        <v>1462</v>
      </c>
      <c r="Q1358" t="s">
        <v>308</v>
      </c>
    </row>
    <row r="1359" spans="1:17" hidden="1" x14ac:dyDescent="0.3">
      <c r="A1359" t="s">
        <v>5688</v>
      </c>
      <c r="B1359" t="s">
        <v>5689</v>
      </c>
      <c r="C1359" s="1" t="str">
        <f t="shared" si="211"/>
        <v>21:0282</v>
      </c>
      <c r="D1359" s="1" t="str">
        <f t="shared" si="215"/>
        <v>21:0127</v>
      </c>
      <c r="E1359" t="s">
        <v>5690</v>
      </c>
      <c r="F1359" t="s">
        <v>5691</v>
      </c>
      <c r="H1359">
        <v>64.329854100000006</v>
      </c>
      <c r="I1359">
        <v>-134.5808748</v>
      </c>
      <c r="J1359" s="1" t="str">
        <f t="shared" si="216"/>
        <v>Fluid (stream)</v>
      </c>
      <c r="K1359" s="1" t="str">
        <f t="shared" si="217"/>
        <v>Untreated Water</v>
      </c>
      <c r="L1359">
        <v>38</v>
      </c>
      <c r="M1359" t="s">
        <v>43</v>
      </c>
      <c r="N1359">
        <v>741</v>
      </c>
      <c r="O1359" t="s">
        <v>539</v>
      </c>
      <c r="P1359" t="s">
        <v>1725</v>
      </c>
      <c r="Q1359" t="s">
        <v>953</v>
      </c>
    </row>
    <row r="1360" spans="1:17" hidden="1" x14ac:dyDescent="0.3">
      <c r="A1360" t="s">
        <v>5692</v>
      </c>
      <c r="B1360" t="s">
        <v>5693</v>
      </c>
      <c r="C1360" s="1" t="str">
        <f t="shared" si="211"/>
        <v>21:0282</v>
      </c>
      <c r="D1360" s="1" t="str">
        <f t="shared" si="215"/>
        <v>21:0127</v>
      </c>
      <c r="E1360" t="s">
        <v>5694</v>
      </c>
      <c r="F1360" t="s">
        <v>5695</v>
      </c>
      <c r="H1360">
        <v>64.266729600000005</v>
      </c>
      <c r="I1360">
        <v>-134.9822825</v>
      </c>
      <c r="J1360" s="1" t="str">
        <f t="shared" si="216"/>
        <v>Fluid (stream)</v>
      </c>
      <c r="K1360" s="1" t="str">
        <f t="shared" si="217"/>
        <v>Untreated Water</v>
      </c>
      <c r="L1360">
        <v>38</v>
      </c>
      <c r="M1360" t="s">
        <v>50</v>
      </c>
      <c r="N1360">
        <v>742</v>
      </c>
      <c r="O1360" t="s">
        <v>1640</v>
      </c>
      <c r="P1360" t="s">
        <v>115</v>
      </c>
      <c r="Q1360" t="s">
        <v>953</v>
      </c>
    </row>
    <row r="1361" spans="1:17" hidden="1" x14ac:dyDescent="0.3">
      <c r="A1361" t="s">
        <v>5696</v>
      </c>
      <c r="B1361" t="s">
        <v>5697</v>
      </c>
      <c r="C1361" s="1" t="str">
        <f t="shared" si="211"/>
        <v>21:0282</v>
      </c>
      <c r="D1361" s="1" t="str">
        <f t="shared" si="215"/>
        <v>21:0127</v>
      </c>
      <c r="E1361" t="s">
        <v>5698</v>
      </c>
      <c r="F1361" t="s">
        <v>5699</v>
      </c>
      <c r="H1361">
        <v>64.271707699999993</v>
      </c>
      <c r="I1361">
        <v>-134.96923150000001</v>
      </c>
      <c r="J1361" s="1" t="str">
        <f t="shared" si="216"/>
        <v>Fluid (stream)</v>
      </c>
      <c r="K1361" s="1" t="str">
        <f t="shared" si="217"/>
        <v>Untreated Water</v>
      </c>
      <c r="L1361">
        <v>38</v>
      </c>
      <c r="M1361" t="s">
        <v>57</v>
      </c>
      <c r="N1361">
        <v>743</v>
      </c>
      <c r="O1361" t="s">
        <v>885</v>
      </c>
      <c r="P1361" t="s">
        <v>115</v>
      </c>
      <c r="Q1361" t="s">
        <v>308</v>
      </c>
    </row>
    <row r="1362" spans="1:17" hidden="1" x14ac:dyDescent="0.3">
      <c r="A1362" t="s">
        <v>5700</v>
      </c>
      <c r="B1362" t="s">
        <v>5701</v>
      </c>
      <c r="C1362" s="1" t="str">
        <f t="shared" si="211"/>
        <v>21:0282</v>
      </c>
      <c r="D1362" s="1" t="str">
        <f t="shared" si="215"/>
        <v>21:0127</v>
      </c>
      <c r="E1362" t="s">
        <v>5702</v>
      </c>
      <c r="F1362" t="s">
        <v>5703</v>
      </c>
      <c r="H1362">
        <v>64.302567300000007</v>
      </c>
      <c r="I1362">
        <v>-134.9714299</v>
      </c>
      <c r="J1362" s="1" t="str">
        <f t="shared" si="216"/>
        <v>Fluid (stream)</v>
      </c>
      <c r="K1362" s="1" t="str">
        <f t="shared" si="217"/>
        <v>Untreated Water</v>
      </c>
      <c r="L1362">
        <v>38</v>
      </c>
      <c r="M1362" t="s">
        <v>65</v>
      </c>
      <c r="N1362">
        <v>744</v>
      </c>
      <c r="O1362" t="s">
        <v>436</v>
      </c>
      <c r="P1362" t="s">
        <v>115</v>
      </c>
      <c r="Q1362" t="s">
        <v>249</v>
      </c>
    </row>
    <row r="1363" spans="1:17" hidden="1" x14ac:dyDescent="0.3">
      <c r="A1363" t="s">
        <v>5704</v>
      </c>
      <c r="B1363" t="s">
        <v>5705</v>
      </c>
      <c r="C1363" s="1" t="str">
        <f t="shared" si="211"/>
        <v>21:0282</v>
      </c>
      <c r="D1363" s="1" t="str">
        <f t="shared" si="215"/>
        <v>21:0127</v>
      </c>
      <c r="E1363" t="s">
        <v>5706</v>
      </c>
      <c r="F1363" t="s">
        <v>5707</v>
      </c>
      <c r="H1363">
        <v>64.308431999999996</v>
      </c>
      <c r="I1363">
        <v>-134.931794</v>
      </c>
      <c r="J1363" s="1" t="str">
        <f t="shared" si="216"/>
        <v>Fluid (stream)</v>
      </c>
      <c r="K1363" s="1" t="str">
        <f t="shared" si="217"/>
        <v>Untreated Water</v>
      </c>
      <c r="L1363">
        <v>38</v>
      </c>
      <c r="M1363" t="s">
        <v>72</v>
      </c>
      <c r="N1363">
        <v>745</v>
      </c>
      <c r="O1363" t="s">
        <v>1724</v>
      </c>
      <c r="P1363" t="s">
        <v>817</v>
      </c>
      <c r="Q1363" t="s">
        <v>308</v>
      </c>
    </row>
    <row r="1364" spans="1:17" hidden="1" x14ac:dyDescent="0.3">
      <c r="A1364" t="s">
        <v>5708</v>
      </c>
      <c r="B1364" t="s">
        <v>5709</v>
      </c>
      <c r="C1364" s="1" t="str">
        <f t="shared" si="211"/>
        <v>21:0282</v>
      </c>
      <c r="D1364" s="1" t="str">
        <f t="shared" si="215"/>
        <v>21:0127</v>
      </c>
      <c r="E1364" t="s">
        <v>5710</v>
      </c>
      <c r="F1364" t="s">
        <v>5711</v>
      </c>
      <c r="H1364">
        <v>64.303918100000004</v>
      </c>
      <c r="I1364">
        <v>-134.89956050000001</v>
      </c>
      <c r="J1364" s="1" t="str">
        <f t="shared" si="216"/>
        <v>Fluid (stream)</v>
      </c>
      <c r="K1364" s="1" t="str">
        <f t="shared" si="217"/>
        <v>Untreated Water</v>
      </c>
      <c r="L1364">
        <v>38</v>
      </c>
      <c r="M1364" t="s">
        <v>87</v>
      </c>
      <c r="N1364">
        <v>746</v>
      </c>
      <c r="O1364" t="s">
        <v>3504</v>
      </c>
      <c r="P1364" t="s">
        <v>1311</v>
      </c>
      <c r="Q1364" t="s">
        <v>953</v>
      </c>
    </row>
    <row r="1365" spans="1:17" hidden="1" x14ac:dyDescent="0.3">
      <c r="A1365" t="s">
        <v>5712</v>
      </c>
      <c r="B1365" t="s">
        <v>5713</v>
      </c>
      <c r="C1365" s="1" t="str">
        <f t="shared" si="211"/>
        <v>21:0282</v>
      </c>
      <c r="D1365" s="1" t="str">
        <f t="shared" si="215"/>
        <v>21:0127</v>
      </c>
      <c r="E1365" t="s">
        <v>5714</v>
      </c>
      <c r="F1365" t="s">
        <v>5715</v>
      </c>
      <c r="H1365">
        <v>64.282417800000005</v>
      </c>
      <c r="I1365">
        <v>-134.85597680000001</v>
      </c>
      <c r="J1365" s="1" t="str">
        <f t="shared" si="216"/>
        <v>Fluid (stream)</v>
      </c>
      <c r="K1365" s="1" t="str">
        <f t="shared" si="217"/>
        <v>Untreated Water</v>
      </c>
      <c r="L1365">
        <v>38</v>
      </c>
      <c r="M1365" t="s">
        <v>160</v>
      </c>
      <c r="N1365">
        <v>747</v>
      </c>
      <c r="O1365" t="s">
        <v>885</v>
      </c>
      <c r="P1365" t="s">
        <v>1257</v>
      </c>
      <c r="Q1365" t="s">
        <v>308</v>
      </c>
    </row>
    <row r="1366" spans="1:17" hidden="1" x14ac:dyDescent="0.3">
      <c r="A1366" t="s">
        <v>5716</v>
      </c>
      <c r="B1366" t="s">
        <v>5717</v>
      </c>
      <c r="C1366" s="1" t="str">
        <f t="shared" si="211"/>
        <v>21:0282</v>
      </c>
      <c r="D1366" s="1" t="str">
        <f t="shared" si="215"/>
        <v>21:0127</v>
      </c>
      <c r="E1366" t="s">
        <v>5669</v>
      </c>
      <c r="F1366" t="s">
        <v>5718</v>
      </c>
      <c r="H1366">
        <v>64.268262300000004</v>
      </c>
      <c r="I1366">
        <v>-134.81934720000001</v>
      </c>
      <c r="J1366" s="1" t="str">
        <f t="shared" si="216"/>
        <v>Fluid (stream)</v>
      </c>
      <c r="K1366" s="1" t="str">
        <f t="shared" si="217"/>
        <v>Untreated Water</v>
      </c>
      <c r="L1366">
        <v>38</v>
      </c>
      <c r="M1366" t="s">
        <v>79</v>
      </c>
      <c r="N1366">
        <v>748</v>
      </c>
      <c r="O1366" t="s">
        <v>1576</v>
      </c>
      <c r="P1366" t="s">
        <v>81</v>
      </c>
      <c r="Q1366" t="s">
        <v>649</v>
      </c>
    </row>
    <row r="1367" spans="1:17" hidden="1" x14ac:dyDescent="0.3">
      <c r="A1367" t="s">
        <v>5719</v>
      </c>
      <c r="B1367" t="s">
        <v>5720</v>
      </c>
      <c r="C1367" s="1" t="str">
        <f t="shared" si="211"/>
        <v>21:0282</v>
      </c>
      <c r="D1367" s="1" t="str">
        <f t="shared" si="215"/>
        <v>21:0127</v>
      </c>
      <c r="E1367" t="s">
        <v>5721</v>
      </c>
      <c r="F1367" t="s">
        <v>5722</v>
      </c>
      <c r="H1367">
        <v>64.303351199999994</v>
      </c>
      <c r="I1367">
        <v>-134.70915819999999</v>
      </c>
      <c r="J1367" s="1" t="str">
        <f t="shared" si="216"/>
        <v>Fluid (stream)</v>
      </c>
      <c r="K1367" s="1" t="str">
        <f t="shared" si="217"/>
        <v>Untreated Water</v>
      </c>
      <c r="L1367">
        <v>38</v>
      </c>
      <c r="M1367" t="s">
        <v>166</v>
      </c>
      <c r="N1367">
        <v>749</v>
      </c>
      <c r="O1367" t="s">
        <v>775</v>
      </c>
      <c r="P1367" t="s">
        <v>141</v>
      </c>
      <c r="Q1367" t="s">
        <v>205</v>
      </c>
    </row>
    <row r="1368" spans="1:17" hidden="1" x14ac:dyDescent="0.3">
      <c r="A1368" t="s">
        <v>5723</v>
      </c>
      <c r="B1368" t="s">
        <v>5724</v>
      </c>
      <c r="C1368" s="1" t="str">
        <f t="shared" si="211"/>
        <v>21:0282</v>
      </c>
      <c r="D1368" s="1" t="str">
        <f t="shared" si="215"/>
        <v>21:0127</v>
      </c>
      <c r="E1368" t="s">
        <v>5725</v>
      </c>
      <c r="F1368" t="s">
        <v>5726</v>
      </c>
      <c r="H1368">
        <v>64.310978300000002</v>
      </c>
      <c r="I1368">
        <v>-134.62222209999999</v>
      </c>
      <c r="J1368" s="1" t="str">
        <f t="shared" si="216"/>
        <v>Fluid (stream)</v>
      </c>
      <c r="K1368" s="1" t="str">
        <f t="shared" si="217"/>
        <v>Untreated Water</v>
      </c>
      <c r="L1368">
        <v>38</v>
      </c>
      <c r="M1368" t="s">
        <v>174</v>
      </c>
      <c r="N1368">
        <v>750</v>
      </c>
      <c r="O1368" t="s">
        <v>2372</v>
      </c>
      <c r="P1368" t="s">
        <v>115</v>
      </c>
      <c r="Q1368" t="s">
        <v>308</v>
      </c>
    </row>
    <row r="1369" spans="1:17" hidden="1" x14ac:dyDescent="0.3">
      <c r="A1369" t="s">
        <v>5727</v>
      </c>
      <c r="B1369" t="s">
        <v>5728</v>
      </c>
      <c r="C1369" s="1" t="str">
        <f t="shared" si="211"/>
        <v>21:0282</v>
      </c>
      <c r="D1369" s="1" t="str">
        <f t="shared" si="215"/>
        <v>21:0127</v>
      </c>
      <c r="E1369" t="s">
        <v>5729</v>
      </c>
      <c r="F1369" t="s">
        <v>5730</v>
      </c>
      <c r="H1369">
        <v>64.367406099999997</v>
      </c>
      <c r="I1369">
        <v>-134.46658429999999</v>
      </c>
      <c r="J1369" s="1" t="str">
        <f t="shared" si="216"/>
        <v>Fluid (stream)</v>
      </c>
      <c r="K1369" s="1" t="str">
        <f t="shared" si="217"/>
        <v>Untreated Water</v>
      </c>
      <c r="L1369">
        <v>38</v>
      </c>
      <c r="M1369" t="s">
        <v>181</v>
      </c>
      <c r="N1369">
        <v>751</v>
      </c>
      <c r="O1369" t="s">
        <v>3504</v>
      </c>
      <c r="P1369" t="s">
        <v>1257</v>
      </c>
      <c r="Q1369" t="s">
        <v>953</v>
      </c>
    </row>
    <row r="1370" spans="1:17" hidden="1" x14ac:dyDescent="0.3">
      <c r="A1370" t="s">
        <v>5731</v>
      </c>
      <c r="B1370" t="s">
        <v>5732</v>
      </c>
      <c r="C1370" s="1" t="str">
        <f t="shared" si="211"/>
        <v>21:0282</v>
      </c>
      <c r="D1370" s="1" t="str">
        <f t="shared" si="215"/>
        <v>21:0127</v>
      </c>
      <c r="E1370" t="s">
        <v>5733</v>
      </c>
      <c r="F1370" t="s">
        <v>5734</v>
      </c>
      <c r="H1370">
        <v>64.368578299999996</v>
      </c>
      <c r="I1370">
        <v>-134.41161589999999</v>
      </c>
      <c r="J1370" s="1" t="str">
        <f t="shared" si="216"/>
        <v>Fluid (stream)</v>
      </c>
      <c r="K1370" s="1" t="str">
        <f t="shared" si="217"/>
        <v>Untreated Water</v>
      </c>
      <c r="L1370">
        <v>38</v>
      </c>
      <c r="M1370" t="s">
        <v>188</v>
      </c>
      <c r="N1370">
        <v>752</v>
      </c>
      <c r="O1370" t="s">
        <v>320</v>
      </c>
      <c r="P1370" t="s">
        <v>4963</v>
      </c>
      <c r="Q1370" t="s">
        <v>953</v>
      </c>
    </row>
    <row r="1371" spans="1:17" hidden="1" x14ac:dyDescent="0.3">
      <c r="A1371" t="s">
        <v>5735</v>
      </c>
      <c r="B1371" t="s">
        <v>5736</v>
      </c>
      <c r="C1371" s="1" t="str">
        <f t="shared" si="211"/>
        <v>21:0282</v>
      </c>
      <c r="D1371" s="1" t="str">
        <f t="shared" si="215"/>
        <v>21:0127</v>
      </c>
      <c r="E1371" t="s">
        <v>5737</v>
      </c>
      <c r="F1371" t="s">
        <v>5738</v>
      </c>
      <c r="H1371">
        <v>64.363937100000001</v>
      </c>
      <c r="I1371">
        <v>-134.4201875</v>
      </c>
      <c r="J1371" s="1" t="str">
        <f t="shared" si="216"/>
        <v>Fluid (stream)</v>
      </c>
      <c r="K1371" s="1" t="str">
        <f t="shared" si="217"/>
        <v>Untreated Water</v>
      </c>
      <c r="L1371">
        <v>38</v>
      </c>
      <c r="M1371" t="s">
        <v>215</v>
      </c>
      <c r="N1371">
        <v>753</v>
      </c>
      <c r="O1371" t="s">
        <v>320</v>
      </c>
      <c r="P1371" t="s">
        <v>1397</v>
      </c>
      <c r="Q1371" t="s">
        <v>844</v>
      </c>
    </row>
    <row r="1372" spans="1:17" hidden="1" x14ac:dyDescent="0.3">
      <c r="A1372" t="s">
        <v>5739</v>
      </c>
      <c r="B1372" t="s">
        <v>5740</v>
      </c>
      <c r="C1372" s="1" t="str">
        <f t="shared" si="211"/>
        <v>21:0282</v>
      </c>
      <c r="D1372" s="1" t="str">
        <f t="shared" si="215"/>
        <v>21:0127</v>
      </c>
      <c r="E1372" t="s">
        <v>5741</v>
      </c>
      <c r="F1372" t="s">
        <v>5742</v>
      </c>
      <c r="H1372">
        <v>64.380572400000005</v>
      </c>
      <c r="I1372">
        <v>-134.3571565</v>
      </c>
      <c r="J1372" s="1" t="str">
        <f t="shared" si="216"/>
        <v>Fluid (stream)</v>
      </c>
      <c r="K1372" s="1" t="str">
        <f t="shared" si="217"/>
        <v>Untreated Water</v>
      </c>
      <c r="L1372">
        <v>38</v>
      </c>
      <c r="M1372" t="s">
        <v>223</v>
      </c>
      <c r="N1372">
        <v>754</v>
      </c>
      <c r="O1372" t="s">
        <v>1291</v>
      </c>
      <c r="P1372" t="s">
        <v>1397</v>
      </c>
      <c r="Q1372" t="s">
        <v>290</v>
      </c>
    </row>
    <row r="1373" spans="1:17" hidden="1" x14ac:dyDescent="0.3">
      <c r="A1373" t="s">
        <v>5743</v>
      </c>
      <c r="B1373" t="s">
        <v>5744</v>
      </c>
      <c r="C1373" s="1" t="str">
        <f t="shared" si="211"/>
        <v>21:0282</v>
      </c>
      <c r="D1373" s="1" t="str">
        <f t="shared" si="215"/>
        <v>21:0127</v>
      </c>
      <c r="E1373" t="s">
        <v>5745</v>
      </c>
      <c r="F1373" t="s">
        <v>5746</v>
      </c>
      <c r="H1373">
        <v>64.400875799999994</v>
      </c>
      <c r="I1373">
        <v>-134.43484169999999</v>
      </c>
      <c r="J1373" s="1" t="str">
        <f t="shared" si="216"/>
        <v>Fluid (stream)</v>
      </c>
      <c r="K1373" s="1" t="str">
        <f t="shared" si="217"/>
        <v>Untreated Water</v>
      </c>
      <c r="L1373">
        <v>39</v>
      </c>
      <c r="M1373" t="s">
        <v>21</v>
      </c>
      <c r="N1373">
        <v>755</v>
      </c>
      <c r="O1373" t="s">
        <v>2372</v>
      </c>
      <c r="P1373" t="s">
        <v>817</v>
      </c>
      <c r="Q1373" t="s">
        <v>290</v>
      </c>
    </row>
    <row r="1374" spans="1:17" hidden="1" x14ac:dyDescent="0.3">
      <c r="A1374" t="s">
        <v>5747</v>
      </c>
      <c r="B1374" t="s">
        <v>5748</v>
      </c>
      <c r="C1374" s="1" t="str">
        <f t="shared" si="211"/>
        <v>21:0282</v>
      </c>
      <c r="D1374" s="1" t="str">
        <f t="shared" si="215"/>
        <v>21:0127</v>
      </c>
      <c r="E1374" t="s">
        <v>5749</v>
      </c>
      <c r="F1374" t="s">
        <v>5750</v>
      </c>
      <c r="H1374">
        <v>64.376607300000003</v>
      </c>
      <c r="I1374">
        <v>-134.35950800000001</v>
      </c>
      <c r="J1374" s="1" t="str">
        <f t="shared" si="216"/>
        <v>Fluid (stream)</v>
      </c>
      <c r="K1374" s="1" t="str">
        <f t="shared" si="217"/>
        <v>Untreated Water</v>
      </c>
      <c r="L1374">
        <v>39</v>
      </c>
      <c r="M1374" t="s">
        <v>27</v>
      </c>
      <c r="N1374">
        <v>756</v>
      </c>
      <c r="O1374" t="s">
        <v>933</v>
      </c>
      <c r="P1374" t="s">
        <v>1622</v>
      </c>
      <c r="Q1374" t="s">
        <v>249</v>
      </c>
    </row>
    <row r="1375" spans="1:17" hidden="1" x14ac:dyDescent="0.3">
      <c r="A1375" t="s">
        <v>5751</v>
      </c>
      <c r="B1375" t="s">
        <v>5752</v>
      </c>
      <c r="C1375" s="1" t="str">
        <f t="shared" si="211"/>
        <v>21:0282</v>
      </c>
      <c r="D1375" s="1" t="str">
        <f t="shared" si="215"/>
        <v>21:0127</v>
      </c>
      <c r="E1375" t="s">
        <v>5753</v>
      </c>
      <c r="F1375" t="s">
        <v>5754</v>
      </c>
      <c r="H1375">
        <v>64.386765499999996</v>
      </c>
      <c r="I1375">
        <v>-134.27271339999999</v>
      </c>
      <c r="J1375" s="1" t="str">
        <f t="shared" si="216"/>
        <v>Fluid (stream)</v>
      </c>
      <c r="K1375" s="1" t="str">
        <f t="shared" si="217"/>
        <v>Untreated Water</v>
      </c>
      <c r="L1375">
        <v>39</v>
      </c>
      <c r="M1375" t="s">
        <v>35</v>
      </c>
      <c r="N1375">
        <v>757</v>
      </c>
      <c r="O1375" t="s">
        <v>933</v>
      </c>
      <c r="P1375" t="s">
        <v>1311</v>
      </c>
      <c r="Q1375" t="s">
        <v>290</v>
      </c>
    </row>
    <row r="1376" spans="1:17" hidden="1" x14ac:dyDescent="0.3">
      <c r="A1376" t="s">
        <v>5755</v>
      </c>
      <c r="B1376" t="s">
        <v>5756</v>
      </c>
      <c r="C1376" s="1" t="str">
        <f t="shared" si="211"/>
        <v>21:0282</v>
      </c>
      <c r="D1376" s="1" t="str">
        <f t="shared" si="215"/>
        <v>21:0127</v>
      </c>
      <c r="E1376" t="s">
        <v>5757</v>
      </c>
      <c r="F1376" t="s">
        <v>5758</v>
      </c>
      <c r="H1376">
        <v>64.390445700000001</v>
      </c>
      <c r="I1376">
        <v>-134.27473119999999</v>
      </c>
      <c r="J1376" s="1" t="str">
        <f t="shared" si="216"/>
        <v>Fluid (stream)</v>
      </c>
      <c r="K1376" s="1" t="str">
        <f t="shared" si="217"/>
        <v>Untreated Water</v>
      </c>
      <c r="L1376">
        <v>39</v>
      </c>
      <c r="M1376" t="s">
        <v>43</v>
      </c>
      <c r="N1376">
        <v>758</v>
      </c>
      <c r="O1376" t="s">
        <v>1576</v>
      </c>
      <c r="P1376" t="s">
        <v>4963</v>
      </c>
      <c r="Q1376" t="s">
        <v>1197</v>
      </c>
    </row>
    <row r="1377" spans="1:17" hidden="1" x14ac:dyDescent="0.3">
      <c r="A1377" t="s">
        <v>5759</v>
      </c>
      <c r="B1377" t="s">
        <v>5760</v>
      </c>
      <c r="C1377" s="1" t="str">
        <f t="shared" si="211"/>
        <v>21:0282</v>
      </c>
      <c r="D1377" s="1" t="str">
        <f t="shared" si="215"/>
        <v>21:0127</v>
      </c>
      <c r="E1377" t="s">
        <v>5761</v>
      </c>
      <c r="F1377" t="s">
        <v>5762</v>
      </c>
      <c r="H1377">
        <v>64.438324399999999</v>
      </c>
      <c r="I1377">
        <v>-134.21590900000001</v>
      </c>
      <c r="J1377" s="1" t="str">
        <f t="shared" si="216"/>
        <v>Fluid (stream)</v>
      </c>
      <c r="K1377" s="1" t="str">
        <f t="shared" si="217"/>
        <v>Untreated Water</v>
      </c>
      <c r="L1377">
        <v>39</v>
      </c>
      <c r="M1377" t="s">
        <v>195</v>
      </c>
      <c r="N1377">
        <v>759</v>
      </c>
      <c r="O1377" t="s">
        <v>1581</v>
      </c>
      <c r="P1377" t="s">
        <v>183</v>
      </c>
      <c r="Q1377" t="s">
        <v>844</v>
      </c>
    </row>
    <row r="1378" spans="1:17" hidden="1" x14ac:dyDescent="0.3">
      <c r="A1378" t="s">
        <v>5763</v>
      </c>
      <c r="B1378" t="s">
        <v>5764</v>
      </c>
      <c r="C1378" s="1" t="str">
        <f t="shared" si="211"/>
        <v>21:0282</v>
      </c>
      <c r="D1378" s="1" t="str">
        <f t="shared" si="215"/>
        <v>21:0127</v>
      </c>
      <c r="E1378" t="s">
        <v>5761</v>
      </c>
      <c r="F1378" t="s">
        <v>5765</v>
      </c>
      <c r="H1378">
        <v>64.438324399999999</v>
      </c>
      <c r="I1378">
        <v>-134.21590900000001</v>
      </c>
      <c r="J1378" s="1" t="str">
        <f t="shared" si="216"/>
        <v>Fluid (stream)</v>
      </c>
      <c r="K1378" s="1" t="str">
        <f t="shared" si="217"/>
        <v>Untreated Water</v>
      </c>
      <c r="L1378">
        <v>39</v>
      </c>
      <c r="M1378" t="s">
        <v>202</v>
      </c>
      <c r="N1378">
        <v>760</v>
      </c>
      <c r="O1378" t="s">
        <v>1581</v>
      </c>
      <c r="P1378" t="s">
        <v>183</v>
      </c>
      <c r="Q1378" t="s">
        <v>123</v>
      </c>
    </row>
    <row r="1379" spans="1:17" hidden="1" x14ac:dyDescent="0.3">
      <c r="A1379" t="s">
        <v>5766</v>
      </c>
      <c r="B1379" t="s">
        <v>5767</v>
      </c>
      <c r="C1379" s="1" t="str">
        <f t="shared" si="211"/>
        <v>21:0282</v>
      </c>
      <c r="D1379" s="1" t="str">
        <f t="shared" si="215"/>
        <v>21:0127</v>
      </c>
      <c r="E1379" t="s">
        <v>5768</v>
      </c>
      <c r="F1379" t="s">
        <v>5769</v>
      </c>
      <c r="H1379">
        <v>64.4415853</v>
      </c>
      <c r="I1379">
        <v>-134.24051639999999</v>
      </c>
      <c r="J1379" s="1" t="str">
        <f t="shared" si="216"/>
        <v>Fluid (stream)</v>
      </c>
      <c r="K1379" s="1" t="str">
        <f t="shared" si="217"/>
        <v>Untreated Water</v>
      </c>
      <c r="L1379">
        <v>39</v>
      </c>
      <c r="M1379" t="s">
        <v>50</v>
      </c>
      <c r="N1379">
        <v>761</v>
      </c>
      <c r="O1379" t="s">
        <v>885</v>
      </c>
      <c r="P1379" t="s">
        <v>2755</v>
      </c>
      <c r="Q1379" t="s">
        <v>953</v>
      </c>
    </row>
    <row r="1380" spans="1:17" hidden="1" x14ac:dyDescent="0.3">
      <c r="A1380" t="s">
        <v>5770</v>
      </c>
      <c r="B1380" t="s">
        <v>5771</v>
      </c>
      <c r="C1380" s="1" t="str">
        <f t="shared" si="211"/>
        <v>21:0282</v>
      </c>
      <c r="D1380" s="1" t="str">
        <f t="shared" si="215"/>
        <v>21:0127</v>
      </c>
      <c r="E1380" t="s">
        <v>5772</v>
      </c>
      <c r="F1380" t="s">
        <v>5773</v>
      </c>
      <c r="H1380">
        <v>64.419850100000005</v>
      </c>
      <c r="I1380">
        <v>-134.27781630000001</v>
      </c>
      <c r="J1380" s="1" t="str">
        <f t="shared" si="216"/>
        <v>Fluid (stream)</v>
      </c>
      <c r="K1380" s="1" t="str">
        <f t="shared" si="217"/>
        <v>Untreated Water</v>
      </c>
      <c r="L1380">
        <v>39</v>
      </c>
      <c r="M1380" t="s">
        <v>57</v>
      </c>
      <c r="N1380">
        <v>762</v>
      </c>
      <c r="O1380" t="s">
        <v>254</v>
      </c>
      <c r="P1380" t="s">
        <v>1144</v>
      </c>
      <c r="Q1380" t="s">
        <v>953</v>
      </c>
    </row>
    <row r="1381" spans="1:17" hidden="1" x14ac:dyDescent="0.3">
      <c r="A1381" t="s">
        <v>5774</v>
      </c>
      <c r="B1381" t="s">
        <v>5775</v>
      </c>
      <c r="C1381" s="1" t="str">
        <f t="shared" si="211"/>
        <v>21:0282</v>
      </c>
      <c r="D1381" s="1" t="str">
        <f t="shared" si="215"/>
        <v>21:0127</v>
      </c>
      <c r="E1381" t="s">
        <v>5776</v>
      </c>
      <c r="F1381" t="s">
        <v>5777</v>
      </c>
      <c r="H1381">
        <v>64.405331099999998</v>
      </c>
      <c r="I1381">
        <v>-134.36340340000001</v>
      </c>
      <c r="J1381" s="1" t="str">
        <f t="shared" si="216"/>
        <v>Fluid (stream)</v>
      </c>
      <c r="K1381" s="1" t="str">
        <f t="shared" si="217"/>
        <v>Untreated Water</v>
      </c>
      <c r="L1381">
        <v>39</v>
      </c>
      <c r="M1381" t="s">
        <v>65</v>
      </c>
      <c r="N1381">
        <v>763</v>
      </c>
      <c r="O1381" t="s">
        <v>1724</v>
      </c>
      <c r="P1381" t="s">
        <v>1263</v>
      </c>
      <c r="Q1381" t="s">
        <v>953</v>
      </c>
    </row>
    <row r="1382" spans="1:17" hidden="1" x14ac:dyDescent="0.3">
      <c r="A1382" t="s">
        <v>5778</v>
      </c>
      <c r="B1382" t="s">
        <v>5779</v>
      </c>
      <c r="C1382" s="1" t="str">
        <f t="shared" si="211"/>
        <v>21:0282</v>
      </c>
      <c r="D1382" s="1" t="str">
        <f t="shared" si="215"/>
        <v>21:0127</v>
      </c>
      <c r="E1382" t="s">
        <v>5745</v>
      </c>
      <c r="F1382" t="s">
        <v>5780</v>
      </c>
      <c r="H1382">
        <v>64.400875799999994</v>
      </c>
      <c r="I1382">
        <v>-134.43484169999999</v>
      </c>
      <c r="J1382" s="1" t="str">
        <f t="shared" si="216"/>
        <v>Fluid (stream)</v>
      </c>
      <c r="K1382" s="1" t="str">
        <f t="shared" si="217"/>
        <v>Untreated Water</v>
      </c>
      <c r="L1382">
        <v>39</v>
      </c>
      <c r="M1382" t="s">
        <v>79</v>
      </c>
      <c r="N1382">
        <v>764</v>
      </c>
      <c r="O1382" t="s">
        <v>436</v>
      </c>
      <c r="P1382" t="s">
        <v>1263</v>
      </c>
      <c r="Q1382" t="s">
        <v>249</v>
      </c>
    </row>
    <row r="1383" spans="1:17" hidden="1" x14ac:dyDescent="0.3">
      <c r="A1383" t="s">
        <v>5781</v>
      </c>
      <c r="B1383" t="s">
        <v>5782</v>
      </c>
      <c r="C1383" s="1" t="str">
        <f t="shared" si="211"/>
        <v>21:0282</v>
      </c>
      <c r="D1383" s="1" t="str">
        <f t="shared" si="215"/>
        <v>21:0127</v>
      </c>
      <c r="E1383" t="s">
        <v>5783</v>
      </c>
      <c r="F1383" t="s">
        <v>5784</v>
      </c>
      <c r="H1383">
        <v>64.404497599999999</v>
      </c>
      <c r="I1383">
        <v>-134.43159320000001</v>
      </c>
      <c r="J1383" s="1" t="str">
        <f t="shared" si="216"/>
        <v>Fluid (stream)</v>
      </c>
      <c r="K1383" s="1" t="str">
        <f t="shared" si="217"/>
        <v>Untreated Water</v>
      </c>
      <c r="L1383">
        <v>39</v>
      </c>
      <c r="M1383" t="s">
        <v>72</v>
      </c>
      <c r="N1383">
        <v>765</v>
      </c>
      <c r="O1383" t="s">
        <v>1631</v>
      </c>
      <c r="P1383" t="s">
        <v>1725</v>
      </c>
      <c r="Q1383" t="s">
        <v>205</v>
      </c>
    </row>
    <row r="1384" spans="1:17" hidden="1" x14ac:dyDescent="0.3">
      <c r="A1384" t="s">
        <v>5785</v>
      </c>
      <c r="B1384" t="s">
        <v>5786</v>
      </c>
      <c r="C1384" s="1" t="str">
        <f t="shared" si="211"/>
        <v>21:0282</v>
      </c>
      <c r="D1384" s="1" t="str">
        <f t="shared" si="215"/>
        <v>21:0127</v>
      </c>
      <c r="E1384" t="s">
        <v>5787</v>
      </c>
      <c r="F1384" t="s">
        <v>5788</v>
      </c>
      <c r="H1384">
        <v>64.394014799999994</v>
      </c>
      <c r="I1384">
        <v>-134.54752619999999</v>
      </c>
      <c r="J1384" s="1" t="str">
        <f t="shared" si="216"/>
        <v>Fluid (stream)</v>
      </c>
      <c r="K1384" s="1" t="str">
        <f t="shared" si="217"/>
        <v>Untreated Water</v>
      </c>
      <c r="L1384">
        <v>39</v>
      </c>
      <c r="M1384" t="s">
        <v>87</v>
      </c>
      <c r="N1384">
        <v>766</v>
      </c>
      <c r="O1384" t="s">
        <v>1000</v>
      </c>
      <c r="P1384" t="s">
        <v>1397</v>
      </c>
      <c r="Q1384" t="s">
        <v>953</v>
      </c>
    </row>
    <row r="1385" spans="1:17" hidden="1" x14ac:dyDescent="0.3">
      <c r="A1385" t="s">
        <v>5789</v>
      </c>
      <c r="B1385" t="s">
        <v>5790</v>
      </c>
      <c r="C1385" s="1" t="str">
        <f t="shared" si="211"/>
        <v>21:0282</v>
      </c>
      <c r="D1385" s="1" t="str">
        <f>HYPERLINK("http://geochem.nrcan.gc.ca/cdogs/content/svy/svy_e.htm", "")</f>
        <v/>
      </c>
      <c r="G1385" s="1" t="str">
        <f>HYPERLINK("http://geochem.nrcan.gc.ca/cdogs/content/cr_/cr_00030_e.htm", "30")</f>
        <v>30</v>
      </c>
      <c r="J1385" t="s">
        <v>106</v>
      </c>
      <c r="K1385" t="s">
        <v>107</v>
      </c>
      <c r="L1385">
        <v>39</v>
      </c>
      <c r="M1385" t="s">
        <v>108</v>
      </c>
      <c r="N1385">
        <v>767</v>
      </c>
      <c r="O1385" t="s">
        <v>1724</v>
      </c>
      <c r="P1385" t="s">
        <v>4432</v>
      </c>
      <c r="Q1385" t="s">
        <v>649</v>
      </c>
    </row>
    <row r="1386" spans="1:17" hidden="1" x14ac:dyDescent="0.3">
      <c r="A1386" t="s">
        <v>5791</v>
      </c>
      <c r="B1386" t="s">
        <v>5792</v>
      </c>
      <c r="C1386" s="1" t="str">
        <f t="shared" si="211"/>
        <v>21:0282</v>
      </c>
      <c r="D1386" s="1" t="str">
        <f t="shared" ref="D1386:D1426" si="218">HYPERLINK("http://geochem.nrcan.gc.ca/cdogs/content/svy/svy210127_e.htm", "21:0127")</f>
        <v>21:0127</v>
      </c>
      <c r="E1386" t="s">
        <v>5793</v>
      </c>
      <c r="F1386" t="s">
        <v>5794</v>
      </c>
      <c r="H1386">
        <v>64.387558299999995</v>
      </c>
      <c r="I1386">
        <v>-134.54603599999999</v>
      </c>
      <c r="J1386" s="1" t="str">
        <f t="shared" ref="J1386:J1426" si="219">HYPERLINK("http://geochem.nrcan.gc.ca/cdogs/content/kwd/kwd020018_e.htm", "Fluid (stream)")</f>
        <v>Fluid (stream)</v>
      </c>
      <c r="K1386" s="1" t="str">
        <f t="shared" ref="K1386:K1426" si="220">HYPERLINK("http://geochem.nrcan.gc.ca/cdogs/content/kwd/kwd080007_e.htm", "Untreated Water")</f>
        <v>Untreated Water</v>
      </c>
      <c r="L1386">
        <v>39</v>
      </c>
      <c r="M1386" t="s">
        <v>160</v>
      </c>
      <c r="N1386">
        <v>768</v>
      </c>
      <c r="O1386" t="s">
        <v>1640</v>
      </c>
      <c r="P1386" t="s">
        <v>1257</v>
      </c>
      <c r="Q1386" t="s">
        <v>953</v>
      </c>
    </row>
    <row r="1387" spans="1:17" hidden="1" x14ac:dyDescent="0.3">
      <c r="A1387" t="s">
        <v>5795</v>
      </c>
      <c r="B1387" t="s">
        <v>5796</v>
      </c>
      <c r="C1387" s="1" t="str">
        <f t="shared" ref="C1387:C1450" si="221">HYPERLINK("http://geochem.nrcan.gc.ca/cdogs/content/bdl/bdl210282_e.htm", "21:0282")</f>
        <v>21:0282</v>
      </c>
      <c r="D1387" s="1" t="str">
        <f t="shared" si="218"/>
        <v>21:0127</v>
      </c>
      <c r="E1387" t="s">
        <v>5797</v>
      </c>
      <c r="F1387" t="s">
        <v>5798</v>
      </c>
      <c r="H1387">
        <v>64.3995295</v>
      </c>
      <c r="I1387">
        <v>-134.53469999999999</v>
      </c>
      <c r="J1387" s="1" t="str">
        <f t="shared" si="219"/>
        <v>Fluid (stream)</v>
      </c>
      <c r="K1387" s="1" t="str">
        <f t="shared" si="220"/>
        <v>Untreated Water</v>
      </c>
      <c r="L1387">
        <v>39</v>
      </c>
      <c r="M1387" t="s">
        <v>166</v>
      </c>
      <c r="N1387">
        <v>769</v>
      </c>
      <c r="O1387" t="s">
        <v>1009</v>
      </c>
      <c r="P1387" t="s">
        <v>1263</v>
      </c>
      <c r="Q1387" t="s">
        <v>308</v>
      </c>
    </row>
    <row r="1388" spans="1:17" hidden="1" x14ac:dyDescent="0.3">
      <c r="A1388" t="s">
        <v>5799</v>
      </c>
      <c r="B1388" t="s">
        <v>5800</v>
      </c>
      <c r="C1388" s="1" t="str">
        <f t="shared" si="221"/>
        <v>21:0282</v>
      </c>
      <c r="D1388" s="1" t="str">
        <f t="shared" si="218"/>
        <v>21:0127</v>
      </c>
      <c r="E1388" t="s">
        <v>5801</v>
      </c>
      <c r="F1388" t="s">
        <v>5802</v>
      </c>
      <c r="H1388">
        <v>64.389449799999994</v>
      </c>
      <c r="I1388">
        <v>-134.6468352</v>
      </c>
      <c r="J1388" s="1" t="str">
        <f t="shared" si="219"/>
        <v>Fluid (stream)</v>
      </c>
      <c r="K1388" s="1" t="str">
        <f t="shared" si="220"/>
        <v>Untreated Water</v>
      </c>
      <c r="L1388">
        <v>39</v>
      </c>
      <c r="M1388" t="s">
        <v>174</v>
      </c>
      <c r="N1388">
        <v>770</v>
      </c>
      <c r="O1388" t="s">
        <v>1640</v>
      </c>
      <c r="P1388" t="s">
        <v>4963</v>
      </c>
      <c r="Q1388" t="s">
        <v>844</v>
      </c>
    </row>
    <row r="1389" spans="1:17" hidden="1" x14ac:dyDescent="0.3">
      <c r="A1389" t="s">
        <v>5803</v>
      </c>
      <c r="B1389" t="s">
        <v>5804</v>
      </c>
      <c r="C1389" s="1" t="str">
        <f t="shared" si="221"/>
        <v>21:0282</v>
      </c>
      <c r="D1389" s="1" t="str">
        <f t="shared" si="218"/>
        <v>21:0127</v>
      </c>
      <c r="E1389" t="s">
        <v>5805</v>
      </c>
      <c r="F1389" t="s">
        <v>5806</v>
      </c>
      <c r="H1389">
        <v>64.365176599999998</v>
      </c>
      <c r="I1389">
        <v>-134.6543968</v>
      </c>
      <c r="J1389" s="1" t="str">
        <f t="shared" si="219"/>
        <v>Fluid (stream)</v>
      </c>
      <c r="K1389" s="1" t="str">
        <f t="shared" si="220"/>
        <v>Untreated Water</v>
      </c>
      <c r="L1389">
        <v>39</v>
      </c>
      <c r="M1389" t="s">
        <v>181</v>
      </c>
      <c r="N1389">
        <v>771</v>
      </c>
      <c r="O1389" t="s">
        <v>1640</v>
      </c>
      <c r="P1389" t="s">
        <v>1257</v>
      </c>
      <c r="Q1389" t="s">
        <v>205</v>
      </c>
    </row>
    <row r="1390" spans="1:17" hidden="1" x14ac:dyDescent="0.3">
      <c r="A1390" t="s">
        <v>5807</v>
      </c>
      <c r="B1390" t="s">
        <v>5808</v>
      </c>
      <c r="C1390" s="1" t="str">
        <f t="shared" si="221"/>
        <v>21:0282</v>
      </c>
      <c r="D1390" s="1" t="str">
        <f t="shared" si="218"/>
        <v>21:0127</v>
      </c>
      <c r="E1390" t="s">
        <v>5809</v>
      </c>
      <c r="F1390" t="s">
        <v>5810</v>
      </c>
      <c r="H1390">
        <v>64.371485100000001</v>
      </c>
      <c r="I1390">
        <v>-134.65829600000001</v>
      </c>
      <c r="J1390" s="1" t="str">
        <f t="shared" si="219"/>
        <v>Fluid (stream)</v>
      </c>
      <c r="K1390" s="1" t="str">
        <f t="shared" si="220"/>
        <v>Untreated Water</v>
      </c>
      <c r="L1390">
        <v>39</v>
      </c>
      <c r="M1390" t="s">
        <v>188</v>
      </c>
      <c r="N1390">
        <v>772</v>
      </c>
      <c r="O1390" t="s">
        <v>58</v>
      </c>
      <c r="P1390" t="s">
        <v>2408</v>
      </c>
      <c r="Q1390" t="s">
        <v>205</v>
      </c>
    </row>
    <row r="1391" spans="1:17" hidden="1" x14ac:dyDescent="0.3">
      <c r="A1391" t="s">
        <v>5811</v>
      </c>
      <c r="B1391" t="s">
        <v>5812</v>
      </c>
      <c r="C1391" s="1" t="str">
        <f t="shared" si="221"/>
        <v>21:0282</v>
      </c>
      <c r="D1391" s="1" t="str">
        <f t="shared" si="218"/>
        <v>21:0127</v>
      </c>
      <c r="E1391" t="s">
        <v>5813</v>
      </c>
      <c r="F1391" t="s">
        <v>5814</v>
      </c>
      <c r="H1391">
        <v>64.357256599999999</v>
      </c>
      <c r="I1391">
        <v>-134.6798034</v>
      </c>
      <c r="J1391" s="1" t="str">
        <f t="shared" si="219"/>
        <v>Fluid (stream)</v>
      </c>
      <c r="K1391" s="1" t="str">
        <f t="shared" si="220"/>
        <v>Untreated Water</v>
      </c>
      <c r="L1391">
        <v>39</v>
      </c>
      <c r="M1391" t="s">
        <v>215</v>
      </c>
      <c r="N1391">
        <v>773</v>
      </c>
      <c r="O1391" t="s">
        <v>358</v>
      </c>
      <c r="P1391" t="s">
        <v>1498</v>
      </c>
      <c r="Q1391" t="s">
        <v>844</v>
      </c>
    </row>
    <row r="1392" spans="1:17" hidden="1" x14ac:dyDescent="0.3">
      <c r="A1392" t="s">
        <v>5815</v>
      </c>
      <c r="B1392" t="s">
        <v>5816</v>
      </c>
      <c r="C1392" s="1" t="str">
        <f t="shared" si="221"/>
        <v>21:0282</v>
      </c>
      <c r="D1392" s="1" t="str">
        <f t="shared" si="218"/>
        <v>21:0127</v>
      </c>
      <c r="E1392" t="s">
        <v>5817</v>
      </c>
      <c r="F1392" t="s">
        <v>5818</v>
      </c>
      <c r="H1392">
        <v>64.360777200000001</v>
      </c>
      <c r="I1392">
        <v>-134.73556160000001</v>
      </c>
      <c r="J1392" s="1" t="str">
        <f t="shared" si="219"/>
        <v>Fluid (stream)</v>
      </c>
      <c r="K1392" s="1" t="str">
        <f t="shared" si="220"/>
        <v>Untreated Water</v>
      </c>
      <c r="L1392">
        <v>39</v>
      </c>
      <c r="M1392" t="s">
        <v>223</v>
      </c>
      <c r="N1392">
        <v>774</v>
      </c>
      <c r="O1392" t="s">
        <v>3022</v>
      </c>
      <c r="P1392" t="s">
        <v>1725</v>
      </c>
      <c r="Q1392" t="s">
        <v>844</v>
      </c>
    </row>
    <row r="1393" spans="1:17" hidden="1" x14ac:dyDescent="0.3">
      <c r="A1393" t="s">
        <v>5819</v>
      </c>
      <c r="B1393" t="s">
        <v>5820</v>
      </c>
      <c r="C1393" s="1" t="str">
        <f t="shared" si="221"/>
        <v>21:0282</v>
      </c>
      <c r="D1393" s="1" t="str">
        <f t="shared" si="218"/>
        <v>21:0127</v>
      </c>
      <c r="E1393" t="s">
        <v>5821</v>
      </c>
      <c r="F1393" t="s">
        <v>5822</v>
      </c>
      <c r="H1393">
        <v>64.469904499999998</v>
      </c>
      <c r="I1393">
        <v>-134.99359250000001</v>
      </c>
      <c r="J1393" s="1" t="str">
        <f t="shared" si="219"/>
        <v>Fluid (stream)</v>
      </c>
      <c r="K1393" s="1" t="str">
        <f t="shared" si="220"/>
        <v>Untreated Water</v>
      </c>
      <c r="L1393">
        <v>40</v>
      </c>
      <c r="M1393" t="s">
        <v>642</v>
      </c>
      <c r="N1393">
        <v>775</v>
      </c>
      <c r="O1393" t="s">
        <v>344</v>
      </c>
      <c r="P1393" t="s">
        <v>945</v>
      </c>
      <c r="Q1393" t="s">
        <v>249</v>
      </c>
    </row>
    <row r="1394" spans="1:17" hidden="1" x14ac:dyDescent="0.3">
      <c r="A1394" t="s">
        <v>5823</v>
      </c>
      <c r="B1394" t="s">
        <v>5824</v>
      </c>
      <c r="C1394" s="1" t="str">
        <f t="shared" si="221"/>
        <v>21:0282</v>
      </c>
      <c r="D1394" s="1" t="str">
        <f t="shared" si="218"/>
        <v>21:0127</v>
      </c>
      <c r="E1394" t="s">
        <v>5825</v>
      </c>
      <c r="F1394" t="s">
        <v>5826</v>
      </c>
      <c r="H1394">
        <v>64.350314900000001</v>
      </c>
      <c r="I1394">
        <v>-134.81210250000001</v>
      </c>
      <c r="J1394" s="1" t="str">
        <f t="shared" si="219"/>
        <v>Fluid (stream)</v>
      </c>
      <c r="K1394" s="1" t="str">
        <f t="shared" si="220"/>
        <v>Untreated Water</v>
      </c>
      <c r="L1394">
        <v>40</v>
      </c>
      <c r="M1394" t="s">
        <v>27</v>
      </c>
      <c r="N1394">
        <v>776</v>
      </c>
      <c r="O1394" t="s">
        <v>885</v>
      </c>
      <c r="P1394" t="s">
        <v>1622</v>
      </c>
      <c r="Q1394" t="s">
        <v>205</v>
      </c>
    </row>
    <row r="1395" spans="1:17" hidden="1" x14ac:dyDescent="0.3">
      <c r="A1395" t="s">
        <v>5827</v>
      </c>
      <c r="B1395" t="s">
        <v>5828</v>
      </c>
      <c r="C1395" s="1" t="str">
        <f t="shared" si="221"/>
        <v>21:0282</v>
      </c>
      <c r="D1395" s="1" t="str">
        <f t="shared" si="218"/>
        <v>21:0127</v>
      </c>
      <c r="E1395" t="s">
        <v>5829</v>
      </c>
      <c r="F1395" t="s">
        <v>5830</v>
      </c>
      <c r="H1395">
        <v>64.323210700000004</v>
      </c>
      <c r="I1395">
        <v>-134.7888724</v>
      </c>
      <c r="J1395" s="1" t="str">
        <f t="shared" si="219"/>
        <v>Fluid (stream)</v>
      </c>
      <c r="K1395" s="1" t="str">
        <f t="shared" si="220"/>
        <v>Untreated Water</v>
      </c>
      <c r="L1395">
        <v>40</v>
      </c>
      <c r="M1395" t="s">
        <v>35</v>
      </c>
      <c r="N1395">
        <v>777</v>
      </c>
      <c r="O1395" t="s">
        <v>734</v>
      </c>
      <c r="P1395" t="s">
        <v>141</v>
      </c>
      <c r="Q1395" t="s">
        <v>844</v>
      </c>
    </row>
    <row r="1396" spans="1:17" hidden="1" x14ac:dyDescent="0.3">
      <c r="A1396" t="s">
        <v>5831</v>
      </c>
      <c r="B1396" t="s">
        <v>5832</v>
      </c>
      <c r="C1396" s="1" t="str">
        <f t="shared" si="221"/>
        <v>21:0282</v>
      </c>
      <c r="D1396" s="1" t="str">
        <f t="shared" si="218"/>
        <v>21:0127</v>
      </c>
      <c r="E1396" t="s">
        <v>5833</v>
      </c>
      <c r="F1396" t="s">
        <v>5834</v>
      </c>
      <c r="H1396">
        <v>64.345946499999997</v>
      </c>
      <c r="I1396">
        <v>-134.9465859</v>
      </c>
      <c r="J1396" s="1" t="str">
        <f t="shared" si="219"/>
        <v>Fluid (stream)</v>
      </c>
      <c r="K1396" s="1" t="str">
        <f t="shared" si="220"/>
        <v>Untreated Water</v>
      </c>
      <c r="L1396">
        <v>40</v>
      </c>
      <c r="M1396" t="s">
        <v>43</v>
      </c>
      <c r="N1396">
        <v>778</v>
      </c>
      <c r="O1396" t="s">
        <v>968</v>
      </c>
      <c r="P1396" t="s">
        <v>1311</v>
      </c>
      <c r="Q1396" t="s">
        <v>308</v>
      </c>
    </row>
    <row r="1397" spans="1:17" hidden="1" x14ac:dyDescent="0.3">
      <c r="A1397" t="s">
        <v>5835</v>
      </c>
      <c r="B1397" t="s">
        <v>5836</v>
      </c>
      <c r="C1397" s="1" t="str">
        <f t="shared" si="221"/>
        <v>21:0282</v>
      </c>
      <c r="D1397" s="1" t="str">
        <f t="shared" si="218"/>
        <v>21:0127</v>
      </c>
      <c r="E1397" t="s">
        <v>5837</v>
      </c>
      <c r="F1397" t="s">
        <v>5838</v>
      </c>
      <c r="H1397">
        <v>64.365911800000006</v>
      </c>
      <c r="I1397">
        <v>-134.9244435</v>
      </c>
      <c r="J1397" s="1" t="str">
        <f t="shared" si="219"/>
        <v>Fluid (stream)</v>
      </c>
      <c r="K1397" s="1" t="str">
        <f t="shared" si="220"/>
        <v>Untreated Water</v>
      </c>
      <c r="L1397">
        <v>40</v>
      </c>
      <c r="M1397" t="s">
        <v>50</v>
      </c>
      <c r="N1397">
        <v>779</v>
      </c>
      <c r="O1397" t="s">
        <v>1262</v>
      </c>
      <c r="P1397" t="s">
        <v>945</v>
      </c>
      <c r="Q1397" t="s">
        <v>123</v>
      </c>
    </row>
    <row r="1398" spans="1:17" hidden="1" x14ac:dyDescent="0.3">
      <c r="A1398" t="s">
        <v>5839</v>
      </c>
      <c r="B1398" t="s">
        <v>5840</v>
      </c>
      <c r="C1398" s="1" t="str">
        <f t="shared" si="221"/>
        <v>21:0282</v>
      </c>
      <c r="D1398" s="1" t="str">
        <f t="shared" si="218"/>
        <v>21:0127</v>
      </c>
      <c r="E1398" t="s">
        <v>5841</v>
      </c>
      <c r="F1398" t="s">
        <v>5842</v>
      </c>
      <c r="H1398">
        <v>64.406043699999998</v>
      </c>
      <c r="I1398">
        <v>-134.9538976</v>
      </c>
      <c r="J1398" s="1" t="str">
        <f t="shared" si="219"/>
        <v>Fluid (stream)</v>
      </c>
      <c r="K1398" s="1" t="str">
        <f t="shared" si="220"/>
        <v>Untreated Water</v>
      </c>
      <c r="L1398">
        <v>40</v>
      </c>
      <c r="M1398" t="s">
        <v>57</v>
      </c>
      <c r="N1398">
        <v>780</v>
      </c>
      <c r="O1398" t="s">
        <v>1581</v>
      </c>
      <c r="P1398" t="s">
        <v>1622</v>
      </c>
      <c r="Q1398" t="s">
        <v>205</v>
      </c>
    </row>
    <row r="1399" spans="1:17" hidden="1" x14ac:dyDescent="0.3">
      <c r="A1399" t="s">
        <v>5843</v>
      </c>
      <c r="B1399" t="s">
        <v>5844</v>
      </c>
      <c r="C1399" s="1" t="str">
        <f t="shared" si="221"/>
        <v>21:0282</v>
      </c>
      <c r="D1399" s="1" t="str">
        <f t="shared" si="218"/>
        <v>21:0127</v>
      </c>
      <c r="E1399" t="s">
        <v>5845</v>
      </c>
      <c r="F1399" t="s">
        <v>5846</v>
      </c>
      <c r="H1399">
        <v>64.408173000000005</v>
      </c>
      <c r="I1399">
        <v>-134.9637079</v>
      </c>
      <c r="J1399" s="1" t="str">
        <f t="shared" si="219"/>
        <v>Fluid (stream)</v>
      </c>
      <c r="K1399" s="1" t="str">
        <f t="shared" si="220"/>
        <v>Untreated Water</v>
      </c>
      <c r="L1399">
        <v>40</v>
      </c>
      <c r="M1399" t="s">
        <v>65</v>
      </c>
      <c r="N1399">
        <v>781</v>
      </c>
      <c r="O1399" t="s">
        <v>189</v>
      </c>
      <c r="P1399" t="s">
        <v>1268</v>
      </c>
      <c r="Q1399" t="s">
        <v>205</v>
      </c>
    </row>
    <row r="1400" spans="1:17" hidden="1" x14ac:dyDescent="0.3">
      <c r="A1400" t="s">
        <v>5847</v>
      </c>
      <c r="B1400" t="s">
        <v>5848</v>
      </c>
      <c r="C1400" s="1" t="str">
        <f t="shared" si="221"/>
        <v>21:0282</v>
      </c>
      <c r="D1400" s="1" t="str">
        <f t="shared" si="218"/>
        <v>21:0127</v>
      </c>
      <c r="E1400" t="s">
        <v>5849</v>
      </c>
      <c r="F1400" t="s">
        <v>5850</v>
      </c>
      <c r="H1400">
        <v>64.409458400000005</v>
      </c>
      <c r="I1400">
        <v>-134.9221253</v>
      </c>
      <c r="J1400" s="1" t="str">
        <f t="shared" si="219"/>
        <v>Fluid (stream)</v>
      </c>
      <c r="K1400" s="1" t="str">
        <f t="shared" si="220"/>
        <v>Untreated Water</v>
      </c>
      <c r="L1400">
        <v>40</v>
      </c>
      <c r="M1400" t="s">
        <v>72</v>
      </c>
      <c r="N1400">
        <v>782</v>
      </c>
      <c r="O1400" t="s">
        <v>44</v>
      </c>
      <c r="P1400" t="s">
        <v>1257</v>
      </c>
      <c r="Q1400" t="s">
        <v>844</v>
      </c>
    </row>
    <row r="1401" spans="1:17" hidden="1" x14ac:dyDescent="0.3">
      <c r="A1401" t="s">
        <v>5851</v>
      </c>
      <c r="B1401" t="s">
        <v>5852</v>
      </c>
      <c r="C1401" s="1" t="str">
        <f t="shared" si="221"/>
        <v>21:0282</v>
      </c>
      <c r="D1401" s="1" t="str">
        <f t="shared" si="218"/>
        <v>21:0127</v>
      </c>
      <c r="E1401" t="s">
        <v>5853</v>
      </c>
      <c r="F1401" t="s">
        <v>5854</v>
      </c>
      <c r="H1401">
        <v>64.4504637</v>
      </c>
      <c r="I1401">
        <v>-134.96122159999999</v>
      </c>
      <c r="J1401" s="1" t="str">
        <f t="shared" si="219"/>
        <v>Fluid (stream)</v>
      </c>
      <c r="K1401" s="1" t="str">
        <f t="shared" si="220"/>
        <v>Untreated Water</v>
      </c>
      <c r="L1401">
        <v>40</v>
      </c>
      <c r="M1401" t="s">
        <v>87</v>
      </c>
      <c r="N1401">
        <v>783</v>
      </c>
      <c r="O1401" t="s">
        <v>1631</v>
      </c>
      <c r="P1401" t="s">
        <v>1725</v>
      </c>
      <c r="Q1401" t="s">
        <v>123</v>
      </c>
    </row>
    <row r="1402" spans="1:17" hidden="1" x14ac:dyDescent="0.3">
      <c r="A1402" t="s">
        <v>5855</v>
      </c>
      <c r="B1402" t="s">
        <v>5856</v>
      </c>
      <c r="C1402" s="1" t="str">
        <f t="shared" si="221"/>
        <v>21:0282</v>
      </c>
      <c r="D1402" s="1" t="str">
        <f t="shared" si="218"/>
        <v>21:0127</v>
      </c>
      <c r="E1402" t="s">
        <v>5857</v>
      </c>
      <c r="F1402" t="s">
        <v>5858</v>
      </c>
      <c r="H1402">
        <v>64.443621300000004</v>
      </c>
      <c r="I1402">
        <v>-134.98603610000001</v>
      </c>
      <c r="J1402" s="1" t="str">
        <f t="shared" si="219"/>
        <v>Fluid (stream)</v>
      </c>
      <c r="K1402" s="1" t="str">
        <f t="shared" si="220"/>
        <v>Untreated Water</v>
      </c>
      <c r="L1402">
        <v>40</v>
      </c>
      <c r="M1402" t="s">
        <v>160</v>
      </c>
      <c r="N1402">
        <v>784</v>
      </c>
      <c r="O1402" t="s">
        <v>973</v>
      </c>
      <c r="P1402" t="s">
        <v>1397</v>
      </c>
      <c r="Q1402" t="s">
        <v>290</v>
      </c>
    </row>
    <row r="1403" spans="1:17" hidden="1" x14ac:dyDescent="0.3">
      <c r="A1403" t="s">
        <v>5859</v>
      </c>
      <c r="B1403" t="s">
        <v>5860</v>
      </c>
      <c r="C1403" s="1" t="str">
        <f t="shared" si="221"/>
        <v>21:0282</v>
      </c>
      <c r="D1403" s="1" t="str">
        <f t="shared" si="218"/>
        <v>21:0127</v>
      </c>
      <c r="E1403" t="s">
        <v>5821</v>
      </c>
      <c r="F1403" t="s">
        <v>5861</v>
      </c>
      <c r="H1403">
        <v>64.469904499999998</v>
      </c>
      <c r="I1403">
        <v>-134.99359250000001</v>
      </c>
      <c r="J1403" s="1" t="str">
        <f t="shared" si="219"/>
        <v>Fluid (stream)</v>
      </c>
      <c r="K1403" s="1" t="str">
        <f t="shared" si="220"/>
        <v>Untreated Water</v>
      </c>
      <c r="L1403">
        <v>40</v>
      </c>
      <c r="M1403" t="s">
        <v>673</v>
      </c>
      <c r="N1403">
        <v>785</v>
      </c>
      <c r="O1403" t="s">
        <v>1177</v>
      </c>
      <c r="P1403" t="s">
        <v>1725</v>
      </c>
      <c r="Q1403" t="s">
        <v>844</v>
      </c>
    </row>
    <row r="1404" spans="1:17" hidden="1" x14ac:dyDescent="0.3">
      <c r="A1404" t="s">
        <v>5862</v>
      </c>
      <c r="B1404" t="s">
        <v>5863</v>
      </c>
      <c r="C1404" s="1" t="str">
        <f t="shared" si="221"/>
        <v>21:0282</v>
      </c>
      <c r="D1404" s="1" t="str">
        <f t="shared" si="218"/>
        <v>21:0127</v>
      </c>
      <c r="E1404" t="s">
        <v>5821</v>
      </c>
      <c r="F1404" t="s">
        <v>5864</v>
      </c>
      <c r="H1404">
        <v>64.469904499999998</v>
      </c>
      <c r="I1404">
        <v>-134.99359250000001</v>
      </c>
      <c r="J1404" s="1" t="str">
        <f t="shared" si="219"/>
        <v>Fluid (stream)</v>
      </c>
      <c r="K1404" s="1" t="str">
        <f t="shared" si="220"/>
        <v>Untreated Water</v>
      </c>
      <c r="L1404">
        <v>40</v>
      </c>
      <c r="M1404" t="s">
        <v>678</v>
      </c>
      <c r="N1404">
        <v>786</v>
      </c>
      <c r="O1404" t="s">
        <v>1581</v>
      </c>
      <c r="P1404" t="s">
        <v>1397</v>
      </c>
      <c r="Q1404" t="s">
        <v>844</v>
      </c>
    </row>
    <row r="1405" spans="1:17" hidden="1" x14ac:dyDescent="0.3">
      <c r="A1405" t="s">
        <v>5865</v>
      </c>
      <c r="B1405" t="s">
        <v>5866</v>
      </c>
      <c r="C1405" s="1" t="str">
        <f t="shared" si="221"/>
        <v>21:0282</v>
      </c>
      <c r="D1405" s="1" t="str">
        <f t="shared" si="218"/>
        <v>21:0127</v>
      </c>
      <c r="E1405" t="s">
        <v>5867</v>
      </c>
      <c r="F1405" t="s">
        <v>5868</v>
      </c>
      <c r="H1405">
        <v>64.432074900000003</v>
      </c>
      <c r="I1405">
        <v>-134.8748812</v>
      </c>
      <c r="J1405" s="1" t="str">
        <f t="shared" si="219"/>
        <v>Fluid (stream)</v>
      </c>
      <c r="K1405" s="1" t="str">
        <f t="shared" si="220"/>
        <v>Untreated Water</v>
      </c>
      <c r="L1405">
        <v>40</v>
      </c>
      <c r="M1405" t="s">
        <v>166</v>
      </c>
      <c r="N1405">
        <v>787</v>
      </c>
      <c r="O1405" t="s">
        <v>1550</v>
      </c>
      <c r="P1405" t="s">
        <v>1397</v>
      </c>
      <c r="Q1405" t="s">
        <v>249</v>
      </c>
    </row>
    <row r="1406" spans="1:17" hidden="1" x14ac:dyDescent="0.3">
      <c r="A1406" t="s">
        <v>5869</v>
      </c>
      <c r="B1406" t="s">
        <v>5870</v>
      </c>
      <c r="C1406" s="1" t="str">
        <f t="shared" si="221"/>
        <v>21:0282</v>
      </c>
      <c r="D1406" s="1" t="str">
        <f t="shared" si="218"/>
        <v>21:0127</v>
      </c>
      <c r="E1406" t="s">
        <v>5871</v>
      </c>
      <c r="F1406" t="s">
        <v>5872</v>
      </c>
      <c r="H1406">
        <v>64.440016400000005</v>
      </c>
      <c r="I1406">
        <v>-134.8552779</v>
      </c>
      <c r="J1406" s="1" t="str">
        <f t="shared" si="219"/>
        <v>Fluid (stream)</v>
      </c>
      <c r="K1406" s="1" t="str">
        <f t="shared" si="220"/>
        <v>Untreated Water</v>
      </c>
      <c r="L1406">
        <v>40</v>
      </c>
      <c r="M1406" t="s">
        <v>174</v>
      </c>
      <c r="N1406">
        <v>788</v>
      </c>
      <c r="O1406" t="s">
        <v>73</v>
      </c>
      <c r="P1406" t="s">
        <v>1397</v>
      </c>
      <c r="Q1406" t="s">
        <v>844</v>
      </c>
    </row>
    <row r="1407" spans="1:17" hidden="1" x14ac:dyDescent="0.3">
      <c r="A1407" t="s">
        <v>5873</v>
      </c>
      <c r="B1407" t="s">
        <v>5874</v>
      </c>
      <c r="C1407" s="1" t="str">
        <f t="shared" si="221"/>
        <v>21:0282</v>
      </c>
      <c r="D1407" s="1" t="str">
        <f t="shared" si="218"/>
        <v>21:0127</v>
      </c>
      <c r="E1407" t="s">
        <v>5875</v>
      </c>
      <c r="F1407" t="s">
        <v>5876</v>
      </c>
      <c r="H1407">
        <v>64.4552896</v>
      </c>
      <c r="I1407">
        <v>-134.87585659999999</v>
      </c>
      <c r="J1407" s="1" t="str">
        <f t="shared" si="219"/>
        <v>Fluid (stream)</v>
      </c>
      <c r="K1407" s="1" t="str">
        <f t="shared" si="220"/>
        <v>Untreated Water</v>
      </c>
      <c r="L1407">
        <v>40</v>
      </c>
      <c r="M1407" t="s">
        <v>181</v>
      </c>
      <c r="N1407">
        <v>789</v>
      </c>
      <c r="O1407" t="s">
        <v>1009</v>
      </c>
      <c r="P1407" t="s">
        <v>1397</v>
      </c>
      <c r="Q1407" t="s">
        <v>205</v>
      </c>
    </row>
    <row r="1408" spans="1:17" hidden="1" x14ac:dyDescent="0.3">
      <c r="A1408" t="s">
        <v>5877</v>
      </c>
      <c r="B1408" t="s">
        <v>5878</v>
      </c>
      <c r="C1408" s="1" t="str">
        <f t="shared" si="221"/>
        <v>21:0282</v>
      </c>
      <c r="D1408" s="1" t="str">
        <f t="shared" si="218"/>
        <v>21:0127</v>
      </c>
      <c r="E1408" t="s">
        <v>5879</v>
      </c>
      <c r="F1408" t="s">
        <v>5880</v>
      </c>
      <c r="H1408">
        <v>64.462129300000001</v>
      </c>
      <c r="I1408">
        <v>-134.86790529999999</v>
      </c>
      <c r="J1408" s="1" t="str">
        <f t="shared" si="219"/>
        <v>Fluid (stream)</v>
      </c>
      <c r="K1408" s="1" t="str">
        <f t="shared" si="220"/>
        <v>Untreated Water</v>
      </c>
      <c r="L1408">
        <v>40</v>
      </c>
      <c r="M1408" t="s">
        <v>188</v>
      </c>
      <c r="N1408">
        <v>790</v>
      </c>
      <c r="O1408" t="s">
        <v>254</v>
      </c>
      <c r="P1408" t="s">
        <v>1725</v>
      </c>
      <c r="Q1408" t="s">
        <v>205</v>
      </c>
    </row>
    <row r="1409" spans="1:17" hidden="1" x14ac:dyDescent="0.3">
      <c r="A1409" t="s">
        <v>5881</v>
      </c>
      <c r="B1409" t="s">
        <v>5882</v>
      </c>
      <c r="C1409" s="1" t="str">
        <f t="shared" si="221"/>
        <v>21:0282</v>
      </c>
      <c r="D1409" s="1" t="str">
        <f t="shared" si="218"/>
        <v>21:0127</v>
      </c>
      <c r="E1409" t="s">
        <v>5883</v>
      </c>
      <c r="F1409" t="s">
        <v>5884</v>
      </c>
      <c r="H1409">
        <v>64.458220999999995</v>
      </c>
      <c r="I1409">
        <v>-134.8359762</v>
      </c>
      <c r="J1409" s="1" t="str">
        <f t="shared" si="219"/>
        <v>Fluid (stream)</v>
      </c>
      <c r="K1409" s="1" t="str">
        <f t="shared" si="220"/>
        <v>Untreated Water</v>
      </c>
      <c r="L1409">
        <v>40</v>
      </c>
      <c r="M1409" t="s">
        <v>215</v>
      </c>
      <c r="N1409">
        <v>791</v>
      </c>
      <c r="O1409" t="s">
        <v>1657</v>
      </c>
      <c r="P1409" t="s">
        <v>1397</v>
      </c>
      <c r="Q1409" t="s">
        <v>844</v>
      </c>
    </row>
    <row r="1410" spans="1:17" hidden="1" x14ac:dyDescent="0.3">
      <c r="A1410" t="s">
        <v>5885</v>
      </c>
      <c r="B1410" t="s">
        <v>5886</v>
      </c>
      <c r="C1410" s="1" t="str">
        <f t="shared" si="221"/>
        <v>21:0282</v>
      </c>
      <c r="D1410" s="1" t="str">
        <f t="shared" si="218"/>
        <v>21:0127</v>
      </c>
      <c r="E1410" t="s">
        <v>5887</v>
      </c>
      <c r="F1410" t="s">
        <v>5888</v>
      </c>
      <c r="H1410">
        <v>64.480682299999998</v>
      </c>
      <c r="I1410">
        <v>-134.81422810000001</v>
      </c>
      <c r="J1410" s="1" t="str">
        <f t="shared" si="219"/>
        <v>Fluid (stream)</v>
      </c>
      <c r="K1410" s="1" t="str">
        <f t="shared" si="220"/>
        <v>Untreated Water</v>
      </c>
      <c r="L1410">
        <v>40</v>
      </c>
      <c r="M1410" t="s">
        <v>223</v>
      </c>
      <c r="N1410">
        <v>792</v>
      </c>
      <c r="O1410" t="s">
        <v>1631</v>
      </c>
      <c r="P1410" t="s">
        <v>1397</v>
      </c>
      <c r="Q1410" t="s">
        <v>205</v>
      </c>
    </row>
    <row r="1411" spans="1:17" hidden="1" x14ac:dyDescent="0.3">
      <c r="A1411" t="s">
        <v>5889</v>
      </c>
      <c r="B1411" t="s">
        <v>5890</v>
      </c>
      <c r="C1411" s="1" t="str">
        <f t="shared" si="221"/>
        <v>21:0282</v>
      </c>
      <c r="D1411" s="1" t="str">
        <f t="shared" si="218"/>
        <v>21:0127</v>
      </c>
      <c r="E1411" t="s">
        <v>5891</v>
      </c>
      <c r="F1411" t="s">
        <v>5892</v>
      </c>
      <c r="H1411">
        <v>64.474206300000006</v>
      </c>
      <c r="I1411">
        <v>-134.7894182</v>
      </c>
      <c r="J1411" s="1" t="str">
        <f t="shared" si="219"/>
        <v>Fluid (stream)</v>
      </c>
      <c r="K1411" s="1" t="str">
        <f t="shared" si="220"/>
        <v>Untreated Water</v>
      </c>
      <c r="L1411">
        <v>40</v>
      </c>
      <c r="M1411" t="s">
        <v>740</v>
      </c>
      <c r="N1411">
        <v>793</v>
      </c>
      <c r="O1411" t="s">
        <v>358</v>
      </c>
      <c r="P1411" t="s">
        <v>1397</v>
      </c>
      <c r="Q1411" t="s">
        <v>205</v>
      </c>
    </row>
    <row r="1412" spans="1:17" hidden="1" x14ac:dyDescent="0.3">
      <c r="A1412" t="s">
        <v>5893</v>
      </c>
      <c r="B1412" t="s">
        <v>5894</v>
      </c>
      <c r="C1412" s="1" t="str">
        <f t="shared" si="221"/>
        <v>21:0282</v>
      </c>
      <c r="D1412" s="1" t="str">
        <f t="shared" si="218"/>
        <v>21:0127</v>
      </c>
      <c r="E1412" t="s">
        <v>5895</v>
      </c>
      <c r="F1412" t="s">
        <v>5896</v>
      </c>
      <c r="H1412">
        <v>64.494387200000006</v>
      </c>
      <c r="I1412">
        <v>-134.39134949999999</v>
      </c>
      <c r="J1412" s="1" t="str">
        <f t="shared" si="219"/>
        <v>Fluid (stream)</v>
      </c>
      <c r="K1412" s="1" t="str">
        <f t="shared" si="220"/>
        <v>Untreated Water</v>
      </c>
      <c r="L1412">
        <v>41</v>
      </c>
      <c r="M1412" t="s">
        <v>21</v>
      </c>
      <c r="N1412">
        <v>794</v>
      </c>
      <c r="O1412" t="s">
        <v>128</v>
      </c>
      <c r="P1412" t="s">
        <v>1263</v>
      </c>
      <c r="Q1412" t="s">
        <v>649</v>
      </c>
    </row>
    <row r="1413" spans="1:17" hidden="1" x14ac:dyDescent="0.3">
      <c r="A1413" t="s">
        <v>5897</v>
      </c>
      <c r="B1413" t="s">
        <v>5898</v>
      </c>
      <c r="C1413" s="1" t="str">
        <f t="shared" si="221"/>
        <v>21:0282</v>
      </c>
      <c r="D1413" s="1" t="str">
        <f t="shared" si="218"/>
        <v>21:0127</v>
      </c>
      <c r="E1413" t="s">
        <v>5899</v>
      </c>
      <c r="F1413" t="s">
        <v>5900</v>
      </c>
      <c r="H1413">
        <v>64.470448700000006</v>
      </c>
      <c r="I1413">
        <v>-134.7504768</v>
      </c>
      <c r="J1413" s="1" t="str">
        <f t="shared" si="219"/>
        <v>Fluid (stream)</v>
      </c>
      <c r="K1413" s="1" t="str">
        <f t="shared" si="220"/>
        <v>Untreated Water</v>
      </c>
      <c r="L1413">
        <v>41</v>
      </c>
      <c r="M1413" t="s">
        <v>27</v>
      </c>
      <c r="N1413">
        <v>795</v>
      </c>
      <c r="O1413" t="s">
        <v>457</v>
      </c>
      <c r="P1413" t="s">
        <v>1397</v>
      </c>
      <c r="Q1413" t="s">
        <v>205</v>
      </c>
    </row>
    <row r="1414" spans="1:17" hidden="1" x14ac:dyDescent="0.3">
      <c r="A1414" t="s">
        <v>5901</v>
      </c>
      <c r="B1414" t="s">
        <v>5902</v>
      </c>
      <c r="C1414" s="1" t="str">
        <f t="shared" si="221"/>
        <v>21:0282</v>
      </c>
      <c r="D1414" s="1" t="str">
        <f t="shared" si="218"/>
        <v>21:0127</v>
      </c>
      <c r="E1414" t="s">
        <v>5903</v>
      </c>
      <c r="F1414" t="s">
        <v>5904</v>
      </c>
      <c r="H1414">
        <v>64.466351000000003</v>
      </c>
      <c r="I1414">
        <v>-134.7126308</v>
      </c>
      <c r="J1414" s="1" t="str">
        <f t="shared" si="219"/>
        <v>Fluid (stream)</v>
      </c>
      <c r="K1414" s="1" t="str">
        <f t="shared" si="220"/>
        <v>Untreated Water</v>
      </c>
      <c r="L1414">
        <v>41</v>
      </c>
      <c r="M1414" t="s">
        <v>35</v>
      </c>
      <c r="N1414">
        <v>796</v>
      </c>
      <c r="O1414" t="s">
        <v>436</v>
      </c>
      <c r="P1414" t="s">
        <v>1397</v>
      </c>
      <c r="Q1414" t="s">
        <v>205</v>
      </c>
    </row>
    <row r="1415" spans="1:17" hidden="1" x14ac:dyDescent="0.3">
      <c r="A1415" t="s">
        <v>5905</v>
      </c>
      <c r="B1415" t="s">
        <v>5906</v>
      </c>
      <c r="C1415" s="1" t="str">
        <f t="shared" si="221"/>
        <v>21:0282</v>
      </c>
      <c r="D1415" s="1" t="str">
        <f t="shared" si="218"/>
        <v>21:0127</v>
      </c>
      <c r="E1415" t="s">
        <v>5907</v>
      </c>
      <c r="F1415" t="s">
        <v>5908</v>
      </c>
      <c r="H1415">
        <v>64.4622964</v>
      </c>
      <c r="I1415">
        <v>-134.7179744</v>
      </c>
      <c r="J1415" s="1" t="str">
        <f t="shared" si="219"/>
        <v>Fluid (stream)</v>
      </c>
      <c r="K1415" s="1" t="str">
        <f t="shared" si="220"/>
        <v>Untreated Water</v>
      </c>
      <c r="L1415">
        <v>41</v>
      </c>
      <c r="M1415" t="s">
        <v>43</v>
      </c>
      <c r="N1415">
        <v>797</v>
      </c>
      <c r="O1415" t="s">
        <v>36</v>
      </c>
      <c r="P1415" t="s">
        <v>1397</v>
      </c>
      <c r="Q1415" t="s">
        <v>844</v>
      </c>
    </row>
    <row r="1416" spans="1:17" hidden="1" x14ac:dyDescent="0.3">
      <c r="A1416" t="s">
        <v>5909</v>
      </c>
      <c r="B1416" t="s">
        <v>5910</v>
      </c>
      <c r="C1416" s="1" t="str">
        <f t="shared" si="221"/>
        <v>21:0282</v>
      </c>
      <c r="D1416" s="1" t="str">
        <f t="shared" si="218"/>
        <v>21:0127</v>
      </c>
      <c r="E1416" t="s">
        <v>5911</v>
      </c>
      <c r="F1416" t="s">
        <v>5912</v>
      </c>
      <c r="H1416">
        <v>64.487103599999998</v>
      </c>
      <c r="I1416">
        <v>-134.7507416</v>
      </c>
      <c r="J1416" s="1" t="str">
        <f t="shared" si="219"/>
        <v>Fluid (stream)</v>
      </c>
      <c r="K1416" s="1" t="str">
        <f t="shared" si="220"/>
        <v>Untreated Water</v>
      </c>
      <c r="L1416">
        <v>41</v>
      </c>
      <c r="M1416" t="s">
        <v>50</v>
      </c>
      <c r="N1416">
        <v>798</v>
      </c>
      <c r="O1416" t="s">
        <v>1576</v>
      </c>
      <c r="P1416" t="s">
        <v>1397</v>
      </c>
      <c r="Q1416" t="s">
        <v>844</v>
      </c>
    </row>
    <row r="1417" spans="1:17" hidden="1" x14ac:dyDescent="0.3">
      <c r="A1417" t="s">
        <v>5913</v>
      </c>
      <c r="B1417" t="s">
        <v>5914</v>
      </c>
      <c r="C1417" s="1" t="str">
        <f t="shared" si="221"/>
        <v>21:0282</v>
      </c>
      <c r="D1417" s="1" t="str">
        <f t="shared" si="218"/>
        <v>21:0127</v>
      </c>
      <c r="E1417" t="s">
        <v>5915</v>
      </c>
      <c r="F1417" t="s">
        <v>5916</v>
      </c>
      <c r="H1417">
        <v>64.494080100000005</v>
      </c>
      <c r="I1417">
        <v>-134.68270240000001</v>
      </c>
      <c r="J1417" s="1" t="str">
        <f t="shared" si="219"/>
        <v>Fluid (stream)</v>
      </c>
      <c r="K1417" s="1" t="str">
        <f t="shared" si="220"/>
        <v>Untreated Water</v>
      </c>
      <c r="L1417">
        <v>41</v>
      </c>
      <c r="M1417" t="s">
        <v>195</v>
      </c>
      <c r="N1417">
        <v>799</v>
      </c>
      <c r="O1417" t="s">
        <v>339</v>
      </c>
      <c r="P1417" t="s">
        <v>1397</v>
      </c>
      <c r="Q1417" t="s">
        <v>844</v>
      </c>
    </row>
    <row r="1418" spans="1:17" hidden="1" x14ac:dyDescent="0.3">
      <c r="A1418" t="s">
        <v>5917</v>
      </c>
      <c r="B1418" t="s">
        <v>5918</v>
      </c>
      <c r="C1418" s="1" t="str">
        <f t="shared" si="221"/>
        <v>21:0282</v>
      </c>
      <c r="D1418" s="1" t="str">
        <f t="shared" si="218"/>
        <v>21:0127</v>
      </c>
      <c r="E1418" t="s">
        <v>5915</v>
      </c>
      <c r="F1418" t="s">
        <v>5919</v>
      </c>
      <c r="H1418">
        <v>64.494080100000005</v>
      </c>
      <c r="I1418">
        <v>-134.68270240000001</v>
      </c>
      <c r="J1418" s="1" t="str">
        <f t="shared" si="219"/>
        <v>Fluid (stream)</v>
      </c>
      <c r="K1418" s="1" t="str">
        <f t="shared" si="220"/>
        <v>Untreated Water</v>
      </c>
      <c r="L1418">
        <v>41</v>
      </c>
      <c r="M1418" t="s">
        <v>202</v>
      </c>
      <c r="N1418">
        <v>800</v>
      </c>
      <c r="O1418" t="s">
        <v>339</v>
      </c>
      <c r="P1418" t="s">
        <v>1397</v>
      </c>
      <c r="Q1418" t="s">
        <v>205</v>
      </c>
    </row>
    <row r="1419" spans="1:17" hidden="1" x14ac:dyDescent="0.3">
      <c r="A1419" t="s">
        <v>5920</v>
      </c>
      <c r="B1419" t="s">
        <v>5921</v>
      </c>
      <c r="C1419" s="1" t="str">
        <f t="shared" si="221"/>
        <v>21:0282</v>
      </c>
      <c r="D1419" s="1" t="str">
        <f t="shared" si="218"/>
        <v>21:0127</v>
      </c>
      <c r="E1419" t="s">
        <v>5922</v>
      </c>
      <c r="F1419" t="s">
        <v>5923</v>
      </c>
      <c r="H1419">
        <v>64.494989899999993</v>
      </c>
      <c r="I1419">
        <v>-134.60913529999999</v>
      </c>
      <c r="J1419" s="1" t="str">
        <f t="shared" si="219"/>
        <v>Fluid (stream)</v>
      </c>
      <c r="K1419" s="1" t="str">
        <f t="shared" si="220"/>
        <v>Untreated Water</v>
      </c>
      <c r="L1419">
        <v>41</v>
      </c>
      <c r="M1419" t="s">
        <v>57</v>
      </c>
      <c r="N1419">
        <v>801</v>
      </c>
      <c r="O1419" t="s">
        <v>1009</v>
      </c>
      <c r="P1419" t="s">
        <v>1397</v>
      </c>
      <c r="Q1419" t="s">
        <v>205</v>
      </c>
    </row>
    <row r="1420" spans="1:17" hidden="1" x14ac:dyDescent="0.3">
      <c r="A1420" t="s">
        <v>5924</v>
      </c>
      <c r="B1420" t="s">
        <v>5925</v>
      </c>
      <c r="C1420" s="1" t="str">
        <f t="shared" si="221"/>
        <v>21:0282</v>
      </c>
      <c r="D1420" s="1" t="str">
        <f t="shared" si="218"/>
        <v>21:0127</v>
      </c>
      <c r="E1420" t="s">
        <v>5926</v>
      </c>
      <c r="F1420" t="s">
        <v>5927</v>
      </c>
      <c r="H1420">
        <v>64.448935000000006</v>
      </c>
      <c r="I1420">
        <v>-134.5253438</v>
      </c>
      <c r="J1420" s="1" t="str">
        <f t="shared" si="219"/>
        <v>Fluid (stream)</v>
      </c>
      <c r="K1420" s="1" t="str">
        <f t="shared" si="220"/>
        <v>Untreated Water</v>
      </c>
      <c r="L1420">
        <v>41</v>
      </c>
      <c r="M1420" t="s">
        <v>65</v>
      </c>
      <c r="N1420">
        <v>802</v>
      </c>
      <c r="O1420" t="s">
        <v>1291</v>
      </c>
      <c r="P1420" t="s">
        <v>1397</v>
      </c>
      <c r="Q1420" t="s">
        <v>205</v>
      </c>
    </row>
    <row r="1421" spans="1:17" hidden="1" x14ac:dyDescent="0.3">
      <c r="A1421" t="s">
        <v>5928</v>
      </c>
      <c r="B1421" t="s">
        <v>5929</v>
      </c>
      <c r="C1421" s="1" t="str">
        <f t="shared" si="221"/>
        <v>21:0282</v>
      </c>
      <c r="D1421" s="1" t="str">
        <f t="shared" si="218"/>
        <v>21:0127</v>
      </c>
      <c r="E1421" t="s">
        <v>5930</v>
      </c>
      <c r="F1421" t="s">
        <v>5931</v>
      </c>
      <c r="H1421">
        <v>64.4413409</v>
      </c>
      <c r="I1421">
        <v>-134.5245817</v>
      </c>
      <c r="J1421" s="1" t="str">
        <f t="shared" si="219"/>
        <v>Fluid (stream)</v>
      </c>
      <c r="K1421" s="1" t="str">
        <f t="shared" si="220"/>
        <v>Untreated Water</v>
      </c>
      <c r="L1421">
        <v>41</v>
      </c>
      <c r="M1421" t="s">
        <v>72</v>
      </c>
      <c r="N1421">
        <v>803</v>
      </c>
      <c r="O1421" t="s">
        <v>254</v>
      </c>
      <c r="P1421" t="s">
        <v>1397</v>
      </c>
      <c r="Q1421" t="s">
        <v>123</v>
      </c>
    </row>
    <row r="1422" spans="1:17" hidden="1" x14ac:dyDescent="0.3">
      <c r="A1422" t="s">
        <v>5932</v>
      </c>
      <c r="B1422" t="s">
        <v>5933</v>
      </c>
      <c r="C1422" s="1" t="str">
        <f t="shared" si="221"/>
        <v>21:0282</v>
      </c>
      <c r="D1422" s="1" t="str">
        <f t="shared" si="218"/>
        <v>21:0127</v>
      </c>
      <c r="E1422" t="s">
        <v>5934</v>
      </c>
      <c r="F1422" t="s">
        <v>5935</v>
      </c>
      <c r="H1422">
        <v>64.429581499999998</v>
      </c>
      <c r="I1422">
        <v>-134.46336339999999</v>
      </c>
      <c r="J1422" s="1" t="str">
        <f t="shared" si="219"/>
        <v>Fluid (stream)</v>
      </c>
      <c r="K1422" s="1" t="str">
        <f t="shared" si="220"/>
        <v>Untreated Water</v>
      </c>
      <c r="L1422">
        <v>41</v>
      </c>
      <c r="M1422" t="s">
        <v>87</v>
      </c>
      <c r="N1422">
        <v>804</v>
      </c>
      <c r="O1422" t="s">
        <v>1000</v>
      </c>
      <c r="P1422" t="s">
        <v>1397</v>
      </c>
      <c r="Q1422" t="s">
        <v>589</v>
      </c>
    </row>
    <row r="1423" spans="1:17" hidden="1" x14ac:dyDescent="0.3">
      <c r="A1423" t="s">
        <v>5936</v>
      </c>
      <c r="B1423" t="s">
        <v>5937</v>
      </c>
      <c r="C1423" s="1" t="str">
        <f t="shared" si="221"/>
        <v>21:0282</v>
      </c>
      <c r="D1423" s="1" t="str">
        <f t="shared" si="218"/>
        <v>21:0127</v>
      </c>
      <c r="E1423" t="s">
        <v>5938</v>
      </c>
      <c r="F1423" t="s">
        <v>5939</v>
      </c>
      <c r="H1423">
        <v>64.454627799999997</v>
      </c>
      <c r="I1423">
        <v>-134.43246790000001</v>
      </c>
      <c r="J1423" s="1" t="str">
        <f t="shared" si="219"/>
        <v>Fluid (stream)</v>
      </c>
      <c r="K1423" s="1" t="str">
        <f t="shared" si="220"/>
        <v>Untreated Water</v>
      </c>
      <c r="L1423">
        <v>41</v>
      </c>
      <c r="M1423" t="s">
        <v>160</v>
      </c>
      <c r="N1423">
        <v>805</v>
      </c>
      <c r="O1423" t="s">
        <v>1291</v>
      </c>
      <c r="P1423" t="s">
        <v>1397</v>
      </c>
      <c r="Q1423" t="s">
        <v>844</v>
      </c>
    </row>
    <row r="1424" spans="1:17" hidden="1" x14ac:dyDescent="0.3">
      <c r="A1424" t="s">
        <v>5940</v>
      </c>
      <c r="B1424" t="s">
        <v>5941</v>
      </c>
      <c r="C1424" s="1" t="str">
        <f t="shared" si="221"/>
        <v>21:0282</v>
      </c>
      <c r="D1424" s="1" t="str">
        <f t="shared" si="218"/>
        <v>21:0127</v>
      </c>
      <c r="E1424" t="s">
        <v>5942</v>
      </c>
      <c r="F1424" t="s">
        <v>5943</v>
      </c>
      <c r="H1424">
        <v>64.457038999999995</v>
      </c>
      <c r="I1424">
        <v>-134.38702259999999</v>
      </c>
      <c r="J1424" s="1" t="str">
        <f t="shared" si="219"/>
        <v>Fluid (stream)</v>
      </c>
      <c r="K1424" s="1" t="str">
        <f t="shared" si="220"/>
        <v>Untreated Water</v>
      </c>
      <c r="L1424">
        <v>41</v>
      </c>
      <c r="M1424" t="s">
        <v>166</v>
      </c>
      <c r="N1424">
        <v>806</v>
      </c>
      <c r="O1424" t="s">
        <v>5944</v>
      </c>
      <c r="P1424" t="s">
        <v>1263</v>
      </c>
      <c r="Q1424" t="s">
        <v>123</v>
      </c>
    </row>
    <row r="1425" spans="1:17" hidden="1" x14ac:dyDescent="0.3">
      <c r="A1425" t="s">
        <v>5945</v>
      </c>
      <c r="B1425" t="s">
        <v>5946</v>
      </c>
      <c r="C1425" s="1" t="str">
        <f t="shared" si="221"/>
        <v>21:0282</v>
      </c>
      <c r="D1425" s="1" t="str">
        <f t="shared" si="218"/>
        <v>21:0127</v>
      </c>
      <c r="E1425" t="s">
        <v>5947</v>
      </c>
      <c r="F1425" t="s">
        <v>5948</v>
      </c>
      <c r="H1425">
        <v>64.458512600000006</v>
      </c>
      <c r="I1425">
        <v>-134.3161279</v>
      </c>
      <c r="J1425" s="1" t="str">
        <f t="shared" si="219"/>
        <v>Fluid (stream)</v>
      </c>
      <c r="K1425" s="1" t="str">
        <f t="shared" si="220"/>
        <v>Untreated Water</v>
      </c>
      <c r="L1425">
        <v>41</v>
      </c>
      <c r="M1425" t="s">
        <v>174</v>
      </c>
      <c r="N1425">
        <v>807</v>
      </c>
      <c r="O1425" t="s">
        <v>101</v>
      </c>
      <c r="P1425" t="s">
        <v>1268</v>
      </c>
      <c r="Q1425" t="s">
        <v>123</v>
      </c>
    </row>
    <row r="1426" spans="1:17" hidden="1" x14ac:dyDescent="0.3">
      <c r="A1426" t="s">
        <v>5949</v>
      </c>
      <c r="B1426" t="s">
        <v>5950</v>
      </c>
      <c r="C1426" s="1" t="str">
        <f t="shared" si="221"/>
        <v>21:0282</v>
      </c>
      <c r="D1426" s="1" t="str">
        <f t="shared" si="218"/>
        <v>21:0127</v>
      </c>
      <c r="E1426" t="s">
        <v>5951</v>
      </c>
      <c r="F1426" t="s">
        <v>5952</v>
      </c>
      <c r="H1426">
        <v>64.475609800000001</v>
      </c>
      <c r="I1426">
        <v>-134.35443079999999</v>
      </c>
      <c r="J1426" s="1" t="str">
        <f t="shared" si="219"/>
        <v>Fluid (stream)</v>
      </c>
      <c r="K1426" s="1" t="str">
        <f t="shared" si="220"/>
        <v>Untreated Water</v>
      </c>
      <c r="L1426">
        <v>41</v>
      </c>
      <c r="M1426" t="s">
        <v>181</v>
      </c>
      <c r="N1426">
        <v>808</v>
      </c>
      <c r="O1426" t="s">
        <v>1550</v>
      </c>
      <c r="P1426" t="s">
        <v>141</v>
      </c>
      <c r="Q1426" t="s">
        <v>290</v>
      </c>
    </row>
    <row r="1427" spans="1:17" hidden="1" x14ac:dyDescent="0.3">
      <c r="A1427" t="s">
        <v>5953</v>
      </c>
      <c r="B1427" t="s">
        <v>5954</v>
      </c>
      <c r="C1427" s="1" t="str">
        <f t="shared" si="221"/>
        <v>21:0282</v>
      </c>
      <c r="D1427" s="1" t="str">
        <f>HYPERLINK("http://geochem.nrcan.gc.ca/cdogs/content/svy/svy_e.htm", "")</f>
        <v/>
      </c>
      <c r="G1427" s="1" t="str">
        <f>HYPERLINK("http://geochem.nrcan.gc.ca/cdogs/content/cr_/cr_00032_e.htm", "32")</f>
        <v>32</v>
      </c>
      <c r="J1427" t="s">
        <v>106</v>
      </c>
      <c r="K1427" t="s">
        <v>107</v>
      </c>
      <c r="L1427">
        <v>41</v>
      </c>
      <c r="M1427" t="s">
        <v>108</v>
      </c>
      <c r="N1427">
        <v>809</v>
      </c>
      <c r="O1427" t="s">
        <v>339</v>
      </c>
      <c r="P1427" t="s">
        <v>1397</v>
      </c>
      <c r="Q1427" t="s">
        <v>953</v>
      </c>
    </row>
    <row r="1428" spans="1:17" hidden="1" x14ac:dyDescent="0.3">
      <c r="A1428" t="s">
        <v>5955</v>
      </c>
      <c r="B1428" t="s">
        <v>5956</v>
      </c>
      <c r="C1428" s="1" t="str">
        <f t="shared" si="221"/>
        <v>21:0282</v>
      </c>
      <c r="D1428" s="1" t="str">
        <f t="shared" ref="D1428:D1443" si="222">HYPERLINK("http://geochem.nrcan.gc.ca/cdogs/content/svy/svy210127_e.htm", "21:0127")</f>
        <v>21:0127</v>
      </c>
      <c r="E1428" t="s">
        <v>5957</v>
      </c>
      <c r="F1428" t="s">
        <v>5958</v>
      </c>
      <c r="H1428">
        <v>64.474316299999998</v>
      </c>
      <c r="I1428">
        <v>-134.3665244</v>
      </c>
      <c r="J1428" s="1" t="str">
        <f t="shared" ref="J1428:J1443" si="223">HYPERLINK("http://geochem.nrcan.gc.ca/cdogs/content/kwd/kwd020018_e.htm", "Fluid (stream)")</f>
        <v>Fluid (stream)</v>
      </c>
      <c r="K1428" s="1" t="str">
        <f t="shared" ref="K1428:K1443" si="224">HYPERLINK("http://geochem.nrcan.gc.ca/cdogs/content/kwd/kwd080007_e.htm", "Untreated Water")</f>
        <v>Untreated Water</v>
      </c>
      <c r="L1428">
        <v>41</v>
      </c>
      <c r="M1428" t="s">
        <v>188</v>
      </c>
      <c r="N1428">
        <v>810</v>
      </c>
      <c r="O1428" t="s">
        <v>1557</v>
      </c>
      <c r="P1428" t="s">
        <v>1397</v>
      </c>
      <c r="Q1428" t="s">
        <v>205</v>
      </c>
    </row>
    <row r="1429" spans="1:17" hidden="1" x14ac:dyDescent="0.3">
      <c r="A1429" t="s">
        <v>5959</v>
      </c>
      <c r="B1429" t="s">
        <v>5960</v>
      </c>
      <c r="C1429" s="1" t="str">
        <f t="shared" si="221"/>
        <v>21:0282</v>
      </c>
      <c r="D1429" s="1" t="str">
        <f t="shared" si="222"/>
        <v>21:0127</v>
      </c>
      <c r="E1429" t="s">
        <v>5895</v>
      </c>
      <c r="F1429" t="s">
        <v>5961</v>
      </c>
      <c r="H1429">
        <v>64.494387200000006</v>
      </c>
      <c r="I1429">
        <v>-134.39134949999999</v>
      </c>
      <c r="J1429" s="1" t="str">
        <f t="shared" si="223"/>
        <v>Fluid (stream)</v>
      </c>
      <c r="K1429" s="1" t="str">
        <f t="shared" si="224"/>
        <v>Untreated Water</v>
      </c>
      <c r="L1429">
        <v>41</v>
      </c>
      <c r="M1429" t="s">
        <v>79</v>
      </c>
      <c r="N1429">
        <v>811</v>
      </c>
      <c r="O1429" t="s">
        <v>3022</v>
      </c>
      <c r="P1429" t="s">
        <v>1397</v>
      </c>
      <c r="Q1429" t="s">
        <v>844</v>
      </c>
    </row>
    <row r="1430" spans="1:17" hidden="1" x14ac:dyDescent="0.3">
      <c r="A1430" t="s">
        <v>5962</v>
      </c>
      <c r="B1430" t="s">
        <v>5963</v>
      </c>
      <c r="C1430" s="1" t="str">
        <f t="shared" si="221"/>
        <v>21:0282</v>
      </c>
      <c r="D1430" s="1" t="str">
        <f t="shared" si="222"/>
        <v>21:0127</v>
      </c>
      <c r="E1430" t="s">
        <v>5964</v>
      </c>
      <c r="F1430" t="s">
        <v>5965</v>
      </c>
      <c r="H1430">
        <v>64.483051700000004</v>
      </c>
      <c r="I1430">
        <v>-134.45020919999999</v>
      </c>
      <c r="J1430" s="1" t="str">
        <f t="shared" si="223"/>
        <v>Fluid (stream)</v>
      </c>
      <c r="K1430" s="1" t="str">
        <f t="shared" si="224"/>
        <v>Untreated Water</v>
      </c>
      <c r="L1430">
        <v>41</v>
      </c>
      <c r="M1430" t="s">
        <v>215</v>
      </c>
      <c r="N1430">
        <v>812</v>
      </c>
      <c r="O1430" t="s">
        <v>1640</v>
      </c>
      <c r="P1430" t="s">
        <v>1397</v>
      </c>
      <c r="Q1430" t="s">
        <v>649</v>
      </c>
    </row>
    <row r="1431" spans="1:17" hidden="1" x14ac:dyDescent="0.3">
      <c r="A1431" t="s">
        <v>5966</v>
      </c>
      <c r="B1431" t="s">
        <v>5967</v>
      </c>
      <c r="C1431" s="1" t="str">
        <f t="shared" si="221"/>
        <v>21:0282</v>
      </c>
      <c r="D1431" s="1" t="str">
        <f t="shared" si="222"/>
        <v>21:0127</v>
      </c>
      <c r="E1431" t="s">
        <v>5968</v>
      </c>
      <c r="F1431" t="s">
        <v>5969</v>
      </c>
      <c r="H1431">
        <v>64.445088400000003</v>
      </c>
      <c r="I1431">
        <v>-134.57336190000001</v>
      </c>
      <c r="J1431" s="1" t="str">
        <f t="shared" si="223"/>
        <v>Fluid (stream)</v>
      </c>
      <c r="K1431" s="1" t="str">
        <f t="shared" si="224"/>
        <v>Untreated Water</v>
      </c>
      <c r="L1431">
        <v>41</v>
      </c>
      <c r="M1431" t="s">
        <v>223</v>
      </c>
      <c r="N1431">
        <v>813</v>
      </c>
      <c r="O1431" t="s">
        <v>1640</v>
      </c>
      <c r="P1431" t="s">
        <v>1397</v>
      </c>
      <c r="Q1431" t="s">
        <v>649</v>
      </c>
    </row>
    <row r="1432" spans="1:17" hidden="1" x14ac:dyDescent="0.3">
      <c r="A1432" t="s">
        <v>5970</v>
      </c>
      <c r="B1432" t="s">
        <v>5971</v>
      </c>
      <c r="C1432" s="1" t="str">
        <f t="shared" si="221"/>
        <v>21:0282</v>
      </c>
      <c r="D1432" s="1" t="str">
        <f t="shared" si="222"/>
        <v>21:0127</v>
      </c>
      <c r="E1432" t="s">
        <v>5972</v>
      </c>
      <c r="F1432" t="s">
        <v>5973</v>
      </c>
      <c r="H1432">
        <v>64.432075900000001</v>
      </c>
      <c r="I1432">
        <v>-134.6259159</v>
      </c>
      <c r="J1432" s="1" t="str">
        <f t="shared" si="223"/>
        <v>Fluid (stream)</v>
      </c>
      <c r="K1432" s="1" t="str">
        <f t="shared" si="224"/>
        <v>Untreated Water</v>
      </c>
      <c r="L1432">
        <v>42</v>
      </c>
      <c r="M1432" t="s">
        <v>21</v>
      </c>
      <c r="N1432">
        <v>814</v>
      </c>
      <c r="O1432" t="s">
        <v>2372</v>
      </c>
      <c r="P1432" t="s">
        <v>4041</v>
      </c>
      <c r="Q1432" t="s">
        <v>437</v>
      </c>
    </row>
    <row r="1433" spans="1:17" hidden="1" x14ac:dyDescent="0.3">
      <c r="A1433" t="s">
        <v>5974</v>
      </c>
      <c r="B1433" t="s">
        <v>5975</v>
      </c>
      <c r="C1433" s="1" t="str">
        <f t="shared" si="221"/>
        <v>21:0282</v>
      </c>
      <c r="D1433" s="1" t="str">
        <f t="shared" si="222"/>
        <v>21:0127</v>
      </c>
      <c r="E1433" t="s">
        <v>5976</v>
      </c>
      <c r="F1433" t="s">
        <v>5977</v>
      </c>
      <c r="H1433">
        <v>64.440714900000003</v>
      </c>
      <c r="I1433">
        <v>-134.57529940000001</v>
      </c>
      <c r="J1433" s="1" t="str">
        <f t="shared" si="223"/>
        <v>Fluid (stream)</v>
      </c>
      <c r="K1433" s="1" t="str">
        <f t="shared" si="224"/>
        <v>Untreated Water</v>
      </c>
      <c r="L1433">
        <v>42</v>
      </c>
      <c r="M1433" t="s">
        <v>27</v>
      </c>
      <c r="N1433">
        <v>815</v>
      </c>
      <c r="O1433" t="s">
        <v>1652</v>
      </c>
      <c r="P1433" t="s">
        <v>1397</v>
      </c>
      <c r="Q1433" t="s">
        <v>844</v>
      </c>
    </row>
    <row r="1434" spans="1:17" hidden="1" x14ac:dyDescent="0.3">
      <c r="A1434" t="s">
        <v>5978</v>
      </c>
      <c r="B1434" t="s">
        <v>5979</v>
      </c>
      <c r="C1434" s="1" t="str">
        <f t="shared" si="221"/>
        <v>21:0282</v>
      </c>
      <c r="D1434" s="1" t="str">
        <f t="shared" si="222"/>
        <v>21:0127</v>
      </c>
      <c r="E1434" t="s">
        <v>5980</v>
      </c>
      <c r="F1434" t="s">
        <v>5981</v>
      </c>
      <c r="H1434">
        <v>64.462794099999996</v>
      </c>
      <c r="I1434">
        <v>-134.62325229999999</v>
      </c>
      <c r="J1434" s="1" t="str">
        <f t="shared" si="223"/>
        <v>Fluid (stream)</v>
      </c>
      <c r="K1434" s="1" t="str">
        <f t="shared" si="224"/>
        <v>Untreated Water</v>
      </c>
      <c r="L1434">
        <v>42</v>
      </c>
      <c r="M1434" t="s">
        <v>35</v>
      </c>
      <c r="N1434">
        <v>816</v>
      </c>
      <c r="O1434" t="s">
        <v>436</v>
      </c>
      <c r="P1434" t="s">
        <v>1397</v>
      </c>
      <c r="Q1434" t="s">
        <v>308</v>
      </c>
    </row>
    <row r="1435" spans="1:17" hidden="1" x14ac:dyDescent="0.3">
      <c r="A1435" t="s">
        <v>5982</v>
      </c>
      <c r="B1435" t="s">
        <v>5983</v>
      </c>
      <c r="C1435" s="1" t="str">
        <f t="shared" si="221"/>
        <v>21:0282</v>
      </c>
      <c r="D1435" s="1" t="str">
        <f t="shared" si="222"/>
        <v>21:0127</v>
      </c>
      <c r="E1435" t="s">
        <v>5984</v>
      </c>
      <c r="F1435" t="s">
        <v>5985</v>
      </c>
      <c r="H1435">
        <v>64.435760299999998</v>
      </c>
      <c r="I1435">
        <v>-134.63521180000001</v>
      </c>
      <c r="J1435" s="1" t="str">
        <f t="shared" si="223"/>
        <v>Fluid (stream)</v>
      </c>
      <c r="K1435" s="1" t="str">
        <f t="shared" si="224"/>
        <v>Untreated Water</v>
      </c>
      <c r="L1435">
        <v>42</v>
      </c>
      <c r="M1435" t="s">
        <v>43</v>
      </c>
      <c r="N1435">
        <v>817</v>
      </c>
      <c r="O1435" t="s">
        <v>36</v>
      </c>
      <c r="P1435" t="s">
        <v>1397</v>
      </c>
      <c r="Q1435" t="s">
        <v>123</v>
      </c>
    </row>
    <row r="1436" spans="1:17" hidden="1" x14ac:dyDescent="0.3">
      <c r="A1436" t="s">
        <v>5986</v>
      </c>
      <c r="B1436" t="s">
        <v>5987</v>
      </c>
      <c r="C1436" s="1" t="str">
        <f t="shared" si="221"/>
        <v>21:0282</v>
      </c>
      <c r="D1436" s="1" t="str">
        <f t="shared" si="222"/>
        <v>21:0127</v>
      </c>
      <c r="E1436" t="s">
        <v>5972</v>
      </c>
      <c r="F1436" t="s">
        <v>5988</v>
      </c>
      <c r="H1436">
        <v>64.432075900000001</v>
      </c>
      <c r="I1436">
        <v>-134.6259159</v>
      </c>
      <c r="J1436" s="1" t="str">
        <f t="shared" si="223"/>
        <v>Fluid (stream)</v>
      </c>
      <c r="K1436" s="1" t="str">
        <f t="shared" si="224"/>
        <v>Untreated Water</v>
      </c>
      <c r="L1436">
        <v>42</v>
      </c>
      <c r="M1436" t="s">
        <v>79</v>
      </c>
      <c r="N1436">
        <v>818</v>
      </c>
      <c r="O1436" t="s">
        <v>36</v>
      </c>
      <c r="P1436" t="s">
        <v>1397</v>
      </c>
      <c r="Q1436" t="s">
        <v>844</v>
      </c>
    </row>
    <row r="1437" spans="1:17" hidden="1" x14ac:dyDescent="0.3">
      <c r="A1437" t="s">
        <v>5989</v>
      </c>
      <c r="B1437" t="s">
        <v>5990</v>
      </c>
      <c r="C1437" s="1" t="str">
        <f t="shared" si="221"/>
        <v>21:0282</v>
      </c>
      <c r="D1437" s="1" t="str">
        <f t="shared" si="222"/>
        <v>21:0127</v>
      </c>
      <c r="E1437" t="s">
        <v>5991</v>
      </c>
      <c r="F1437" t="s">
        <v>5992</v>
      </c>
      <c r="H1437">
        <v>64.424762900000005</v>
      </c>
      <c r="I1437">
        <v>-134.61216780000001</v>
      </c>
      <c r="J1437" s="1" t="str">
        <f t="shared" si="223"/>
        <v>Fluid (stream)</v>
      </c>
      <c r="K1437" s="1" t="str">
        <f t="shared" si="224"/>
        <v>Untreated Water</v>
      </c>
      <c r="L1437">
        <v>42</v>
      </c>
      <c r="M1437" t="s">
        <v>50</v>
      </c>
      <c r="N1437">
        <v>819</v>
      </c>
      <c r="O1437" t="s">
        <v>613</v>
      </c>
      <c r="P1437" t="s">
        <v>1397</v>
      </c>
      <c r="Q1437" t="s">
        <v>844</v>
      </c>
    </row>
    <row r="1438" spans="1:17" hidden="1" x14ac:dyDescent="0.3">
      <c r="A1438" t="s">
        <v>5993</v>
      </c>
      <c r="B1438" t="s">
        <v>5994</v>
      </c>
      <c r="C1438" s="1" t="str">
        <f t="shared" si="221"/>
        <v>21:0282</v>
      </c>
      <c r="D1438" s="1" t="str">
        <f t="shared" si="222"/>
        <v>21:0127</v>
      </c>
      <c r="E1438" t="s">
        <v>5995</v>
      </c>
      <c r="F1438" t="s">
        <v>5996</v>
      </c>
      <c r="H1438">
        <v>64.407213100000007</v>
      </c>
      <c r="I1438">
        <v>-134.72488720000001</v>
      </c>
      <c r="J1438" s="1" t="str">
        <f t="shared" si="223"/>
        <v>Fluid (stream)</v>
      </c>
      <c r="K1438" s="1" t="str">
        <f t="shared" si="224"/>
        <v>Untreated Water</v>
      </c>
      <c r="L1438">
        <v>42</v>
      </c>
      <c r="M1438" t="s">
        <v>57</v>
      </c>
      <c r="N1438">
        <v>820</v>
      </c>
      <c r="O1438" t="s">
        <v>73</v>
      </c>
      <c r="P1438" t="s">
        <v>1397</v>
      </c>
      <c r="Q1438" t="s">
        <v>123</v>
      </c>
    </row>
    <row r="1439" spans="1:17" hidden="1" x14ac:dyDescent="0.3">
      <c r="A1439" t="s">
        <v>5997</v>
      </c>
      <c r="B1439" t="s">
        <v>5998</v>
      </c>
      <c r="C1439" s="1" t="str">
        <f t="shared" si="221"/>
        <v>21:0282</v>
      </c>
      <c r="D1439" s="1" t="str">
        <f t="shared" si="222"/>
        <v>21:0127</v>
      </c>
      <c r="E1439" t="s">
        <v>5999</v>
      </c>
      <c r="F1439" t="s">
        <v>6000</v>
      </c>
      <c r="H1439">
        <v>64.4133657</v>
      </c>
      <c r="I1439">
        <v>-134.7761453</v>
      </c>
      <c r="J1439" s="1" t="str">
        <f t="shared" si="223"/>
        <v>Fluid (stream)</v>
      </c>
      <c r="K1439" s="1" t="str">
        <f t="shared" si="224"/>
        <v>Untreated Water</v>
      </c>
      <c r="L1439">
        <v>42</v>
      </c>
      <c r="M1439" t="s">
        <v>65</v>
      </c>
      <c r="N1439">
        <v>821</v>
      </c>
      <c r="O1439" t="s">
        <v>3612</v>
      </c>
      <c r="P1439" t="s">
        <v>1397</v>
      </c>
      <c r="Q1439" t="s">
        <v>334</v>
      </c>
    </row>
    <row r="1440" spans="1:17" hidden="1" x14ac:dyDescent="0.3">
      <c r="A1440" t="s">
        <v>6001</v>
      </c>
      <c r="B1440" t="s">
        <v>6002</v>
      </c>
      <c r="C1440" s="1" t="str">
        <f t="shared" si="221"/>
        <v>21:0282</v>
      </c>
      <c r="D1440" s="1" t="str">
        <f t="shared" si="222"/>
        <v>21:0127</v>
      </c>
      <c r="E1440" t="s">
        <v>6003</v>
      </c>
      <c r="F1440" t="s">
        <v>6004</v>
      </c>
      <c r="H1440">
        <v>64.392202100000006</v>
      </c>
      <c r="I1440">
        <v>-134.7618435</v>
      </c>
      <c r="J1440" s="1" t="str">
        <f t="shared" si="223"/>
        <v>Fluid (stream)</v>
      </c>
      <c r="K1440" s="1" t="str">
        <f t="shared" si="224"/>
        <v>Untreated Water</v>
      </c>
      <c r="L1440">
        <v>42</v>
      </c>
      <c r="M1440" t="s">
        <v>72</v>
      </c>
      <c r="N1440">
        <v>822</v>
      </c>
      <c r="O1440" t="s">
        <v>36</v>
      </c>
      <c r="P1440" t="s">
        <v>1397</v>
      </c>
      <c r="Q1440" t="s">
        <v>205</v>
      </c>
    </row>
    <row r="1441" spans="1:17" hidden="1" x14ac:dyDescent="0.3">
      <c r="A1441" t="s">
        <v>6005</v>
      </c>
      <c r="B1441" t="s">
        <v>6006</v>
      </c>
      <c r="C1441" s="1" t="str">
        <f t="shared" si="221"/>
        <v>21:0282</v>
      </c>
      <c r="D1441" s="1" t="str">
        <f t="shared" si="222"/>
        <v>21:0127</v>
      </c>
      <c r="E1441" t="s">
        <v>6007</v>
      </c>
      <c r="F1441" t="s">
        <v>6008</v>
      </c>
      <c r="H1441">
        <v>64.393887199999995</v>
      </c>
      <c r="I1441">
        <v>-134.77205240000001</v>
      </c>
      <c r="J1441" s="1" t="str">
        <f t="shared" si="223"/>
        <v>Fluid (stream)</v>
      </c>
      <c r="K1441" s="1" t="str">
        <f t="shared" si="224"/>
        <v>Untreated Water</v>
      </c>
      <c r="L1441">
        <v>42</v>
      </c>
      <c r="M1441" t="s">
        <v>87</v>
      </c>
      <c r="N1441">
        <v>823</v>
      </c>
      <c r="O1441" t="s">
        <v>613</v>
      </c>
      <c r="P1441" t="s">
        <v>1397</v>
      </c>
      <c r="Q1441" t="s">
        <v>205</v>
      </c>
    </row>
    <row r="1442" spans="1:17" hidden="1" x14ac:dyDescent="0.3">
      <c r="A1442" t="s">
        <v>6009</v>
      </c>
      <c r="B1442" t="s">
        <v>6010</v>
      </c>
      <c r="C1442" s="1" t="str">
        <f t="shared" si="221"/>
        <v>21:0282</v>
      </c>
      <c r="D1442" s="1" t="str">
        <f t="shared" si="222"/>
        <v>21:0127</v>
      </c>
      <c r="E1442" t="s">
        <v>6011</v>
      </c>
      <c r="F1442" t="s">
        <v>6012</v>
      </c>
      <c r="H1442">
        <v>64.477349399999994</v>
      </c>
      <c r="I1442">
        <v>-135.57999860000001</v>
      </c>
      <c r="J1442" s="1" t="str">
        <f t="shared" si="223"/>
        <v>Fluid (stream)</v>
      </c>
      <c r="K1442" s="1" t="str">
        <f t="shared" si="224"/>
        <v>Untreated Water</v>
      </c>
      <c r="L1442">
        <v>42</v>
      </c>
      <c r="M1442" t="s">
        <v>160</v>
      </c>
      <c r="N1442">
        <v>824</v>
      </c>
      <c r="O1442" t="s">
        <v>933</v>
      </c>
      <c r="P1442" t="s">
        <v>1397</v>
      </c>
      <c r="Q1442" t="s">
        <v>953</v>
      </c>
    </row>
    <row r="1443" spans="1:17" hidden="1" x14ac:dyDescent="0.3">
      <c r="A1443" t="s">
        <v>6013</v>
      </c>
      <c r="B1443" t="s">
        <v>6014</v>
      </c>
      <c r="C1443" s="1" t="str">
        <f t="shared" si="221"/>
        <v>21:0282</v>
      </c>
      <c r="D1443" s="1" t="str">
        <f t="shared" si="222"/>
        <v>21:0127</v>
      </c>
      <c r="E1443" t="s">
        <v>6015</v>
      </c>
      <c r="F1443" t="s">
        <v>6016</v>
      </c>
      <c r="H1443">
        <v>64.419746399999994</v>
      </c>
      <c r="I1443">
        <v>-135.57178590000001</v>
      </c>
      <c r="J1443" s="1" t="str">
        <f t="shared" si="223"/>
        <v>Fluid (stream)</v>
      </c>
      <c r="K1443" s="1" t="str">
        <f t="shared" si="224"/>
        <v>Untreated Water</v>
      </c>
      <c r="L1443">
        <v>42</v>
      </c>
      <c r="M1443" t="s">
        <v>166</v>
      </c>
      <c r="N1443">
        <v>825</v>
      </c>
      <c r="O1443" t="s">
        <v>933</v>
      </c>
      <c r="P1443" t="s">
        <v>1462</v>
      </c>
      <c r="Q1443" t="s">
        <v>205</v>
      </c>
    </row>
    <row r="1444" spans="1:17" hidden="1" x14ac:dyDescent="0.3">
      <c r="A1444" t="s">
        <v>6017</v>
      </c>
      <c r="B1444" t="s">
        <v>6018</v>
      </c>
      <c r="C1444" s="1" t="str">
        <f t="shared" si="221"/>
        <v>21:0282</v>
      </c>
      <c r="D1444" s="1" t="str">
        <f>HYPERLINK("http://geochem.nrcan.gc.ca/cdogs/content/svy/svy_e.htm", "")</f>
        <v/>
      </c>
      <c r="G1444" s="1" t="str">
        <f>HYPERLINK("http://geochem.nrcan.gc.ca/cdogs/content/cr_/cr_00031_e.htm", "31")</f>
        <v>31</v>
      </c>
      <c r="J1444" t="s">
        <v>106</v>
      </c>
      <c r="K1444" t="s">
        <v>107</v>
      </c>
      <c r="L1444">
        <v>42</v>
      </c>
      <c r="M1444" t="s">
        <v>108</v>
      </c>
      <c r="N1444">
        <v>826</v>
      </c>
      <c r="O1444" t="s">
        <v>339</v>
      </c>
      <c r="P1444" t="s">
        <v>2541</v>
      </c>
      <c r="Q1444" t="s">
        <v>649</v>
      </c>
    </row>
    <row r="1445" spans="1:17" hidden="1" x14ac:dyDescent="0.3">
      <c r="A1445" t="s">
        <v>6019</v>
      </c>
      <c r="B1445" t="s">
        <v>6020</v>
      </c>
      <c r="C1445" s="1" t="str">
        <f t="shared" si="221"/>
        <v>21:0282</v>
      </c>
      <c r="D1445" s="1" t="str">
        <f t="shared" ref="D1445:D1455" si="225">HYPERLINK("http://geochem.nrcan.gc.ca/cdogs/content/svy/svy210127_e.htm", "21:0127")</f>
        <v>21:0127</v>
      </c>
      <c r="E1445" t="s">
        <v>6021</v>
      </c>
      <c r="F1445" t="s">
        <v>6022</v>
      </c>
      <c r="H1445">
        <v>64.413090100000005</v>
      </c>
      <c r="I1445">
        <v>-135.61578750000001</v>
      </c>
      <c r="J1445" s="1" t="str">
        <f t="shared" ref="J1445:J1455" si="226">HYPERLINK("http://geochem.nrcan.gc.ca/cdogs/content/kwd/kwd020018_e.htm", "Fluid (stream)")</f>
        <v>Fluid (stream)</v>
      </c>
      <c r="K1445" s="1" t="str">
        <f t="shared" ref="K1445:K1455" si="227">HYPERLINK("http://geochem.nrcan.gc.ca/cdogs/content/kwd/kwd080007_e.htm", "Untreated Water")</f>
        <v>Untreated Water</v>
      </c>
      <c r="L1445">
        <v>42</v>
      </c>
      <c r="M1445" t="s">
        <v>174</v>
      </c>
      <c r="N1445">
        <v>827</v>
      </c>
      <c r="O1445" t="s">
        <v>457</v>
      </c>
      <c r="P1445" t="s">
        <v>2610</v>
      </c>
      <c r="Q1445" t="s">
        <v>308</v>
      </c>
    </row>
    <row r="1446" spans="1:17" hidden="1" x14ac:dyDescent="0.3">
      <c r="A1446" t="s">
        <v>6023</v>
      </c>
      <c r="B1446" t="s">
        <v>6024</v>
      </c>
      <c r="C1446" s="1" t="str">
        <f t="shared" si="221"/>
        <v>21:0282</v>
      </c>
      <c r="D1446" s="1" t="str">
        <f t="shared" si="225"/>
        <v>21:0127</v>
      </c>
      <c r="E1446" t="s">
        <v>6025</v>
      </c>
      <c r="F1446" t="s">
        <v>6026</v>
      </c>
      <c r="H1446">
        <v>64.398176800000002</v>
      </c>
      <c r="I1446">
        <v>-135.6650453</v>
      </c>
      <c r="J1446" s="1" t="str">
        <f t="shared" si="226"/>
        <v>Fluid (stream)</v>
      </c>
      <c r="K1446" s="1" t="str">
        <f t="shared" si="227"/>
        <v>Untreated Water</v>
      </c>
      <c r="L1446">
        <v>42</v>
      </c>
      <c r="M1446" t="s">
        <v>181</v>
      </c>
      <c r="N1446">
        <v>828</v>
      </c>
      <c r="O1446" t="s">
        <v>1563</v>
      </c>
      <c r="P1446" t="s">
        <v>1734</v>
      </c>
      <c r="Q1446" t="s">
        <v>308</v>
      </c>
    </row>
    <row r="1447" spans="1:17" hidden="1" x14ac:dyDescent="0.3">
      <c r="A1447" t="s">
        <v>6027</v>
      </c>
      <c r="B1447" t="s">
        <v>6028</v>
      </c>
      <c r="C1447" s="1" t="str">
        <f t="shared" si="221"/>
        <v>21:0282</v>
      </c>
      <c r="D1447" s="1" t="str">
        <f t="shared" si="225"/>
        <v>21:0127</v>
      </c>
      <c r="E1447" t="s">
        <v>6029</v>
      </c>
      <c r="F1447" t="s">
        <v>6030</v>
      </c>
      <c r="H1447">
        <v>64.397109799999996</v>
      </c>
      <c r="I1447">
        <v>-135.67468450000001</v>
      </c>
      <c r="J1447" s="1" t="str">
        <f t="shared" si="226"/>
        <v>Fluid (stream)</v>
      </c>
      <c r="K1447" s="1" t="str">
        <f t="shared" si="227"/>
        <v>Untreated Water</v>
      </c>
      <c r="L1447">
        <v>42</v>
      </c>
      <c r="M1447" t="s">
        <v>188</v>
      </c>
      <c r="N1447">
        <v>829</v>
      </c>
      <c r="O1447" t="s">
        <v>1599</v>
      </c>
      <c r="P1447" t="s">
        <v>1734</v>
      </c>
      <c r="Q1447" t="s">
        <v>249</v>
      </c>
    </row>
    <row r="1448" spans="1:17" hidden="1" x14ac:dyDescent="0.3">
      <c r="A1448" t="s">
        <v>6031</v>
      </c>
      <c r="B1448" t="s">
        <v>6032</v>
      </c>
      <c r="C1448" s="1" t="str">
        <f t="shared" si="221"/>
        <v>21:0282</v>
      </c>
      <c r="D1448" s="1" t="str">
        <f t="shared" si="225"/>
        <v>21:0127</v>
      </c>
      <c r="E1448" t="s">
        <v>6033</v>
      </c>
      <c r="F1448" t="s">
        <v>6034</v>
      </c>
      <c r="H1448">
        <v>64.399957499999999</v>
      </c>
      <c r="I1448">
        <v>-135.72285679999999</v>
      </c>
      <c r="J1448" s="1" t="str">
        <f t="shared" si="226"/>
        <v>Fluid (stream)</v>
      </c>
      <c r="K1448" s="1" t="str">
        <f t="shared" si="227"/>
        <v>Untreated Water</v>
      </c>
      <c r="L1448">
        <v>42</v>
      </c>
      <c r="M1448" t="s">
        <v>215</v>
      </c>
      <c r="N1448">
        <v>830</v>
      </c>
      <c r="O1448" t="s">
        <v>95</v>
      </c>
      <c r="P1448" t="s">
        <v>1397</v>
      </c>
      <c r="Q1448" t="s">
        <v>649</v>
      </c>
    </row>
    <row r="1449" spans="1:17" hidden="1" x14ac:dyDescent="0.3">
      <c r="A1449" t="s">
        <v>6035</v>
      </c>
      <c r="B1449" t="s">
        <v>6036</v>
      </c>
      <c r="C1449" s="1" t="str">
        <f t="shared" si="221"/>
        <v>21:0282</v>
      </c>
      <c r="D1449" s="1" t="str">
        <f t="shared" si="225"/>
        <v>21:0127</v>
      </c>
      <c r="E1449" t="s">
        <v>6037</v>
      </c>
      <c r="F1449" t="s">
        <v>6038</v>
      </c>
      <c r="H1449">
        <v>64.404867300000006</v>
      </c>
      <c r="I1449">
        <v>-135.72622250000001</v>
      </c>
      <c r="J1449" s="1" t="str">
        <f t="shared" si="226"/>
        <v>Fluid (stream)</v>
      </c>
      <c r="K1449" s="1" t="str">
        <f t="shared" si="227"/>
        <v>Untreated Water</v>
      </c>
      <c r="L1449">
        <v>42</v>
      </c>
      <c r="M1449" t="s">
        <v>223</v>
      </c>
      <c r="N1449">
        <v>831</v>
      </c>
      <c r="O1449" t="s">
        <v>95</v>
      </c>
      <c r="P1449" t="s">
        <v>1397</v>
      </c>
      <c r="Q1449" t="s">
        <v>437</v>
      </c>
    </row>
    <row r="1450" spans="1:17" hidden="1" x14ac:dyDescent="0.3">
      <c r="A1450" t="s">
        <v>6039</v>
      </c>
      <c r="B1450" t="s">
        <v>6040</v>
      </c>
      <c r="C1450" s="1" t="str">
        <f t="shared" si="221"/>
        <v>21:0282</v>
      </c>
      <c r="D1450" s="1" t="str">
        <f t="shared" si="225"/>
        <v>21:0127</v>
      </c>
      <c r="E1450" t="s">
        <v>6041</v>
      </c>
      <c r="F1450" t="s">
        <v>6042</v>
      </c>
      <c r="H1450">
        <v>64.427483100000003</v>
      </c>
      <c r="I1450">
        <v>-135.85835969999999</v>
      </c>
      <c r="J1450" s="1" t="str">
        <f t="shared" si="226"/>
        <v>Fluid (stream)</v>
      </c>
      <c r="K1450" s="1" t="str">
        <f t="shared" si="227"/>
        <v>Untreated Water</v>
      </c>
      <c r="L1450">
        <v>42</v>
      </c>
      <c r="M1450" t="s">
        <v>740</v>
      </c>
      <c r="N1450">
        <v>832</v>
      </c>
      <c r="O1450" t="s">
        <v>968</v>
      </c>
      <c r="P1450" t="s">
        <v>1956</v>
      </c>
      <c r="Q1450" t="s">
        <v>1197</v>
      </c>
    </row>
    <row r="1451" spans="1:17" hidden="1" x14ac:dyDescent="0.3">
      <c r="A1451" t="s">
        <v>6043</v>
      </c>
      <c r="B1451" t="s">
        <v>6044</v>
      </c>
      <c r="C1451" s="1" t="str">
        <f t="shared" ref="C1451:C1514" si="228">HYPERLINK("http://geochem.nrcan.gc.ca/cdogs/content/bdl/bdl210282_e.htm", "21:0282")</f>
        <v>21:0282</v>
      </c>
      <c r="D1451" s="1" t="str">
        <f t="shared" si="225"/>
        <v>21:0127</v>
      </c>
      <c r="E1451" t="s">
        <v>6045</v>
      </c>
      <c r="F1451" t="s">
        <v>6046</v>
      </c>
      <c r="H1451">
        <v>64.412842400000002</v>
      </c>
      <c r="I1451">
        <v>-135.8667844</v>
      </c>
      <c r="J1451" s="1" t="str">
        <f t="shared" si="226"/>
        <v>Fluid (stream)</v>
      </c>
      <c r="K1451" s="1" t="str">
        <f t="shared" si="227"/>
        <v>Untreated Water</v>
      </c>
      <c r="L1451">
        <v>42</v>
      </c>
      <c r="M1451" t="s">
        <v>1103</v>
      </c>
      <c r="N1451">
        <v>833</v>
      </c>
      <c r="O1451" t="s">
        <v>1563</v>
      </c>
      <c r="P1451" t="s">
        <v>1725</v>
      </c>
      <c r="Q1451" t="s">
        <v>249</v>
      </c>
    </row>
    <row r="1452" spans="1:17" hidden="1" x14ac:dyDescent="0.3">
      <c r="A1452" t="s">
        <v>6047</v>
      </c>
      <c r="B1452" t="s">
        <v>6048</v>
      </c>
      <c r="C1452" s="1" t="str">
        <f t="shared" si="228"/>
        <v>21:0282</v>
      </c>
      <c r="D1452" s="1" t="str">
        <f t="shared" si="225"/>
        <v>21:0127</v>
      </c>
      <c r="E1452" t="s">
        <v>6049</v>
      </c>
      <c r="F1452" t="s">
        <v>6050</v>
      </c>
      <c r="H1452">
        <v>64.459267699999998</v>
      </c>
      <c r="I1452">
        <v>-135.9790758</v>
      </c>
      <c r="J1452" s="1" t="str">
        <f t="shared" si="226"/>
        <v>Fluid (stream)</v>
      </c>
      <c r="K1452" s="1" t="str">
        <f t="shared" si="227"/>
        <v>Untreated Water</v>
      </c>
      <c r="L1452">
        <v>43</v>
      </c>
      <c r="M1452" t="s">
        <v>21</v>
      </c>
      <c r="N1452">
        <v>834</v>
      </c>
      <c r="O1452" t="s">
        <v>756</v>
      </c>
      <c r="P1452" t="s">
        <v>1462</v>
      </c>
      <c r="Q1452" t="s">
        <v>249</v>
      </c>
    </row>
    <row r="1453" spans="1:17" hidden="1" x14ac:dyDescent="0.3">
      <c r="A1453" t="s">
        <v>6051</v>
      </c>
      <c r="B1453" t="s">
        <v>6052</v>
      </c>
      <c r="C1453" s="1" t="str">
        <f t="shared" si="228"/>
        <v>21:0282</v>
      </c>
      <c r="D1453" s="1" t="str">
        <f t="shared" si="225"/>
        <v>21:0127</v>
      </c>
      <c r="E1453" t="s">
        <v>6053</v>
      </c>
      <c r="F1453" t="s">
        <v>6054</v>
      </c>
      <c r="H1453">
        <v>64.405579599999996</v>
      </c>
      <c r="I1453">
        <v>-135.9045236</v>
      </c>
      <c r="J1453" s="1" t="str">
        <f t="shared" si="226"/>
        <v>Fluid (stream)</v>
      </c>
      <c r="K1453" s="1" t="str">
        <f t="shared" si="227"/>
        <v>Untreated Water</v>
      </c>
      <c r="L1453">
        <v>43</v>
      </c>
      <c r="M1453" t="s">
        <v>27</v>
      </c>
      <c r="N1453">
        <v>835</v>
      </c>
      <c r="O1453" t="s">
        <v>1291</v>
      </c>
      <c r="P1453" t="s">
        <v>1734</v>
      </c>
      <c r="Q1453" t="s">
        <v>249</v>
      </c>
    </row>
    <row r="1454" spans="1:17" hidden="1" x14ac:dyDescent="0.3">
      <c r="A1454" t="s">
        <v>6055</v>
      </c>
      <c r="B1454" t="s">
        <v>6056</v>
      </c>
      <c r="C1454" s="1" t="str">
        <f t="shared" si="228"/>
        <v>21:0282</v>
      </c>
      <c r="D1454" s="1" t="str">
        <f t="shared" si="225"/>
        <v>21:0127</v>
      </c>
      <c r="E1454" t="s">
        <v>6057</v>
      </c>
      <c r="F1454" t="s">
        <v>6058</v>
      </c>
      <c r="H1454">
        <v>64.402571499999993</v>
      </c>
      <c r="I1454">
        <v>-135.9178469</v>
      </c>
      <c r="J1454" s="1" t="str">
        <f t="shared" si="226"/>
        <v>Fluid (stream)</v>
      </c>
      <c r="K1454" s="1" t="str">
        <f t="shared" si="227"/>
        <v>Untreated Water</v>
      </c>
      <c r="L1454">
        <v>43</v>
      </c>
      <c r="M1454" t="s">
        <v>35</v>
      </c>
      <c r="N1454">
        <v>836</v>
      </c>
      <c r="O1454" t="s">
        <v>1291</v>
      </c>
      <c r="P1454" t="s">
        <v>1734</v>
      </c>
      <c r="Q1454" t="s">
        <v>249</v>
      </c>
    </row>
    <row r="1455" spans="1:17" hidden="1" x14ac:dyDescent="0.3">
      <c r="A1455" t="s">
        <v>6059</v>
      </c>
      <c r="B1455" t="s">
        <v>6060</v>
      </c>
      <c r="C1455" s="1" t="str">
        <f t="shared" si="228"/>
        <v>21:0282</v>
      </c>
      <c r="D1455" s="1" t="str">
        <f t="shared" si="225"/>
        <v>21:0127</v>
      </c>
      <c r="E1455" t="s">
        <v>6061</v>
      </c>
      <c r="F1455" t="s">
        <v>6062</v>
      </c>
      <c r="H1455">
        <v>64.409255900000005</v>
      </c>
      <c r="I1455">
        <v>-135.9420581</v>
      </c>
      <c r="J1455" s="1" t="str">
        <f t="shared" si="226"/>
        <v>Fluid (stream)</v>
      </c>
      <c r="K1455" s="1" t="str">
        <f t="shared" si="227"/>
        <v>Untreated Water</v>
      </c>
      <c r="L1455">
        <v>43</v>
      </c>
      <c r="M1455" t="s">
        <v>43</v>
      </c>
      <c r="N1455">
        <v>837</v>
      </c>
      <c r="O1455" t="s">
        <v>1291</v>
      </c>
      <c r="P1455" t="s">
        <v>1397</v>
      </c>
      <c r="Q1455" t="s">
        <v>249</v>
      </c>
    </row>
    <row r="1456" spans="1:17" hidden="1" x14ac:dyDescent="0.3">
      <c r="A1456" t="s">
        <v>6063</v>
      </c>
      <c r="B1456" t="s">
        <v>6064</v>
      </c>
      <c r="C1456" s="1" t="str">
        <f t="shared" si="228"/>
        <v>21:0282</v>
      </c>
      <c r="D1456" s="1" t="str">
        <f>HYPERLINK("http://geochem.nrcan.gc.ca/cdogs/content/svy/svy_e.htm", "")</f>
        <v/>
      </c>
      <c r="G1456" s="1" t="str">
        <f>HYPERLINK("http://geochem.nrcan.gc.ca/cdogs/content/cr_/cr_00032_e.htm", "32")</f>
        <v>32</v>
      </c>
      <c r="J1456" t="s">
        <v>106</v>
      </c>
      <c r="K1456" t="s">
        <v>107</v>
      </c>
      <c r="L1456">
        <v>43</v>
      </c>
      <c r="M1456" t="s">
        <v>108</v>
      </c>
      <c r="N1456">
        <v>838</v>
      </c>
      <c r="O1456" t="s">
        <v>933</v>
      </c>
      <c r="P1456" t="s">
        <v>4041</v>
      </c>
      <c r="Q1456" t="s">
        <v>1197</v>
      </c>
    </row>
    <row r="1457" spans="1:17" hidden="1" x14ac:dyDescent="0.3">
      <c r="A1457" t="s">
        <v>6065</v>
      </c>
      <c r="B1457" t="s">
        <v>6066</v>
      </c>
      <c r="C1457" s="1" t="str">
        <f t="shared" si="228"/>
        <v>21:0282</v>
      </c>
      <c r="D1457" s="1" t="str">
        <f t="shared" ref="D1457:D1486" si="229">HYPERLINK("http://geochem.nrcan.gc.ca/cdogs/content/svy/svy210127_e.htm", "21:0127")</f>
        <v>21:0127</v>
      </c>
      <c r="E1457" t="s">
        <v>6067</v>
      </c>
      <c r="F1457" t="s">
        <v>6068</v>
      </c>
      <c r="H1457">
        <v>64.421582700000002</v>
      </c>
      <c r="I1457">
        <v>-135.98090830000001</v>
      </c>
      <c r="J1457" s="1" t="str">
        <f t="shared" ref="J1457:J1486" si="230">HYPERLINK("http://geochem.nrcan.gc.ca/cdogs/content/kwd/kwd020018_e.htm", "Fluid (stream)")</f>
        <v>Fluid (stream)</v>
      </c>
      <c r="K1457" s="1" t="str">
        <f t="shared" ref="K1457:K1486" si="231">HYPERLINK("http://geochem.nrcan.gc.ca/cdogs/content/kwd/kwd080007_e.htm", "Untreated Water")</f>
        <v>Untreated Water</v>
      </c>
      <c r="L1457">
        <v>43</v>
      </c>
      <c r="M1457" t="s">
        <v>50</v>
      </c>
      <c r="N1457">
        <v>839</v>
      </c>
      <c r="O1457" t="s">
        <v>775</v>
      </c>
      <c r="P1457" t="s">
        <v>1257</v>
      </c>
      <c r="Q1457" t="s">
        <v>249</v>
      </c>
    </row>
    <row r="1458" spans="1:17" hidden="1" x14ac:dyDescent="0.3">
      <c r="A1458" t="s">
        <v>6069</v>
      </c>
      <c r="B1458" t="s">
        <v>6070</v>
      </c>
      <c r="C1458" s="1" t="str">
        <f t="shared" si="228"/>
        <v>21:0282</v>
      </c>
      <c r="D1458" s="1" t="str">
        <f t="shared" si="229"/>
        <v>21:0127</v>
      </c>
      <c r="E1458" t="s">
        <v>6049</v>
      </c>
      <c r="F1458" t="s">
        <v>6071</v>
      </c>
      <c r="H1458">
        <v>64.459267699999998</v>
      </c>
      <c r="I1458">
        <v>-135.9790758</v>
      </c>
      <c r="J1458" s="1" t="str">
        <f t="shared" si="230"/>
        <v>Fluid (stream)</v>
      </c>
      <c r="K1458" s="1" t="str">
        <f t="shared" si="231"/>
        <v>Untreated Water</v>
      </c>
      <c r="L1458">
        <v>43</v>
      </c>
      <c r="M1458" t="s">
        <v>79</v>
      </c>
      <c r="N1458">
        <v>840</v>
      </c>
      <c r="O1458" t="s">
        <v>358</v>
      </c>
      <c r="P1458" t="s">
        <v>1956</v>
      </c>
      <c r="Q1458" t="s">
        <v>953</v>
      </c>
    </row>
    <row r="1459" spans="1:17" hidden="1" x14ac:dyDescent="0.3">
      <c r="A1459" t="s">
        <v>6072</v>
      </c>
      <c r="B1459" t="s">
        <v>6073</v>
      </c>
      <c r="C1459" s="1" t="str">
        <f t="shared" si="228"/>
        <v>21:0282</v>
      </c>
      <c r="D1459" s="1" t="str">
        <f t="shared" si="229"/>
        <v>21:0127</v>
      </c>
      <c r="E1459" t="s">
        <v>6074</v>
      </c>
      <c r="F1459" t="s">
        <v>6075</v>
      </c>
      <c r="H1459">
        <v>64.441499500000006</v>
      </c>
      <c r="I1459">
        <v>-135.90774390000001</v>
      </c>
      <c r="J1459" s="1" t="str">
        <f t="shared" si="230"/>
        <v>Fluid (stream)</v>
      </c>
      <c r="K1459" s="1" t="str">
        <f t="shared" si="231"/>
        <v>Untreated Water</v>
      </c>
      <c r="L1459">
        <v>43</v>
      </c>
      <c r="M1459" t="s">
        <v>57</v>
      </c>
      <c r="N1459">
        <v>841</v>
      </c>
      <c r="O1459" t="s">
        <v>1652</v>
      </c>
      <c r="P1459" t="s">
        <v>1498</v>
      </c>
      <c r="Q1459" t="s">
        <v>844</v>
      </c>
    </row>
    <row r="1460" spans="1:17" hidden="1" x14ac:dyDescent="0.3">
      <c r="A1460" t="s">
        <v>6076</v>
      </c>
      <c r="B1460" t="s">
        <v>6077</v>
      </c>
      <c r="C1460" s="1" t="str">
        <f t="shared" si="228"/>
        <v>21:0282</v>
      </c>
      <c r="D1460" s="1" t="str">
        <f t="shared" si="229"/>
        <v>21:0127</v>
      </c>
      <c r="E1460" t="s">
        <v>6078</v>
      </c>
      <c r="F1460" t="s">
        <v>6079</v>
      </c>
      <c r="H1460">
        <v>64.438579200000007</v>
      </c>
      <c r="I1460">
        <v>-135.89813340000001</v>
      </c>
      <c r="J1460" s="1" t="str">
        <f t="shared" si="230"/>
        <v>Fluid (stream)</v>
      </c>
      <c r="K1460" s="1" t="str">
        <f t="shared" si="231"/>
        <v>Untreated Water</v>
      </c>
      <c r="L1460">
        <v>43</v>
      </c>
      <c r="M1460" t="s">
        <v>65</v>
      </c>
      <c r="N1460">
        <v>842</v>
      </c>
      <c r="O1460" t="s">
        <v>6080</v>
      </c>
      <c r="P1460" t="s">
        <v>1725</v>
      </c>
      <c r="Q1460" t="s">
        <v>123</v>
      </c>
    </row>
    <row r="1461" spans="1:17" hidden="1" x14ac:dyDescent="0.3">
      <c r="A1461" t="s">
        <v>6081</v>
      </c>
      <c r="B1461" t="s">
        <v>6082</v>
      </c>
      <c r="C1461" s="1" t="str">
        <f t="shared" si="228"/>
        <v>21:0282</v>
      </c>
      <c r="D1461" s="1" t="str">
        <f t="shared" si="229"/>
        <v>21:0127</v>
      </c>
      <c r="E1461" t="s">
        <v>6083</v>
      </c>
      <c r="F1461" t="s">
        <v>6084</v>
      </c>
      <c r="H1461">
        <v>64.431949200000005</v>
      </c>
      <c r="I1461">
        <v>-135.82759730000001</v>
      </c>
      <c r="J1461" s="1" t="str">
        <f t="shared" si="230"/>
        <v>Fluid (stream)</v>
      </c>
      <c r="K1461" s="1" t="str">
        <f t="shared" si="231"/>
        <v>Untreated Water</v>
      </c>
      <c r="L1461">
        <v>43</v>
      </c>
      <c r="M1461" t="s">
        <v>195</v>
      </c>
      <c r="N1461">
        <v>843</v>
      </c>
      <c r="O1461" t="s">
        <v>358</v>
      </c>
      <c r="P1461" t="s">
        <v>1397</v>
      </c>
      <c r="Q1461" t="s">
        <v>205</v>
      </c>
    </row>
    <row r="1462" spans="1:17" hidden="1" x14ac:dyDescent="0.3">
      <c r="A1462" t="s">
        <v>6085</v>
      </c>
      <c r="B1462" t="s">
        <v>6086</v>
      </c>
      <c r="C1462" s="1" t="str">
        <f t="shared" si="228"/>
        <v>21:0282</v>
      </c>
      <c r="D1462" s="1" t="str">
        <f t="shared" si="229"/>
        <v>21:0127</v>
      </c>
      <c r="E1462" t="s">
        <v>6083</v>
      </c>
      <c r="F1462" t="s">
        <v>6087</v>
      </c>
      <c r="H1462">
        <v>64.431949200000005</v>
      </c>
      <c r="I1462">
        <v>-135.82759730000001</v>
      </c>
      <c r="J1462" s="1" t="str">
        <f t="shared" si="230"/>
        <v>Fluid (stream)</v>
      </c>
      <c r="K1462" s="1" t="str">
        <f t="shared" si="231"/>
        <v>Untreated Water</v>
      </c>
      <c r="L1462">
        <v>43</v>
      </c>
      <c r="M1462" t="s">
        <v>202</v>
      </c>
      <c r="N1462">
        <v>844</v>
      </c>
      <c r="O1462" t="s">
        <v>358</v>
      </c>
      <c r="P1462" t="s">
        <v>1397</v>
      </c>
      <c r="Q1462" t="s">
        <v>844</v>
      </c>
    </row>
    <row r="1463" spans="1:17" hidden="1" x14ac:dyDescent="0.3">
      <c r="A1463" t="s">
        <v>6088</v>
      </c>
      <c r="B1463" t="s">
        <v>6089</v>
      </c>
      <c r="C1463" s="1" t="str">
        <f t="shared" si="228"/>
        <v>21:0282</v>
      </c>
      <c r="D1463" s="1" t="str">
        <f t="shared" si="229"/>
        <v>21:0127</v>
      </c>
      <c r="E1463" t="s">
        <v>6090</v>
      </c>
      <c r="F1463" t="s">
        <v>6091</v>
      </c>
      <c r="H1463">
        <v>64.442882400000002</v>
      </c>
      <c r="I1463">
        <v>-135.72180639999999</v>
      </c>
      <c r="J1463" s="1" t="str">
        <f t="shared" si="230"/>
        <v>Fluid (stream)</v>
      </c>
      <c r="K1463" s="1" t="str">
        <f t="shared" si="231"/>
        <v>Untreated Water</v>
      </c>
      <c r="L1463">
        <v>43</v>
      </c>
      <c r="M1463" t="s">
        <v>72</v>
      </c>
      <c r="N1463">
        <v>845</v>
      </c>
      <c r="O1463" t="s">
        <v>457</v>
      </c>
      <c r="P1463" t="s">
        <v>1462</v>
      </c>
      <c r="Q1463" t="s">
        <v>649</v>
      </c>
    </row>
    <row r="1464" spans="1:17" hidden="1" x14ac:dyDescent="0.3">
      <c r="A1464" t="s">
        <v>6092</v>
      </c>
      <c r="B1464" t="s">
        <v>6093</v>
      </c>
      <c r="C1464" s="1" t="str">
        <f t="shared" si="228"/>
        <v>21:0282</v>
      </c>
      <c r="D1464" s="1" t="str">
        <f t="shared" si="229"/>
        <v>21:0127</v>
      </c>
      <c r="E1464" t="s">
        <v>6094</v>
      </c>
      <c r="F1464" t="s">
        <v>6095</v>
      </c>
      <c r="H1464">
        <v>64.461725999999999</v>
      </c>
      <c r="I1464">
        <v>-135.66095279999999</v>
      </c>
      <c r="J1464" s="1" t="str">
        <f t="shared" si="230"/>
        <v>Fluid (stream)</v>
      </c>
      <c r="K1464" s="1" t="str">
        <f t="shared" si="231"/>
        <v>Untreated Water</v>
      </c>
      <c r="L1464">
        <v>43</v>
      </c>
      <c r="M1464" t="s">
        <v>87</v>
      </c>
      <c r="N1464">
        <v>846</v>
      </c>
      <c r="O1464" t="s">
        <v>457</v>
      </c>
      <c r="P1464" t="s">
        <v>1462</v>
      </c>
      <c r="Q1464" t="s">
        <v>844</v>
      </c>
    </row>
    <row r="1465" spans="1:17" hidden="1" x14ac:dyDescent="0.3">
      <c r="A1465" t="s">
        <v>6096</v>
      </c>
      <c r="B1465" t="s">
        <v>6097</v>
      </c>
      <c r="C1465" s="1" t="str">
        <f t="shared" si="228"/>
        <v>21:0282</v>
      </c>
      <c r="D1465" s="1" t="str">
        <f t="shared" si="229"/>
        <v>21:0127</v>
      </c>
      <c r="E1465" t="s">
        <v>6098</v>
      </c>
      <c r="F1465" t="s">
        <v>6099</v>
      </c>
      <c r="H1465">
        <v>64.458625299999994</v>
      </c>
      <c r="I1465">
        <v>-135.65202289999999</v>
      </c>
      <c r="J1465" s="1" t="str">
        <f t="shared" si="230"/>
        <v>Fluid (stream)</v>
      </c>
      <c r="K1465" s="1" t="str">
        <f t="shared" si="231"/>
        <v>Untreated Water</v>
      </c>
      <c r="L1465">
        <v>43</v>
      </c>
      <c r="M1465" t="s">
        <v>160</v>
      </c>
      <c r="N1465">
        <v>847</v>
      </c>
      <c r="O1465" t="s">
        <v>1414</v>
      </c>
      <c r="P1465" t="s">
        <v>1725</v>
      </c>
      <c r="Q1465" t="s">
        <v>308</v>
      </c>
    </row>
    <row r="1466" spans="1:17" hidden="1" x14ac:dyDescent="0.3">
      <c r="A1466" t="s">
        <v>6100</v>
      </c>
      <c r="B1466" t="s">
        <v>6101</v>
      </c>
      <c r="C1466" s="1" t="str">
        <f t="shared" si="228"/>
        <v>21:0282</v>
      </c>
      <c r="D1466" s="1" t="str">
        <f t="shared" si="229"/>
        <v>21:0127</v>
      </c>
      <c r="E1466" t="s">
        <v>6102</v>
      </c>
      <c r="F1466" t="s">
        <v>6103</v>
      </c>
      <c r="H1466">
        <v>64.477220299999999</v>
      </c>
      <c r="I1466">
        <v>-135.65743670000001</v>
      </c>
      <c r="J1466" s="1" t="str">
        <f t="shared" si="230"/>
        <v>Fluid (stream)</v>
      </c>
      <c r="K1466" s="1" t="str">
        <f t="shared" si="231"/>
        <v>Untreated Water</v>
      </c>
      <c r="L1466">
        <v>43</v>
      </c>
      <c r="M1466" t="s">
        <v>166</v>
      </c>
      <c r="N1466">
        <v>848</v>
      </c>
      <c r="O1466" t="s">
        <v>22</v>
      </c>
      <c r="P1466" t="s">
        <v>22</v>
      </c>
      <c r="Q1466" t="s">
        <v>22</v>
      </c>
    </row>
    <row r="1467" spans="1:17" hidden="1" x14ac:dyDescent="0.3">
      <c r="A1467" t="s">
        <v>6104</v>
      </c>
      <c r="B1467" t="s">
        <v>6105</v>
      </c>
      <c r="C1467" s="1" t="str">
        <f t="shared" si="228"/>
        <v>21:0282</v>
      </c>
      <c r="D1467" s="1" t="str">
        <f t="shared" si="229"/>
        <v>21:0127</v>
      </c>
      <c r="E1467" t="s">
        <v>6106</v>
      </c>
      <c r="F1467" t="s">
        <v>6107</v>
      </c>
      <c r="H1467">
        <v>64.483198700000003</v>
      </c>
      <c r="I1467">
        <v>-135.75580439999999</v>
      </c>
      <c r="J1467" s="1" t="str">
        <f t="shared" si="230"/>
        <v>Fluid (stream)</v>
      </c>
      <c r="K1467" s="1" t="str">
        <f t="shared" si="231"/>
        <v>Untreated Water</v>
      </c>
      <c r="L1467">
        <v>43</v>
      </c>
      <c r="M1467" t="s">
        <v>174</v>
      </c>
      <c r="N1467">
        <v>849</v>
      </c>
      <c r="O1467" t="s">
        <v>95</v>
      </c>
      <c r="P1467" t="s">
        <v>1397</v>
      </c>
      <c r="Q1467" t="s">
        <v>249</v>
      </c>
    </row>
    <row r="1468" spans="1:17" hidden="1" x14ac:dyDescent="0.3">
      <c r="A1468" t="s">
        <v>6108</v>
      </c>
      <c r="B1468" t="s">
        <v>6109</v>
      </c>
      <c r="C1468" s="1" t="str">
        <f t="shared" si="228"/>
        <v>21:0282</v>
      </c>
      <c r="D1468" s="1" t="str">
        <f t="shared" si="229"/>
        <v>21:0127</v>
      </c>
      <c r="E1468" t="s">
        <v>6110</v>
      </c>
      <c r="F1468" t="s">
        <v>6111</v>
      </c>
      <c r="H1468">
        <v>64.477371599999998</v>
      </c>
      <c r="I1468">
        <v>-135.75296019999999</v>
      </c>
      <c r="J1468" s="1" t="str">
        <f t="shared" si="230"/>
        <v>Fluid (stream)</v>
      </c>
      <c r="K1468" s="1" t="str">
        <f t="shared" si="231"/>
        <v>Untreated Water</v>
      </c>
      <c r="L1468">
        <v>43</v>
      </c>
      <c r="M1468" t="s">
        <v>181</v>
      </c>
      <c r="N1468">
        <v>850</v>
      </c>
      <c r="O1468" t="s">
        <v>36</v>
      </c>
      <c r="P1468" t="s">
        <v>1397</v>
      </c>
      <c r="Q1468" t="s">
        <v>953</v>
      </c>
    </row>
    <row r="1469" spans="1:17" hidden="1" x14ac:dyDescent="0.3">
      <c r="A1469" t="s">
        <v>6112</v>
      </c>
      <c r="B1469" t="s">
        <v>6113</v>
      </c>
      <c r="C1469" s="1" t="str">
        <f t="shared" si="228"/>
        <v>21:0282</v>
      </c>
      <c r="D1469" s="1" t="str">
        <f t="shared" si="229"/>
        <v>21:0127</v>
      </c>
      <c r="E1469" t="s">
        <v>6114</v>
      </c>
      <c r="F1469" t="s">
        <v>6115</v>
      </c>
      <c r="H1469">
        <v>64.496863500000003</v>
      </c>
      <c r="I1469">
        <v>-135.72035679999999</v>
      </c>
      <c r="J1469" s="1" t="str">
        <f t="shared" si="230"/>
        <v>Fluid (stream)</v>
      </c>
      <c r="K1469" s="1" t="str">
        <f t="shared" si="231"/>
        <v>Untreated Water</v>
      </c>
      <c r="L1469">
        <v>43</v>
      </c>
      <c r="M1469" t="s">
        <v>188</v>
      </c>
      <c r="N1469">
        <v>851</v>
      </c>
      <c r="O1469" t="s">
        <v>1724</v>
      </c>
      <c r="P1469" t="s">
        <v>1397</v>
      </c>
      <c r="Q1469" t="s">
        <v>123</v>
      </c>
    </row>
    <row r="1470" spans="1:17" hidden="1" x14ac:dyDescent="0.3">
      <c r="A1470" t="s">
        <v>6116</v>
      </c>
      <c r="B1470" t="s">
        <v>6117</v>
      </c>
      <c r="C1470" s="1" t="str">
        <f t="shared" si="228"/>
        <v>21:0282</v>
      </c>
      <c r="D1470" s="1" t="str">
        <f t="shared" si="229"/>
        <v>21:0127</v>
      </c>
      <c r="E1470" t="s">
        <v>6118</v>
      </c>
      <c r="F1470" t="s">
        <v>6119</v>
      </c>
      <c r="H1470">
        <v>64.508710100000002</v>
      </c>
      <c r="I1470">
        <v>-135.71450540000001</v>
      </c>
      <c r="J1470" s="1" t="str">
        <f t="shared" si="230"/>
        <v>Fluid (stream)</v>
      </c>
      <c r="K1470" s="1" t="str">
        <f t="shared" si="231"/>
        <v>Untreated Water</v>
      </c>
      <c r="L1470">
        <v>43</v>
      </c>
      <c r="M1470" t="s">
        <v>215</v>
      </c>
      <c r="N1470">
        <v>852</v>
      </c>
      <c r="O1470" t="s">
        <v>339</v>
      </c>
      <c r="P1470" t="s">
        <v>1397</v>
      </c>
      <c r="Q1470" t="s">
        <v>3473</v>
      </c>
    </row>
    <row r="1471" spans="1:17" hidden="1" x14ac:dyDescent="0.3">
      <c r="A1471" t="s">
        <v>6120</v>
      </c>
      <c r="B1471" t="s">
        <v>6121</v>
      </c>
      <c r="C1471" s="1" t="str">
        <f t="shared" si="228"/>
        <v>21:0282</v>
      </c>
      <c r="D1471" s="1" t="str">
        <f t="shared" si="229"/>
        <v>21:0127</v>
      </c>
      <c r="E1471" t="s">
        <v>6122</v>
      </c>
      <c r="F1471" t="s">
        <v>6123</v>
      </c>
      <c r="H1471">
        <v>64.489893199999997</v>
      </c>
      <c r="I1471">
        <v>-135.8478709</v>
      </c>
      <c r="J1471" s="1" t="str">
        <f t="shared" si="230"/>
        <v>Fluid (stream)</v>
      </c>
      <c r="K1471" s="1" t="str">
        <f t="shared" si="231"/>
        <v>Untreated Water</v>
      </c>
      <c r="L1471">
        <v>43</v>
      </c>
      <c r="M1471" t="s">
        <v>223</v>
      </c>
      <c r="N1471">
        <v>853</v>
      </c>
      <c r="O1471" t="s">
        <v>1724</v>
      </c>
      <c r="P1471" t="s">
        <v>1397</v>
      </c>
      <c r="Q1471" t="s">
        <v>123</v>
      </c>
    </row>
    <row r="1472" spans="1:17" hidden="1" x14ac:dyDescent="0.3">
      <c r="A1472" t="s">
        <v>6124</v>
      </c>
      <c r="B1472" t="s">
        <v>6125</v>
      </c>
      <c r="C1472" s="1" t="str">
        <f t="shared" si="228"/>
        <v>21:0282</v>
      </c>
      <c r="D1472" s="1" t="str">
        <f t="shared" si="229"/>
        <v>21:0127</v>
      </c>
      <c r="E1472" t="s">
        <v>6126</v>
      </c>
      <c r="F1472" t="s">
        <v>6127</v>
      </c>
      <c r="H1472">
        <v>64.335388399999999</v>
      </c>
      <c r="I1472">
        <v>-135.52568679999999</v>
      </c>
      <c r="J1472" s="1" t="str">
        <f t="shared" si="230"/>
        <v>Fluid (stream)</v>
      </c>
      <c r="K1472" s="1" t="str">
        <f t="shared" si="231"/>
        <v>Untreated Water</v>
      </c>
      <c r="L1472">
        <v>44</v>
      </c>
      <c r="M1472" t="s">
        <v>21</v>
      </c>
      <c r="N1472">
        <v>854</v>
      </c>
      <c r="O1472" t="s">
        <v>66</v>
      </c>
      <c r="P1472" t="s">
        <v>1462</v>
      </c>
      <c r="Q1472" t="s">
        <v>308</v>
      </c>
    </row>
    <row r="1473" spans="1:17" hidden="1" x14ac:dyDescent="0.3">
      <c r="A1473" t="s">
        <v>6128</v>
      </c>
      <c r="B1473" t="s">
        <v>6129</v>
      </c>
      <c r="C1473" s="1" t="str">
        <f t="shared" si="228"/>
        <v>21:0282</v>
      </c>
      <c r="D1473" s="1" t="str">
        <f t="shared" si="229"/>
        <v>21:0127</v>
      </c>
      <c r="E1473" t="s">
        <v>6130</v>
      </c>
      <c r="F1473" t="s">
        <v>6131</v>
      </c>
      <c r="H1473">
        <v>64.5171402</v>
      </c>
      <c r="I1473">
        <v>-135.80253260000001</v>
      </c>
      <c r="J1473" s="1" t="str">
        <f t="shared" si="230"/>
        <v>Fluid (stream)</v>
      </c>
      <c r="K1473" s="1" t="str">
        <f t="shared" si="231"/>
        <v>Untreated Water</v>
      </c>
      <c r="L1473">
        <v>44</v>
      </c>
      <c r="M1473" t="s">
        <v>27</v>
      </c>
      <c r="N1473">
        <v>855</v>
      </c>
      <c r="O1473" t="s">
        <v>58</v>
      </c>
      <c r="P1473" t="s">
        <v>1397</v>
      </c>
      <c r="Q1473" t="s">
        <v>844</v>
      </c>
    </row>
    <row r="1474" spans="1:17" hidden="1" x14ac:dyDescent="0.3">
      <c r="A1474" t="s">
        <v>6132</v>
      </c>
      <c r="B1474" t="s">
        <v>6133</v>
      </c>
      <c r="C1474" s="1" t="str">
        <f t="shared" si="228"/>
        <v>21:0282</v>
      </c>
      <c r="D1474" s="1" t="str">
        <f t="shared" si="229"/>
        <v>21:0127</v>
      </c>
      <c r="E1474" t="s">
        <v>6134</v>
      </c>
      <c r="F1474" t="s">
        <v>6135</v>
      </c>
      <c r="H1474">
        <v>64.521433999999999</v>
      </c>
      <c r="I1474">
        <v>-135.814806</v>
      </c>
      <c r="J1474" s="1" t="str">
        <f t="shared" si="230"/>
        <v>Fluid (stream)</v>
      </c>
      <c r="K1474" s="1" t="str">
        <f t="shared" si="231"/>
        <v>Untreated Water</v>
      </c>
      <c r="L1474">
        <v>44</v>
      </c>
      <c r="M1474" t="s">
        <v>35</v>
      </c>
      <c r="N1474">
        <v>856</v>
      </c>
      <c r="O1474" t="s">
        <v>1652</v>
      </c>
      <c r="P1474" t="s">
        <v>1397</v>
      </c>
      <c r="Q1474" t="s">
        <v>844</v>
      </c>
    </row>
    <row r="1475" spans="1:17" hidden="1" x14ac:dyDescent="0.3">
      <c r="A1475" t="s">
        <v>6136</v>
      </c>
      <c r="B1475" t="s">
        <v>6137</v>
      </c>
      <c r="C1475" s="1" t="str">
        <f t="shared" si="228"/>
        <v>21:0282</v>
      </c>
      <c r="D1475" s="1" t="str">
        <f t="shared" si="229"/>
        <v>21:0127</v>
      </c>
      <c r="E1475" t="s">
        <v>6138</v>
      </c>
      <c r="F1475" t="s">
        <v>6139</v>
      </c>
      <c r="H1475">
        <v>64.544274299999998</v>
      </c>
      <c r="I1475">
        <v>-135.7693012</v>
      </c>
      <c r="J1475" s="1" t="str">
        <f t="shared" si="230"/>
        <v>Fluid (stream)</v>
      </c>
      <c r="K1475" s="1" t="str">
        <f t="shared" si="231"/>
        <v>Untreated Water</v>
      </c>
      <c r="L1475">
        <v>44</v>
      </c>
      <c r="M1475" t="s">
        <v>43</v>
      </c>
      <c r="N1475">
        <v>857</v>
      </c>
      <c r="O1475" t="s">
        <v>1652</v>
      </c>
      <c r="P1475" t="s">
        <v>1397</v>
      </c>
      <c r="Q1475" t="s">
        <v>844</v>
      </c>
    </row>
    <row r="1476" spans="1:17" hidden="1" x14ac:dyDescent="0.3">
      <c r="A1476" t="s">
        <v>6140</v>
      </c>
      <c r="B1476" t="s">
        <v>6141</v>
      </c>
      <c r="C1476" s="1" t="str">
        <f t="shared" si="228"/>
        <v>21:0282</v>
      </c>
      <c r="D1476" s="1" t="str">
        <f t="shared" si="229"/>
        <v>21:0127</v>
      </c>
      <c r="E1476" t="s">
        <v>6142</v>
      </c>
      <c r="F1476" t="s">
        <v>6143</v>
      </c>
      <c r="H1476">
        <v>64.540630500000006</v>
      </c>
      <c r="I1476">
        <v>-135.6400778</v>
      </c>
      <c r="J1476" s="1" t="str">
        <f t="shared" si="230"/>
        <v>Fluid (stream)</v>
      </c>
      <c r="K1476" s="1" t="str">
        <f t="shared" si="231"/>
        <v>Untreated Water</v>
      </c>
      <c r="L1476">
        <v>44</v>
      </c>
      <c r="M1476" t="s">
        <v>50</v>
      </c>
      <c r="N1476">
        <v>858</v>
      </c>
      <c r="O1476" t="s">
        <v>22</v>
      </c>
      <c r="P1476" t="s">
        <v>22</v>
      </c>
      <c r="Q1476" t="s">
        <v>22</v>
      </c>
    </row>
    <row r="1477" spans="1:17" hidden="1" x14ac:dyDescent="0.3">
      <c r="A1477" t="s">
        <v>6144</v>
      </c>
      <c r="B1477" t="s">
        <v>6145</v>
      </c>
      <c r="C1477" s="1" t="str">
        <f t="shared" si="228"/>
        <v>21:0282</v>
      </c>
      <c r="D1477" s="1" t="str">
        <f t="shared" si="229"/>
        <v>21:0127</v>
      </c>
      <c r="E1477" t="s">
        <v>6146</v>
      </c>
      <c r="F1477" t="s">
        <v>6147</v>
      </c>
      <c r="H1477">
        <v>64.529548899999995</v>
      </c>
      <c r="I1477">
        <v>-135.59073760000001</v>
      </c>
      <c r="J1477" s="1" t="str">
        <f t="shared" si="230"/>
        <v>Fluid (stream)</v>
      </c>
      <c r="K1477" s="1" t="str">
        <f t="shared" si="231"/>
        <v>Untreated Water</v>
      </c>
      <c r="L1477">
        <v>44</v>
      </c>
      <c r="M1477" t="s">
        <v>57</v>
      </c>
      <c r="N1477">
        <v>859</v>
      </c>
      <c r="O1477" t="s">
        <v>339</v>
      </c>
      <c r="P1477" t="s">
        <v>1397</v>
      </c>
      <c r="Q1477" t="s">
        <v>589</v>
      </c>
    </row>
    <row r="1478" spans="1:17" hidden="1" x14ac:dyDescent="0.3">
      <c r="A1478" t="s">
        <v>6148</v>
      </c>
      <c r="B1478" t="s">
        <v>6149</v>
      </c>
      <c r="C1478" s="1" t="str">
        <f t="shared" si="228"/>
        <v>21:0282</v>
      </c>
      <c r="D1478" s="1" t="str">
        <f t="shared" si="229"/>
        <v>21:0127</v>
      </c>
      <c r="E1478" t="s">
        <v>6150</v>
      </c>
      <c r="F1478" t="s">
        <v>6151</v>
      </c>
      <c r="H1478">
        <v>64.512167099999999</v>
      </c>
      <c r="I1478">
        <v>-135.53718889999999</v>
      </c>
      <c r="J1478" s="1" t="str">
        <f t="shared" si="230"/>
        <v>Fluid (stream)</v>
      </c>
      <c r="K1478" s="1" t="str">
        <f t="shared" si="231"/>
        <v>Untreated Water</v>
      </c>
      <c r="L1478">
        <v>44</v>
      </c>
      <c r="M1478" t="s">
        <v>65</v>
      </c>
      <c r="N1478">
        <v>860</v>
      </c>
      <c r="O1478" t="s">
        <v>1000</v>
      </c>
      <c r="P1478" t="s">
        <v>1397</v>
      </c>
      <c r="Q1478" t="s">
        <v>205</v>
      </c>
    </row>
    <row r="1479" spans="1:17" hidden="1" x14ac:dyDescent="0.3">
      <c r="A1479" t="s">
        <v>6152</v>
      </c>
      <c r="B1479" t="s">
        <v>6153</v>
      </c>
      <c r="C1479" s="1" t="str">
        <f t="shared" si="228"/>
        <v>21:0282</v>
      </c>
      <c r="D1479" s="1" t="str">
        <f t="shared" si="229"/>
        <v>21:0127</v>
      </c>
      <c r="E1479" t="s">
        <v>6154</v>
      </c>
      <c r="F1479" t="s">
        <v>6155</v>
      </c>
      <c r="H1479">
        <v>64.432957700000003</v>
      </c>
      <c r="I1479">
        <v>-135.5152215</v>
      </c>
      <c r="J1479" s="1" t="str">
        <f t="shared" si="230"/>
        <v>Fluid (stream)</v>
      </c>
      <c r="K1479" s="1" t="str">
        <f t="shared" si="231"/>
        <v>Untreated Water</v>
      </c>
      <c r="L1479">
        <v>44</v>
      </c>
      <c r="M1479" t="s">
        <v>72</v>
      </c>
      <c r="N1479">
        <v>861</v>
      </c>
      <c r="O1479" t="s">
        <v>973</v>
      </c>
      <c r="P1479" t="s">
        <v>812</v>
      </c>
      <c r="Q1479" t="s">
        <v>589</v>
      </c>
    </row>
    <row r="1480" spans="1:17" hidden="1" x14ac:dyDescent="0.3">
      <c r="A1480" t="s">
        <v>6156</v>
      </c>
      <c r="B1480" t="s">
        <v>6157</v>
      </c>
      <c r="C1480" s="1" t="str">
        <f t="shared" si="228"/>
        <v>21:0282</v>
      </c>
      <c r="D1480" s="1" t="str">
        <f t="shared" si="229"/>
        <v>21:0127</v>
      </c>
      <c r="E1480" t="s">
        <v>6158</v>
      </c>
      <c r="F1480" t="s">
        <v>6159</v>
      </c>
      <c r="H1480">
        <v>64.396644699999996</v>
      </c>
      <c r="I1480">
        <v>-135.46916139999999</v>
      </c>
      <c r="J1480" s="1" t="str">
        <f t="shared" si="230"/>
        <v>Fluid (stream)</v>
      </c>
      <c r="K1480" s="1" t="str">
        <f t="shared" si="231"/>
        <v>Untreated Water</v>
      </c>
      <c r="L1480">
        <v>44</v>
      </c>
      <c r="M1480" t="s">
        <v>87</v>
      </c>
      <c r="N1480">
        <v>862</v>
      </c>
      <c r="O1480" t="s">
        <v>436</v>
      </c>
      <c r="P1480" t="s">
        <v>1956</v>
      </c>
      <c r="Q1480" t="s">
        <v>844</v>
      </c>
    </row>
    <row r="1481" spans="1:17" hidden="1" x14ac:dyDescent="0.3">
      <c r="A1481" t="s">
        <v>6160</v>
      </c>
      <c r="B1481" t="s">
        <v>6161</v>
      </c>
      <c r="C1481" s="1" t="str">
        <f t="shared" si="228"/>
        <v>21:0282</v>
      </c>
      <c r="D1481" s="1" t="str">
        <f t="shared" si="229"/>
        <v>21:0127</v>
      </c>
      <c r="E1481" t="s">
        <v>6162</v>
      </c>
      <c r="F1481" t="s">
        <v>6163</v>
      </c>
      <c r="H1481">
        <v>64.399210199999999</v>
      </c>
      <c r="I1481">
        <v>-135.48320580000001</v>
      </c>
      <c r="J1481" s="1" t="str">
        <f t="shared" si="230"/>
        <v>Fluid (stream)</v>
      </c>
      <c r="K1481" s="1" t="str">
        <f t="shared" si="231"/>
        <v>Untreated Water</v>
      </c>
      <c r="L1481">
        <v>44</v>
      </c>
      <c r="M1481" t="s">
        <v>160</v>
      </c>
      <c r="N1481">
        <v>863</v>
      </c>
      <c r="O1481" t="s">
        <v>436</v>
      </c>
      <c r="P1481" t="s">
        <v>2408</v>
      </c>
      <c r="Q1481" t="s">
        <v>649</v>
      </c>
    </row>
    <row r="1482" spans="1:17" hidden="1" x14ac:dyDescent="0.3">
      <c r="A1482" t="s">
        <v>6164</v>
      </c>
      <c r="B1482" t="s">
        <v>6165</v>
      </c>
      <c r="C1482" s="1" t="str">
        <f t="shared" si="228"/>
        <v>21:0282</v>
      </c>
      <c r="D1482" s="1" t="str">
        <f t="shared" si="229"/>
        <v>21:0127</v>
      </c>
      <c r="E1482" t="s">
        <v>6166</v>
      </c>
      <c r="F1482" t="s">
        <v>6167</v>
      </c>
      <c r="H1482">
        <v>64.387902800000006</v>
      </c>
      <c r="I1482">
        <v>-135.5099185</v>
      </c>
      <c r="J1482" s="1" t="str">
        <f t="shared" si="230"/>
        <v>Fluid (stream)</v>
      </c>
      <c r="K1482" s="1" t="str">
        <f t="shared" si="231"/>
        <v>Untreated Water</v>
      </c>
      <c r="L1482">
        <v>44</v>
      </c>
      <c r="M1482" t="s">
        <v>166</v>
      </c>
      <c r="N1482">
        <v>864</v>
      </c>
      <c r="O1482" t="s">
        <v>1550</v>
      </c>
      <c r="P1482" t="s">
        <v>1770</v>
      </c>
      <c r="Q1482" t="s">
        <v>308</v>
      </c>
    </row>
    <row r="1483" spans="1:17" hidden="1" x14ac:dyDescent="0.3">
      <c r="A1483" t="s">
        <v>6168</v>
      </c>
      <c r="B1483" t="s">
        <v>6169</v>
      </c>
      <c r="C1483" s="1" t="str">
        <f t="shared" si="228"/>
        <v>21:0282</v>
      </c>
      <c r="D1483" s="1" t="str">
        <f t="shared" si="229"/>
        <v>21:0127</v>
      </c>
      <c r="E1483" t="s">
        <v>6170</v>
      </c>
      <c r="F1483" t="s">
        <v>6171</v>
      </c>
      <c r="H1483">
        <v>64.391749200000007</v>
      </c>
      <c r="I1483">
        <v>-135.51853320000001</v>
      </c>
      <c r="J1483" s="1" t="str">
        <f t="shared" si="230"/>
        <v>Fluid (stream)</v>
      </c>
      <c r="K1483" s="1" t="str">
        <f t="shared" si="231"/>
        <v>Untreated Water</v>
      </c>
      <c r="L1483">
        <v>44</v>
      </c>
      <c r="M1483" t="s">
        <v>174</v>
      </c>
      <c r="N1483">
        <v>865</v>
      </c>
      <c r="O1483" t="s">
        <v>1467</v>
      </c>
      <c r="P1483" t="s">
        <v>1734</v>
      </c>
      <c r="Q1483" t="s">
        <v>649</v>
      </c>
    </row>
    <row r="1484" spans="1:17" hidden="1" x14ac:dyDescent="0.3">
      <c r="A1484" t="s">
        <v>6172</v>
      </c>
      <c r="B1484" t="s">
        <v>6173</v>
      </c>
      <c r="C1484" s="1" t="str">
        <f t="shared" si="228"/>
        <v>21:0282</v>
      </c>
      <c r="D1484" s="1" t="str">
        <f t="shared" si="229"/>
        <v>21:0127</v>
      </c>
      <c r="E1484" t="s">
        <v>6126</v>
      </c>
      <c r="F1484" t="s">
        <v>6174</v>
      </c>
      <c r="H1484">
        <v>64.335388399999999</v>
      </c>
      <c r="I1484">
        <v>-135.52568679999999</v>
      </c>
      <c r="J1484" s="1" t="str">
        <f t="shared" si="230"/>
        <v>Fluid (stream)</v>
      </c>
      <c r="K1484" s="1" t="str">
        <f t="shared" si="231"/>
        <v>Untreated Water</v>
      </c>
      <c r="L1484">
        <v>44</v>
      </c>
      <c r="M1484" t="s">
        <v>79</v>
      </c>
      <c r="N1484">
        <v>866</v>
      </c>
      <c r="O1484" t="s">
        <v>968</v>
      </c>
      <c r="P1484" t="s">
        <v>1498</v>
      </c>
      <c r="Q1484" t="s">
        <v>308</v>
      </c>
    </row>
    <row r="1485" spans="1:17" hidden="1" x14ac:dyDescent="0.3">
      <c r="A1485" t="s">
        <v>6175</v>
      </c>
      <c r="B1485" t="s">
        <v>6176</v>
      </c>
      <c r="C1485" s="1" t="str">
        <f t="shared" si="228"/>
        <v>21:0282</v>
      </c>
      <c r="D1485" s="1" t="str">
        <f t="shared" si="229"/>
        <v>21:0127</v>
      </c>
      <c r="E1485" t="s">
        <v>6177</v>
      </c>
      <c r="F1485" t="s">
        <v>6178</v>
      </c>
      <c r="H1485">
        <v>64.341476999999998</v>
      </c>
      <c r="I1485">
        <v>-135.55606399999999</v>
      </c>
      <c r="J1485" s="1" t="str">
        <f t="shared" si="230"/>
        <v>Fluid (stream)</v>
      </c>
      <c r="K1485" s="1" t="str">
        <f t="shared" si="231"/>
        <v>Untreated Water</v>
      </c>
      <c r="L1485">
        <v>44</v>
      </c>
      <c r="M1485" t="s">
        <v>195</v>
      </c>
      <c r="N1485">
        <v>867</v>
      </c>
      <c r="O1485" t="s">
        <v>1009</v>
      </c>
      <c r="P1485" t="s">
        <v>1251</v>
      </c>
      <c r="Q1485" t="s">
        <v>308</v>
      </c>
    </row>
    <row r="1486" spans="1:17" hidden="1" x14ac:dyDescent="0.3">
      <c r="A1486" t="s">
        <v>6179</v>
      </c>
      <c r="B1486" t="s">
        <v>6180</v>
      </c>
      <c r="C1486" s="1" t="str">
        <f t="shared" si="228"/>
        <v>21:0282</v>
      </c>
      <c r="D1486" s="1" t="str">
        <f t="shared" si="229"/>
        <v>21:0127</v>
      </c>
      <c r="E1486" t="s">
        <v>6177</v>
      </c>
      <c r="F1486" t="s">
        <v>6181</v>
      </c>
      <c r="H1486">
        <v>64.341476999999998</v>
      </c>
      <c r="I1486">
        <v>-135.55606399999999</v>
      </c>
      <c r="J1486" s="1" t="str">
        <f t="shared" si="230"/>
        <v>Fluid (stream)</v>
      </c>
      <c r="K1486" s="1" t="str">
        <f t="shared" si="231"/>
        <v>Untreated Water</v>
      </c>
      <c r="L1486">
        <v>44</v>
      </c>
      <c r="M1486" t="s">
        <v>202</v>
      </c>
      <c r="N1486">
        <v>868</v>
      </c>
      <c r="O1486" t="s">
        <v>457</v>
      </c>
      <c r="P1486" t="s">
        <v>2783</v>
      </c>
      <c r="Q1486" t="s">
        <v>649</v>
      </c>
    </row>
    <row r="1487" spans="1:17" hidden="1" x14ac:dyDescent="0.3">
      <c r="A1487" t="s">
        <v>6182</v>
      </c>
      <c r="B1487" t="s">
        <v>6183</v>
      </c>
      <c r="C1487" s="1" t="str">
        <f t="shared" si="228"/>
        <v>21:0282</v>
      </c>
      <c r="D1487" s="1" t="str">
        <f>HYPERLINK("http://geochem.nrcan.gc.ca/cdogs/content/svy/svy_e.htm", "")</f>
        <v/>
      </c>
      <c r="G1487" s="1" t="str">
        <f>HYPERLINK("http://geochem.nrcan.gc.ca/cdogs/content/cr_/cr_00032_e.htm", "32")</f>
        <v>32</v>
      </c>
      <c r="J1487" t="s">
        <v>106</v>
      </c>
      <c r="K1487" t="s">
        <v>107</v>
      </c>
      <c r="L1487">
        <v>44</v>
      </c>
      <c r="M1487" t="s">
        <v>108</v>
      </c>
      <c r="N1487">
        <v>869</v>
      </c>
      <c r="O1487" t="s">
        <v>1599</v>
      </c>
      <c r="P1487" t="s">
        <v>4041</v>
      </c>
      <c r="Q1487" t="s">
        <v>308</v>
      </c>
    </row>
    <row r="1488" spans="1:17" hidden="1" x14ac:dyDescent="0.3">
      <c r="A1488" t="s">
        <v>6184</v>
      </c>
      <c r="B1488" t="s">
        <v>6185</v>
      </c>
      <c r="C1488" s="1" t="str">
        <f t="shared" si="228"/>
        <v>21:0282</v>
      </c>
      <c r="D1488" s="1" t="str">
        <f t="shared" ref="D1488:D1506" si="232">HYPERLINK("http://geochem.nrcan.gc.ca/cdogs/content/svy/svy210127_e.htm", "21:0127")</f>
        <v>21:0127</v>
      </c>
      <c r="E1488" t="s">
        <v>6186</v>
      </c>
      <c r="F1488" t="s">
        <v>6187</v>
      </c>
      <c r="H1488">
        <v>64.344482299999996</v>
      </c>
      <c r="I1488">
        <v>-135.62741790000001</v>
      </c>
      <c r="J1488" s="1" t="str">
        <f t="shared" ref="J1488:J1506" si="233">HYPERLINK("http://geochem.nrcan.gc.ca/cdogs/content/kwd/kwd020018_e.htm", "Fluid (stream)")</f>
        <v>Fluid (stream)</v>
      </c>
      <c r="K1488" s="1" t="str">
        <f t="shared" ref="K1488:K1506" si="234">HYPERLINK("http://geochem.nrcan.gc.ca/cdogs/content/kwd/kwd080007_e.htm", "Untreated Water")</f>
        <v>Untreated Water</v>
      </c>
      <c r="L1488">
        <v>44</v>
      </c>
      <c r="M1488" t="s">
        <v>181</v>
      </c>
      <c r="N1488">
        <v>870</v>
      </c>
      <c r="O1488" t="s">
        <v>44</v>
      </c>
      <c r="P1488" t="s">
        <v>2541</v>
      </c>
      <c r="Q1488" t="s">
        <v>589</v>
      </c>
    </row>
    <row r="1489" spans="1:17" hidden="1" x14ac:dyDescent="0.3">
      <c r="A1489" t="s">
        <v>6188</v>
      </c>
      <c r="B1489" t="s">
        <v>6189</v>
      </c>
      <c r="C1489" s="1" t="str">
        <f t="shared" si="228"/>
        <v>21:0282</v>
      </c>
      <c r="D1489" s="1" t="str">
        <f t="shared" si="232"/>
        <v>21:0127</v>
      </c>
      <c r="E1489" t="s">
        <v>6190</v>
      </c>
      <c r="F1489" t="s">
        <v>6191</v>
      </c>
      <c r="H1489">
        <v>64.341481200000004</v>
      </c>
      <c r="I1489">
        <v>-135.68058619999999</v>
      </c>
      <c r="J1489" s="1" t="str">
        <f t="shared" si="233"/>
        <v>Fluid (stream)</v>
      </c>
      <c r="K1489" s="1" t="str">
        <f t="shared" si="234"/>
        <v>Untreated Water</v>
      </c>
      <c r="L1489">
        <v>44</v>
      </c>
      <c r="M1489" t="s">
        <v>188</v>
      </c>
      <c r="N1489">
        <v>871</v>
      </c>
      <c r="O1489" t="s">
        <v>73</v>
      </c>
      <c r="P1489" t="s">
        <v>1934</v>
      </c>
      <c r="Q1489" t="s">
        <v>123</v>
      </c>
    </row>
    <row r="1490" spans="1:17" hidden="1" x14ac:dyDescent="0.3">
      <c r="A1490" t="s">
        <v>6192</v>
      </c>
      <c r="B1490" t="s">
        <v>6193</v>
      </c>
      <c r="C1490" s="1" t="str">
        <f t="shared" si="228"/>
        <v>21:0282</v>
      </c>
      <c r="D1490" s="1" t="str">
        <f t="shared" si="232"/>
        <v>21:0127</v>
      </c>
      <c r="E1490" t="s">
        <v>6194</v>
      </c>
      <c r="F1490" t="s">
        <v>6195</v>
      </c>
      <c r="H1490">
        <v>64.341915999999998</v>
      </c>
      <c r="I1490">
        <v>-135.78233309999999</v>
      </c>
      <c r="J1490" s="1" t="str">
        <f t="shared" si="233"/>
        <v>Fluid (stream)</v>
      </c>
      <c r="K1490" s="1" t="str">
        <f t="shared" si="234"/>
        <v>Untreated Water</v>
      </c>
      <c r="L1490">
        <v>44</v>
      </c>
      <c r="M1490" t="s">
        <v>215</v>
      </c>
      <c r="N1490">
        <v>872</v>
      </c>
      <c r="O1490" t="s">
        <v>775</v>
      </c>
      <c r="P1490" t="s">
        <v>4041</v>
      </c>
      <c r="Q1490" t="s">
        <v>649</v>
      </c>
    </row>
    <row r="1491" spans="1:17" hidden="1" x14ac:dyDescent="0.3">
      <c r="A1491" t="s">
        <v>6196</v>
      </c>
      <c r="B1491" t="s">
        <v>6197</v>
      </c>
      <c r="C1491" s="1" t="str">
        <f t="shared" si="228"/>
        <v>21:0282</v>
      </c>
      <c r="D1491" s="1" t="str">
        <f t="shared" si="232"/>
        <v>21:0127</v>
      </c>
      <c r="E1491" t="s">
        <v>6198</v>
      </c>
      <c r="F1491" t="s">
        <v>6199</v>
      </c>
      <c r="H1491">
        <v>64.346580799999998</v>
      </c>
      <c r="I1491">
        <v>-135.7758408</v>
      </c>
      <c r="J1491" s="1" t="str">
        <f t="shared" si="233"/>
        <v>Fluid (stream)</v>
      </c>
      <c r="K1491" s="1" t="str">
        <f t="shared" si="234"/>
        <v>Untreated Water</v>
      </c>
      <c r="L1491">
        <v>44</v>
      </c>
      <c r="M1491" t="s">
        <v>223</v>
      </c>
      <c r="N1491">
        <v>873</v>
      </c>
      <c r="O1491" t="s">
        <v>775</v>
      </c>
      <c r="P1491" t="s">
        <v>4041</v>
      </c>
      <c r="Q1491" t="s">
        <v>953</v>
      </c>
    </row>
    <row r="1492" spans="1:17" hidden="1" x14ac:dyDescent="0.3">
      <c r="A1492" t="s">
        <v>6200</v>
      </c>
      <c r="B1492" t="s">
        <v>6201</v>
      </c>
      <c r="C1492" s="1" t="str">
        <f t="shared" si="228"/>
        <v>21:0282</v>
      </c>
      <c r="D1492" s="1" t="str">
        <f t="shared" si="232"/>
        <v>21:0127</v>
      </c>
      <c r="E1492" t="s">
        <v>6202</v>
      </c>
      <c r="F1492" t="s">
        <v>6203</v>
      </c>
      <c r="H1492">
        <v>64.317141599999999</v>
      </c>
      <c r="I1492">
        <v>-135.9520412</v>
      </c>
      <c r="J1492" s="1" t="str">
        <f t="shared" si="233"/>
        <v>Fluid (stream)</v>
      </c>
      <c r="K1492" s="1" t="str">
        <f t="shared" si="234"/>
        <v>Untreated Water</v>
      </c>
      <c r="L1492">
        <v>45</v>
      </c>
      <c r="M1492" t="s">
        <v>642</v>
      </c>
      <c r="N1492">
        <v>874</v>
      </c>
      <c r="O1492" t="s">
        <v>344</v>
      </c>
      <c r="P1492" t="s">
        <v>540</v>
      </c>
      <c r="Q1492" t="s">
        <v>308</v>
      </c>
    </row>
    <row r="1493" spans="1:17" hidden="1" x14ac:dyDescent="0.3">
      <c r="A1493" t="s">
        <v>6204</v>
      </c>
      <c r="B1493" t="s">
        <v>6205</v>
      </c>
      <c r="C1493" s="1" t="str">
        <f t="shared" si="228"/>
        <v>21:0282</v>
      </c>
      <c r="D1493" s="1" t="str">
        <f t="shared" si="232"/>
        <v>21:0127</v>
      </c>
      <c r="E1493" t="s">
        <v>6206</v>
      </c>
      <c r="F1493" t="s">
        <v>6207</v>
      </c>
      <c r="H1493">
        <v>64.360060899999993</v>
      </c>
      <c r="I1493">
        <v>-135.75834570000001</v>
      </c>
      <c r="J1493" s="1" t="str">
        <f t="shared" si="233"/>
        <v>Fluid (stream)</v>
      </c>
      <c r="K1493" s="1" t="str">
        <f t="shared" si="234"/>
        <v>Untreated Water</v>
      </c>
      <c r="L1493">
        <v>45</v>
      </c>
      <c r="M1493" t="s">
        <v>27</v>
      </c>
      <c r="N1493">
        <v>875</v>
      </c>
      <c r="O1493" t="s">
        <v>1291</v>
      </c>
      <c r="P1493" t="s">
        <v>812</v>
      </c>
      <c r="Q1493" t="s">
        <v>953</v>
      </c>
    </row>
    <row r="1494" spans="1:17" hidden="1" x14ac:dyDescent="0.3">
      <c r="A1494" t="s">
        <v>6208</v>
      </c>
      <c r="B1494" t="s">
        <v>6209</v>
      </c>
      <c r="C1494" s="1" t="str">
        <f t="shared" si="228"/>
        <v>21:0282</v>
      </c>
      <c r="D1494" s="1" t="str">
        <f t="shared" si="232"/>
        <v>21:0127</v>
      </c>
      <c r="E1494" t="s">
        <v>6210</v>
      </c>
      <c r="F1494" t="s">
        <v>6211</v>
      </c>
      <c r="H1494">
        <v>64.339038000000002</v>
      </c>
      <c r="I1494">
        <v>-135.89188519999999</v>
      </c>
      <c r="J1494" s="1" t="str">
        <f t="shared" si="233"/>
        <v>Fluid (stream)</v>
      </c>
      <c r="K1494" s="1" t="str">
        <f t="shared" si="234"/>
        <v>Untreated Water</v>
      </c>
      <c r="L1494">
        <v>45</v>
      </c>
      <c r="M1494" t="s">
        <v>35</v>
      </c>
      <c r="N1494">
        <v>876</v>
      </c>
      <c r="O1494" t="s">
        <v>968</v>
      </c>
      <c r="P1494" t="s">
        <v>141</v>
      </c>
      <c r="Q1494" t="s">
        <v>649</v>
      </c>
    </row>
    <row r="1495" spans="1:17" hidden="1" x14ac:dyDescent="0.3">
      <c r="A1495" t="s">
        <v>6212</v>
      </c>
      <c r="B1495" t="s">
        <v>6213</v>
      </c>
      <c r="C1495" s="1" t="str">
        <f t="shared" si="228"/>
        <v>21:0282</v>
      </c>
      <c r="D1495" s="1" t="str">
        <f t="shared" si="232"/>
        <v>21:0127</v>
      </c>
      <c r="E1495" t="s">
        <v>6214</v>
      </c>
      <c r="F1495" t="s">
        <v>6215</v>
      </c>
      <c r="H1495">
        <v>64.375383299999996</v>
      </c>
      <c r="I1495">
        <v>-135.86597649999999</v>
      </c>
      <c r="J1495" s="1" t="str">
        <f t="shared" si="233"/>
        <v>Fluid (stream)</v>
      </c>
      <c r="K1495" s="1" t="str">
        <f t="shared" si="234"/>
        <v>Untreated Water</v>
      </c>
      <c r="L1495">
        <v>45</v>
      </c>
      <c r="M1495" t="s">
        <v>43</v>
      </c>
      <c r="N1495">
        <v>877</v>
      </c>
      <c r="O1495" t="s">
        <v>1291</v>
      </c>
      <c r="P1495" t="s">
        <v>1488</v>
      </c>
      <c r="Q1495" t="s">
        <v>649</v>
      </c>
    </row>
    <row r="1496" spans="1:17" hidden="1" x14ac:dyDescent="0.3">
      <c r="A1496" t="s">
        <v>6216</v>
      </c>
      <c r="B1496" t="s">
        <v>6217</v>
      </c>
      <c r="C1496" s="1" t="str">
        <f t="shared" si="228"/>
        <v>21:0282</v>
      </c>
      <c r="D1496" s="1" t="str">
        <f t="shared" si="232"/>
        <v>21:0127</v>
      </c>
      <c r="E1496" t="s">
        <v>6218</v>
      </c>
      <c r="F1496" t="s">
        <v>6219</v>
      </c>
      <c r="H1496">
        <v>64.361002099999993</v>
      </c>
      <c r="I1496">
        <v>-135.90989339999999</v>
      </c>
      <c r="J1496" s="1" t="str">
        <f t="shared" si="233"/>
        <v>Fluid (stream)</v>
      </c>
      <c r="K1496" s="1" t="str">
        <f t="shared" si="234"/>
        <v>Untreated Water</v>
      </c>
      <c r="L1496">
        <v>45</v>
      </c>
      <c r="M1496" t="s">
        <v>50</v>
      </c>
      <c r="N1496">
        <v>878</v>
      </c>
      <c r="O1496" t="s">
        <v>1291</v>
      </c>
      <c r="P1496" t="s">
        <v>1257</v>
      </c>
      <c r="Q1496" t="s">
        <v>249</v>
      </c>
    </row>
    <row r="1497" spans="1:17" hidden="1" x14ac:dyDescent="0.3">
      <c r="A1497" t="s">
        <v>6220</v>
      </c>
      <c r="B1497" t="s">
        <v>6221</v>
      </c>
      <c r="C1497" s="1" t="str">
        <f t="shared" si="228"/>
        <v>21:0282</v>
      </c>
      <c r="D1497" s="1" t="str">
        <f t="shared" si="232"/>
        <v>21:0127</v>
      </c>
      <c r="E1497" t="s">
        <v>6222</v>
      </c>
      <c r="F1497" t="s">
        <v>6223</v>
      </c>
      <c r="H1497">
        <v>64.356447399999993</v>
      </c>
      <c r="I1497">
        <v>-135.9107162</v>
      </c>
      <c r="J1497" s="1" t="str">
        <f t="shared" si="233"/>
        <v>Fluid (stream)</v>
      </c>
      <c r="K1497" s="1" t="str">
        <f t="shared" si="234"/>
        <v>Untreated Water</v>
      </c>
      <c r="L1497">
        <v>45</v>
      </c>
      <c r="M1497" t="s">
        <v>57</v>
      </c>
      <c r="N1497">
        <v>879</v>
      </c>
      <c r="O1497" t="s">
        <v>1599</v>
      </c>
      <c r="P1497" t="s">
        <v>81</v>
      </c>
      <c r="Q1497" t="s">
        <v>649</v>
      </c>
    </row>
    <row r="1498" spans="1:17" hidden="1" x14ac:dyDescent="0.3">
      <c r="A1498" t="s">
        <v>6224</v>
      </c>
      <c r="B1498" t="s">
        <v>6225</v>
      </c>
      <c r="C1498" s="1" t="str">
        <f t="shared" si="228"/>
        <v>21:0282</v>
      </c>
      <c r="D1498" s="1" t="str">
        <f t="shared" si="232"/>
        <v>21:0127</v>
      </c>
      <c r="E1498" t="s">
        <v>6226</v>
      </c>
      <c r="F1498" t="s">
        <v>6227</v>
      </c>
      <c r="H1498">
        <v>64.359142300000002</v>
      </c>
      <c r="I1498">
        <v>-135.93872630000001</v>
      </c>
      <c r="J1498" s="1" t="str">
        <f t="shared" si="233"/>
        <v>Fluid (stream)</v>
      </c>
      <c r="K1498" s="1" t="str">
        <f t="shared" si="234"/>
        <v>Untreated Water</v>
      </c>
      <c r="L1498">
        <v>45</v>
      </c>
      <c r="M1498" t="s">
        <v>65</v>
      </c>
      <c r="N1498">
        <v>880</v>
      </c>
      <c r="O1498" t="s">
        <v>1467</v>
      </c>
      <c r="P1498" t="s">
        <v>817</v>
      </c>
      <c r="Q1498" t="s">
        <v>844</v>
      </c>
    </row>
    <row r="1499" spans="1:17" hidden="1" x14ac:dyDescent="0.3">
      <c r="A1499" t="s">
        <v>6228</v>
      </c>
      <c r="B1499" t="s">
        <v>6229</v>
      </c>
      <c r="C1499" s="1" t="str">
        <f t="shared" si="228"/>
        <v>21:0282</v>
      </c>
      <c r="D1499" s="1" t="str">
        <f t="shared" si="232"/>
        <v>21:0127</v>
      </c>
      <c r="E1499" t="s">
        <v>6230</v>
      </c>
      <c r="F1499" t="s">
        <v>6231</v>
      </c>
      <c r="H1499">
        <v>64.352724499999994</v>
      </c>
      <c r="I1499">
        <v>-135.99872669999999</v>
      </c>
      <c r="J1499" s="1" t="str">
        <f t="shared" si="233"/>
        <v>Fluid (stream)</v>
      </c>
      <c r="K1499" s="1" t="str">
        <f t="shared" si="234"/>
        <v>Untreated Water</v>
      </c>
      <c r="L1499">
        <v>45</v>
      </c>
      <c r="M1499" t="s">
        <v>72</v>
      </c>
      <c r="N1499">
        <v>881</v>
      </c>
      <c r="O1499" t="s">
        <v>457</v>
      </c>
      <c r="P1499" t="s">
        <v>540</v>
      </c>
      <c r="Q1499" t="s">
        <v>205</v>
      </c>
    </row>
    <row r="1500" spans="1:17" hidden="1" x14ac:dyDescent="0.3">
      <c r="A1500" t="s">
        <v>6232</v>
      </c>
      <c r="B1500" t="s">
        <v>6233</v>
      </c>
      <c r="C1500" s="1" t="str">
        <f t="shared" si="228"/>
        <v>21:0282</v>
      </c>
      <c r="D1500" s="1" t="str">
        <f t="shared" si="232"/>
        <v>21:0127</v>
      </c>
      <c r="E1500" t="s">
        <v>6202</v>
      </c>
      <c r="F1500" t="s">
        <v>6234</v>
      </c>
      <c r="H1500">
        <v>64.317141599999999</v>
      </c>
      <c r="I1500">
        <v>-135.9520412</v>
      </c>
      <c r="J1500" s="1" t="str">
        <f t="shared" si="233"/>
        <v>Fluid (stream)</v>
      </c>
      <c r="K1500" s="1" t="str">
        <f t="shared" si="234"/>
        <v>Untreated Water</v>
      </c>
      <c r="L1500">
        <v>45</v>
      </c>
      <c r="M1500" t="s">
        <v>673</v>
      </c>
      <c r="N1500">
        <v>882</v>
      </c>
      <c r="O1500" t="s">
        <v>3504</v>
      </c>
      <c r="P1500" t="s">
        <v>1934</v>
      </c>
      <c r="Q1500" t="s">
        <v>844</v>
      </c>
    </row>
    <row r="1501" spans="1:17" hidden="1" x14ac:dyDescent="0.3">
      <c r="A1501" t="s">
        <v>6235</v>
      </c>
      <c r="B1501" t="s">
        <v>6236</v>
      </c>
      <c r="C1501" s="1" t="str">
        <f t="shared" si="228"/>
        <v>21:0282</v>
      </c>
      <c r="D1501" s="1" t="str">
        <f t="shared" si="232"/>
        <v>21:0127</v>
      </c>
      <c r="E1501" t="s">
        <v>6202</v>
      </c>
      <c r="F1501" t="s">
        <v>6237</v>
      </c>
      <c r="H1501">
        <v>64.317141599999999</v>
      </c>
      <c r="I1501">
        <v>-135.9520412</v>
      </c>
      <c r="J1501" s="1" t="str">
        <f t="shared" si="233"/>
        <v>Fluid (stream)</v>
      </c>
      <c r="K1501" s="1" t="str">
        <f t="shared" si="234"/>
        <v>Untreated Water</v>
      </c>
      <c r="L1501">
        <v>45</v>
      </c>
      <c r="M1501" t="s">
        <v>678</v>
      </c>
      <c r="N1501">
        <v>883</v>
      </c>
      <c r="O1501" t="s">
        <v>1177</v>
      </c>
      <c r="P1501" t="s">
        <v>780</v>
      </c>
      <c r="Q1501" t="s">
        <v>844</v>
      </c>
    </row>
    <row r="1502" spans="1:17" hidden="1" x14ac:dyDescent="0.3">
      <c r="A1502" t="s">
        <v>6238</v>
      </c>
      <c r="B1502" t="s">
        <v>6239</v>
      </c>
      <c r="C1502" s="1" t="str">
        <f t="shared" si="228"/>
        <v>21:0282</v>
      </c>
      <c r="D1502" s="1" t="str">
        <f t="shared" si="232"/>
        <v>21:0127</v>
      </c>
      <c r="E1502" t="s">
        <v>6240</v>
      </c>
      <c r="F1502" t="s">
        <v>6241</v>
      </c>
      <c r="H1502">
        <v>64.320313900000002</v>
      </c>
      <c r="I1502">
        <v>-135.93035029999999</v>
      </c>
      <c r="J1502" s="1" t="str">
        <f t="shared" si="233"/>
        <v>Fluid (stream)</v>
      </c>
      <c r="K1502" s="1" t="str">
        <f t="shared" si="234"/>
        <v>Untreated Water</v>
      </c>
      <c r="L1502">
        <v>45</v>
      </c>
      <c r="M1502" t="s">
        <v>87</v>
      </c>
      <c r="N1502">
        <v>884</v>
      </c>
      <c r="O1502" t="s">
        <v>1000</v>
      </c>
      <c r="P1502" t="s">
        <v>637</v>
      </c>
      <c r="Q1502" t="s">
        <v>249</v>
      </c>
    </row>
    <row r="1503" spans="1:17" hidden="1" x14ac:dyDescent="0.3">
      <c r="A1503" t="s">
        <v>6242</v>
      </c>
      <c r="B1503" t="s">
        <v>6243</v>
      </c>
      <c r="C1503" s="1" t="str">
        <f t="shared" si="228"/>
        <v>21:0282</v>
      </c>
      <c r="D1503" s="1" t="str">
        <f t="shared" si="232"/>
        <v>21:0127</v>
      </c>
      <c r="E1503" t="s">
        <v>6244</v>
      </c>
      <c r="F1503" t="s">
        <v>6245</v>
      </c>
      <c r="H1503">
        <v>64.2926796</v>
      </c>
      <c r="I1503">
        <v>-135.94111330000001</v>
      </c>
      <c r="J1503" s="1" t="str">
        <f t="shared" si="233"/>
        <v>Fluid (stream)</v>
      </c>
      <c r="K1503" s="1" t="str">
        <f t="shared" si="234"/>
        <v>Untreated Water</v>
      </c>
      <c r="L1503">
        <v>45</v>
      </c>
      <c r="M1503" t="s">
        <v>160</v>
      </c>
      <c r="N1503">
        <v>885</v>
      </c>
      <c r="O1503" t="s">
        <v>1291</v>
      </c>
      <c r="P1503" t="s">
        <v>176</v>
      </c>
      <c r="Q1503" t="s">
        <v>249</v>
      </c>
    </row>
    <row r="1504" spans="1:17" hidden="1" x14ac:dyDescent="0.3">
      <c r="A1504" t="s">
        <v>6246</v>
      </c>
      <c r="B1504" t="s">
        <v>6247</v>
      </c>
      <c r="C1504" s="1" t="str">
        <f t="shared" si="228"/>
        <v>21:0282</v>
      </c>
      <c r="D1504" s="1" t="str">
        <f t="shared" si="232"/>
        <v>21:0127</v>
      </c>
      <c r="E1504" t="s">
        <v>6248</v>
      </c>
      <c r="F1504" t="s">
        <v>6249</v>
      </c>
      <c r="H1504">
        <v>64.292040700000001</v>
      </c>
      <c r="I1504">
        <v>-135.92733029999999</v>
      </c>
      <c r="J1504" s="1" t="str">
        <f t="shared" si="233"/>
        <v>Fluid (stream)</v>
      </c>
      <c r="K1504" s="1" t="str">
        <f t="shared" si="234"/>
        <v>Untreated Water</v>
      </c>
      <c r="L1504">
        <v>45</v>
      </c>
      <c r="M1504" t="s">
        <v>166</v>
      </c>
      <c r="N1504">
        <v>886</v>
      </c>
      <c r="O1504" t="s">
        <v>1291</v>
      </c>
      <c r="P1504" t="s">
        <v>812</v>
      </c>
      <c r="Q1504" t="s">
        <v>649</v>
      </c>
    </row>
    <row r="1505" spans="1:17" hidden="1" x14ac:dyDescent="0.3">
      <c r="A1505" t="s">
        <v>6250</v>
      </c>
      <c r="B1505" t="s">
        <v>6251</v>
      </c>
      <c r="C1505" s="1" t="str">
        <f t="shared" si="228"/>
        <v>21:0282</v>
      </c>
      <c r="D1505" s="1" t="str">
        <f t="shared" si="232"/>
        <v>21:0127</v>
      </c>
      <c r="E1505" t="s">
        <v>6252</v>
      </c>
      <c r="F1505" t="s">
        <v>6253</v>
      </c>
      <c r="H1505">
        <v>64.286091900000002</v>
      </c>
      <c r="I1505">
        <v>-135.8999446</v>
      </c>
      <c r="J1505" s="1" t="str">
        <f t="shared" si="233"/>
        <v>Fluid (stream)</v>
      </c>
      <c r="K1505" s="1" t="str">
        <f t="shared" si="234"/>
        <v>Untreated Water</v>
      </c>
      <c r="L1505">
        <v>45</v>
      </c>
      <c r="M1505" t="s">
        <v>174</v>
      </c>
      <c r="N1505">
        <v>887</v>
      </c>
      <c r="O1505" t="s">
        <v>1291</v>
      </c>
      <c r="P1505" t="s">
        <v>1462</v>
      </c>
      <c r="Q1505" t="s">
        <v>649</v>
      </c>
    </row>
    <row r="1506" spans="1:17" hidden="1" x14ac:dyDescent="0.3">
      <c r="A1506" t="s">
        <v>6254</v>
      </c>
      <c r="B1506" t="s">
        <v>6255</v>
      </c>
      <c r="C1506" s="1" t="str">
        <f t="shared" si="228"/>
        <v>21:0282</v>
      </c>
      <c r="D1506" s="1" t="str">
        <f t="shared" si="232"/>
        <v>21:0127</v>
      </c>
      <c r="E1506" t="s">
        <v>6256</v>
      </c>
      <c r="F1506" t="s">
        <v>6257</v>
      </c>
      <c r="H1506">
        <v>64.257955999999993</v>
      </c>
      <c r="I1506">
        <v>-135.9294672</v>
      </c>
      <c r="J1506" s="1" t="str">
        <f t="shared" si="233"/>
        <v>Fluid (stream)</v>
      </c>
      <c r="K1506" s="1" t="str">
        <f t="shared" si="234"/>
        <v>Untreated Water</v>
      </c>
      <c r="L1506">
        <v>45</v>
      </c>
      <c r="M1506" t="s">
        <v>181</v>
      </c>
      <c r="N1506">
        <v>888</v>
      </c>
      <c r="O1506" t="s">
        <v>603</v>
      </c>
      <c r="P1506" t="s">
        <v>2783</v>
      </c>
      <c r="Q1506" t="s">
        <v>308</v>
      </c>
    </row>
    <row r="1507" spans="1:17" hidden="1" x14ac:dyDescent="0.3">
      <c r="A1507" t="s">
        <v>6258</v>
      </c>
      <c r="B1507" t="s">
        <v>6259</v>
      </c>
      <c r="C1507" s="1" t="str">
        <f t="shared" si="228"/>
        <v>21:0282</v>
      </c>
      <c r="D1507" s="1" t="str">
        <f>HYPERLINK("http://geochem.nrcan.gc.ca/cdogs/content/svy/svy_e.htm", "")</f>
        <v/>
      </c>
      <c r="G1507" s="1" t="str">
        <f>HYPERLINK("http://geochem.nrcan.gc.ca/cdogs/content/cr_/cr_00031_e.htm", "31")</f>
        <v>31</v>
      </c>
      <c r="J1507" t="s">
        <v>106</v>
      </c>
      <c r="K1507" t="s">
        <v>107</v>
      </c>
      <c r="L1507">
        <v>45</v>
      </c>
      <c r="M1507" t="s">
        <v>108</v>
      </c>
      <c r="N1507">
        <v>889</v>
      </c>
      <c r="O1507" t="s">
        <v>457</v>
      </c>
      <c r="P1507" t="s">
        <v>637</v>
      </c>
      <c r="Q1507" t="s">
        <v>308</v>
      </c>
    </row>
    <row r="1508" spans="1:17" hidden="1" x14ac:dyDescent="0.3">
      <c r="A1508" t="s">
        <v>6260</v>
      </c>
      <c r="B1508" t="s">
        <v>6261</v>
      </c>
      <c r="C1508" s="1" t="str">
        <f t="shared" si="228"/>
        <v>21:0282</v>
      </c>
      <c r="D1508" s="1" t="str">
        <f>HYPERLINK("http://geochem.nrcan.gc.ca/cdogs/content/svy/svy210127_e.htm", "21:0127")</f>
        <v>21:0127</v>
      </c>
      <c r="E1508" t="s">
        <v>6262</v>
      </c>
      <c r="F1508" t="s">
        <v>6263</v>
      </c>
      <c r="H1508">
        <v>64.265322800000007</v>
      </c>
      <c r="I1508">
        <v>-135.7317166</v>
      </c>
      <c r="J1508" s="1" t="str">
        <f>HYPERLINK("http://geochem.nrcan.gc.ca/cdogs/content/kwd/kwd020018_e.htm", "Fluid (stream)")</f>
        <v>Fluid (stream)</v>
      </c>
      <c r="K1508" s="1" t="str">
        <f>HYPERLINK("http://geochem.nrcan.gc.ca/cdogs/content/kwd/kwd080007_e.htm", "Untreated Water")</f>
        <v>Untreated Water</v>
      </c>
      <c r="L1508">
        <v>45</v>
      </c>
      <c r="M1508" t="s">
        <v>188</v>
      </c>
      <c r="N1508">
        <v>890</v>
      </c>
      <c r="O1508" t="s">
        <v>1291</v>
      </c>
      <c r="P1508" t="s">
        <v>176</v>
      </c>
      <c r="Q1508" t="s">
        <v>649</v>
      </c>
    </row>
    <row r="1509" spans="1:17" hidden="1" x14ac:dyDescent="0.3">
      <c r="A1509" t="s">
        <v>6264</v>
      </c>
      <c r="B1509" t="s">
        <v>6265</v>
      </c>
      <c r="C1509" s="1" t="str">
        <f t="shared" si="228"/>
        <v>21:0282</v>
      </c>
      <c r="D1509" s="1" t="str">
        <f>HYPERLINK("http://geochem.nrcan.gc.ca/cdogs/content/svy/svy210127_e.htm", "21:0127")</f>
        <v>21:0127</v>
      </c>
      <c r="E1509" t="s">
        <v>6266</v>
      </c>
      <c r="F1509" t="s">
        <v>6267</v>
      </c>
      <c r="H1509">
        <v>64.264816499999995</v>
      </c>
      <c r="I1509">
        <v>-135.682288</v>
      </c>
      <c r="J1509" s="1" t="str">
        <f>HYPERLINK("http://geochem.nrcan.gc.ca/cdogs/content/kwd/kwd020018_e.htm", "Fluid (stream)")</f>
        <v>Fluid (stream)</v>
      </c>
      <c r="K1509" s="1" t="str">
        <f>HYPERLINK("http://geochem.nrcan.gc.ca/cdogs/content/kwd/kwd080007_e.htm", "Untreated Water")</f>
        <v>Untreated Water</v>
      </c>
      <c r="L1509">
        <v>45</v>
      </c>
      <c r="M1509" t="s">
        <v>215</v>
      </c>
      <c r="N1509">
        <v>891</v>
      </c>
      <c r="O1509" t="s">
        <v>1291</v>
      </c>
      <c r="P1509" t="s">
        <v>817</v>
      </c>
      <c r="Q1509" t="s">
        <v>649</v>
      </c>
    </row>
    <row r="1510" spans="1:17" hidden="1" x14ac:dyDescent="0.3">
      <c r="A1510" t="s">
        <v>6268</v>
      </c>
      <c r="B1510" t="s">
        <v>6269</v>
      </c>
      <c r="C1510" s="1" t="str">
        <f t="shared" si="228"/>
        <v>21:0282</v>
      </c>
      <c r="D1510" s="1" t="str">
        <f>HYPERLINK("http://geochem.nrcan.gc.ca/cdogs/content/svy/svy210127_e.htm", "21:0127")</f>
        <v>21:0127</v>
      </c>
      <c r="E1510" t="s">
        <v>6270</v>
      </c>
      <c r="F1510" t="s">
        <v>6271</v>
      </c>
      <c r="H1510">
        <v>64.3055004</v>
      </c>
      <c r="I1510">
        <v>-135.61096499999999</v>
      </c>
      <c r="J1510" s="1" t="str">
        <f>HYPERLINK("http://geochem.nrcan.gc.ca/cdogs/content/kwd/kwd020018_e.htm", "Fluid (stream)")</f>
        <v>Fluid (stream)</v>
      </c>
      <c r="K1510" s="1" t="str">
        <f>HYPERLINK("http://geochem.nrcan.gc.ca/cdogs/content/kwd/kwd080007_e.htm", "Untreated Water")</f>
        <v>Untreated Water</v>
      </c>
      <c r="L1510">
        <v>45</v>
      </c>
      <c r="M1510" t="s">
        <v>223</v>
      </c>
      <c r="N1510">
        <v>892</v>
      </c>
      <c r="O1510" t="s">
        <v>339</v>
      </c>
      <c r="P1510" t="s">
        <v>780</v>
      </c>
      <c r="Q1510" t="s">
        <v>437</v>
      </c>
    </row>
    <row r="1511" spans="1:17" hidden="1" x14ac:dyDescent="0.3">
      <c r="A1511" t="s">
        <v>6272</v>
      </c>
      <c r="B1511" t="s">
        <v>6273</v>
      </c>
      <c r="C1511" s="1" t="str">
        <f t="shared" si="228"/>
        <v>21:0282</v>
      </c>
      <c r="D1511" s="1" t="str">
        <f>HYPERLINK("http://geochem.nrcan.gc.ca/cdogs/content/svy/svy210127_e.htm", "21:0127")</f>
        <v>21:0127</v>
      </c>
      <c r="E1511" t="s">
        <v>6274</v>
      </c>
      <c r="F1511" t="s">
        <v>6275</v>
      </c>
      <c r="H1511">
        <v>64.303777199999999</v>
      </c>
      <c r="I1511">
        <v>-135.62595400000001</v>
      </c>
      <c r="J1511" s="1" t="str">
        <f>HYPERLINK("http://geochem.nrcan.gc.ca/cdogs/content/kwd/kwd020018_e.htm", "Fluid (stream)")</f>
        <v>Fluid (stream)</v>
      </c>
      <c r="K1511" s="1" t="str">
        <f>HYPERLINK("http://geochem.nrcan.gc.ca/cdogs/content/kwd/kwd080007_e.htm", "Untreated Water")</f>
        <v>Untreated Water</v>
      </c>
      <c r="L1511">
        <v>45</v>
      </c>
      <c r="M1511" t="s">
        <v>740</v>
      </c>
      <c r="N1511">
        <v>893</v>
      </c>
      <c r="O1511" t="s">
        <v>1379</v>
      </c>
      <c r="P1511" t="s">
        <v>1934</v>
      </c>
      <c r="Q1511" t="s">
        <v>953</v>
      </c>
    </row>
    <row r="1512" spans="1:17" hidden="1" x14ac:dyDescent="0.3">
      <c r="A1512" t="s">
        <v>6276</v>
      </c>
      <c r="B1512" t="s">
        <v>6277</v>
      </c>
      <c r="C1512" s="1" t="str">
        <f t="shared" si="228"/>
        <v>21:0282</v>
      </c>
      <c r="D1512" s="1" t="str">
        <f>HYPERLINK("http://geochem.nrcan.gc.ca/cdogs/content/svy/svy210127_e.htm", "21:0127")</f>
        <v>21:0127</v>
      </c>
      <c r="E1512" t="s">
        <v>6278</v>
      </c>
      <c r="F1512" t="s">
        <v>6279</v>
      </c>
      <c r="H1512">
        <v>64.337675099999998</v>
      </c>
      <c r="I1512">
        <v>-135.14148539999999</v>
      </c>
      <c r="J1512" s="1" t="str">
        <f>HYPERLINK("http://geochem.nrcan.gc.ca/cdogs/content/kwd/kwd020018_e.htm", "Fluid (stream)")</f>
        <v>Fluid (stream)</v>
      </c>
      <c r="K1512" s="1" t="str">
        <f>HYPERLINK("http://geochem.nrcan.gc.ca/cdogs/content/kwd/kwd080007_e.htm", "Untreated Water")</f>
        <v>Untreated Water</v>
      </c>
      <c r="L1512">
        <v>46</v>
      </c>
      <c r="M1512" t="s">
        <v>642</v>
      </c>
      <c r="N1512">
        <v>894</v>
      </c>
      <c r="O1512" t="s">
        <v>378</v>
      </c>
      <c r="P1512" t="s">
        <v>1257</v>
      </c>
      <c r="Q1512" t="s">
        <v>308</v>
      </c>
    </row>
    <row r="1513" spans="1:17" hidden="1" x14ac:dyDescent="0.3">
      <c r="A1513" t="s">
        <v>6280</v>
      </c>
      <c r="B1513" t="s">
        <v>6281</v>
      </c>
      <c r="C1513" s="1" t="str">
        <f t="shared" si="228"/>
        <v>21:0282</v>
      </c>
      <c r="D1513" s="1" t="str">
        <f>HYPERLINK("http://geochem.nrcan.gc.ca/cdogs/content/svy/svy_e.htm", "")</f>
        <v/>
      </c>
      <c r="G1513" s="1" t="str">
        <f>HYPERLINK("http://geochem.nrcan.gc.ca/cdogs/content/cr_/cr_00030_e.htm", "30")</f>
        <v>30</v>
      </c>
      <c r="J1513" t="s">
        <v>106</v>
      </c>
      <c r="K1513" t="s">
        <v>107</v>
      </c>
      <c r="L1513">
        <v>46</v>
      </c>
      <c r="M1513" t="s">
        <v>108</v>
      </c>
      <c r="N1513">
        <v>895</v>
      </c>
      <c r="O1513" t="s">
        <v>1414</v>
      </c>
      <c r="P1513" t="s">
        <v>3051</v>
      </c>
      <c r="Q1513" t="s">
        <v>308</v>
      </c>
    </row>
    <row r="1514" spans="1:17" hidden="1" x14ac:dyDescent="0.3">
      <c r="A1514" t="s">
        <v>6282</v>
      </c>
      <c r="B1514" t="s">
        <v>6283</v>
      </c>
      <c r="C1514" s="1" t="str">
        <f t="shared" si="228"/>
        <v>21:0282</v>
      </c>
      <c r="D1514" s="1" t="str">
        <f t="shared" ref="D1514:D1538" si="235">HYPERLINK("http://geochem.nrcan.gc.ca/cdogs/content/svy/svy210127_e.htm", "21:0127")</f>
        <v>21:0127</v>
      </c>
      <c r="E1514" t="s">
        <v>6284</v>
      </c>
      <c r="F1514" t="s">
        <v>6285</v>
      </c>
      <c r="H1514">
        <v>64.315753400000006</v>
      </c>
      <c r="I1514">
        <v>-135.6492834</v>
      </c>
      <c r="J1514" s="1" t="str">
        <f t="shared" ref="J1514:J1538" si="236">HYPERLINK("http://geochem.nrcan.gc.ca/cdogs/content/kwd/kwd020018_e.htm", "Fluid (stream)")</f>
        <v>Fluid (stream)</v>
      </c>
      <c r="K1514" s="1" t="str">
        <f t="shared" ref="K1514:K1538" si="237">HYPERLINK("http://geochem.nrcan.gc.ca/cdogs/content/kwd/kwd080007_e.htm", "Untreated Water")</f>
        <v>Untreated Water</v>
      </c>
      <c r="L1514">
        <v>46</v>
      </c>
      <c r="M1514" t="s">
        <v>27</v>
      </c>
      <c r="N1514">
        <v>896</v>
      </c>
      <c r="O1514" t="s">
        <v>1379</v>
      </c>
      <c r="P1514" t="s">
        <v>1934</v>
      </c>
      <c r="Q1514" t="s">
        <v>953</v>
      </c>
    </row>
    <row r="1515" spans="1:17" hidden="1" x14ac:dyDescent="0.3">
      <c r="A1515" t="s">
        <v>6286</v>
      </c>
      <c r="B1515" t="s">
        <v>6287</v>
      </c>
      <c r="C1515" s="1" t="str">
        <f t="shared" ref="C1515:C1578" si="238">HYPERLINK("http://geochem.nrcan.gc.ca/cdogs/content/bdl/bdl210282_e.htm", "21:0282")</f>
        <v>21:0282</v>
      </c>
      <c r="D1515" s="1" t="str">
        <f t="shared" si="235"/>
        <v>21:0127</v>
      </c>
      <c r="E1515" t="s">
        <v>6288</v>
      </c>
      <c r="F1515" t="s">
        <v>6289</v>
      </c>
      <c r="H1515">
        <v>64.3061407</v>
      </c>
      <c r="I1515">
        <v>-135.70431350000001</v>
      </c>
      <c r="J1515" s="1" t="str">
        <f t="shared" si="236"/>
        <v>Fluid (stream)</v>
      </c>
      <c r="K1515" s="1" t="str">
        <f t="shared" si="237"/>
        <v>Untreated Water</v>
      </c>
      <c r="L1515">
        <v>46</v>
      </c>
      <c r="M1515" t="s">
        <v>35</v>
      </c>
      <c r="N1515">
        <v>897</v>
      </c>
      <c r="O1515" t="s">
        <v>114</v>
      </c>
      <c r="P1515" t="s">
        <v>366</v>
      </c>
      <c r="Q1515" t="s">
        <v>334</v>
      </c>
    </row>
    <row r="1516" spans="1:17" hidden="1" x14ac:dyDescent="0.3">
      <c r="A1516" t="s">
        <v>6290</v>
      </c>
      <c r="B1516" t="s">
        <v>6291</v>
      </c>
      <c r="C1516" s="1" t="str">
        <f t="shared" si="238"/>
        <v>21:0282</v>
      </c>
      <c r="D1516" s="1" t="str">
        <f t="shared" si="235"/>
        <v>21:0127</v>
      </c>
      <c r="E1516" t="s">
        <v>6292</v>
      </c>
      <c r="F1516" t="s">
        <v>6293</v>
      </c>
      <c r="H1516">
        <v>64.307483300000001</v>
      </c>
      <c r="I1516">
        <v>-135.71795080000001</v>
      </c>
      <c r="J1516" s="1" t="str">
        <f t="shared" si="236"/>
        <v>Fluid (stream)</v>
      </c>
      <c r="K1516" s="1" t="str">
        <f t="shared" si="237"/>
        <v>Untreated Water</v>
      </c>
      <c r="L1516">
        <v>46</v>
      </c>
      <c r="M1516" t="s">
        <v>43</v>
      </c>
      <c r="N1516">
        <v>898</v>
      </c>
      <c r="O1516" t="s">
        <v>1557</v>
      </c>
      <c r="P1516" t="s">
        <v>780</v>
      </c>
      <c r="Q1516" t="s">
        <v>123</v>
      </c>
    </row>
    <row r="1517" spans="1:17" hidden="1" x14ac:dyDescent="0.3">
      <c r="A1517" t="s">
        <v>6294</v>
      </c>
      <c r="B1517" t="s">
        <v>6295</v>
      </c>
      <c r="C1517" s="1" t="str">
        <f t="shared" si="238"/>
        <v>21:0282</v>
      </c>
      <c r="D1517" s="1" t="str">
        <f t="shared" si="235"/>
        <v>21:0127</v>
      </c>
      <c r="E1517" t="s">
        <v>6296</v>
      </c>
      <c r="F1517" t="s">
        <v>6297</v>
      </c>
      <c r="H1517">
        <v>64.3205399</v>
      </c>
      <c r="I1517">
        <v>-135.7826776</v>
      </c>
      <c r="J1517" s="1" t="str">
        <f t="shared" si="236"/>
        <v>Fluid (stream)</v>
      </c>
      <c r="K1517" s="1" t="str">
        <f t="shared" si="237"/>
        <v>Untreated Water</v>
      </c>
      <c r="L1517">
        <v>46</v>
      </c>
      <c r="M1517" t="s">
        <v>50</v>
      </c>
      <c r="N1517">
        <v>899</v>
      </c>
      <c r="O1517" t="s">
        <v>1557</v>
      </c>
      <c r="P1517" t="s">
        <v>1934</v>
      </c>
      <c r="Q1517" t="s">
        <v>844</v>
      </c>
    </row>
    <row r="1518" spans="1:17" hidden="1" x14ac:dyDescent="0.3">
      <c r="A1518" t="s">
        <v>6298</v>
      </c>
      <c r="B1518" t="s">
        <v>6299</v>
      </c>
      <c r="C1518" s="1" t="str">
        <f t="shared" si="238"/>
        <v>21:0282</v>
      </c>
      <c r="D1518" s="1" t="str">
        <f t="shared" si="235"/>
        <v>21:0127</v>
      </c>
      <c r="E1518" t="s">
        <v>6300</v>
      </c>
      <c r="F1518" t="s">
        <v>6301</v>
      </c>
      <c r="H1518">
        <v>64.326987500000001</v>
      </c>
      <c r="I1518">
        <v>-135.78511589999999</v>
      </c>
      <c r="J1518" s="1" t="str">
        <f t="shared" si="236"/>
        <v>Fluid (stream)</v>
      </c>
      <c r="K1518" s="1" t="str">
        <f t="shared" si="237"/>
        <v>Untreated Water</v>
      </c>
      <c r="L1518">
        <v>46</v>
      </c>
      <c r="M1518" t="s">
        <v>57</v>
      </c>
      <c r="N1518">
        <v>900</v>
      </c>
      <c r="O1518" t="s">
        <v>973</v>
      </c>
      <c r="P1518" t="s">
        <v>2541</v>
      </c>
      <c r="Q1518" t="s">
        <v>953</v>
      </c>
    </row>
    <row r="1519" spans="1:17" hidden="1" x14ac:dyDescent="0.3">
      <c r="A1519" t="s">
        <v>6302</v>
      </c>
      <c r="B1519" t="s">
        <v>6303</v>
      </c>
      <c r="C1519" s="1" t="str">
        <f t="shared" si="238"/>
        <v>21:0282</v>
      </c>
      <c r="D1519" s="1" t="str">
        <f t="shared" si="235"/>
        <v>21:0127</v>
      </c>
      <c r="E1519" t="s">
        <v>6304</v>
      </c>
      <c r="F1519" t="s">
        <v>6305</v>
      </c>
      <c r="H1519">
        <v>64.463183599999994</v>
      </c>
      <c r="I1519">
        <v>-135.47157010000001</v>
      </c>
      <c r="J1519" s="1" t="str">
        <f t="shared" si="236"/>
        <v>Fluid (stream)</v>
      </c>
      <c r="K1519" s="1" t="str">
        <f t="shared" si="237"/>
        <v>Untreated Water</v>
      </c>
      <c r="L1519">
        <v>46</v>
      </c>
      <c r="M1519" t="s">
        <v>65</v>
      </c>
      <c r="N1519">
        <v>901</v>
      </c>
      <c r="O1519" t="s">
        <v>734</v>
      </c>
      <c r="P1519" t="s">
        <v>1719</v>
      </c>
      <c r="Q1519" t="s">
        <v>3473</v>
      </c>
    </row>
    <row r="1520" spans="1:17" hidden="1" x14ac:dyDescent="0.3">
      <c r="A1520" t="s">
        <v>6306</v>
      </c>
      <c r="B1520" t="s">
        <v>6307</v>
      </c>
      <c r="C1520" s="1" t="str">
        <f t="shared" si="238"/>
        <v>21:0282</v>
      </c>
      <c r="D1520" s="1" t="str">
        <f t="shared" si="235"/>
        <v>21:0127</v>
      </c>
      <c r="E1520" t="s">
        <v>6308</v>
      </c>
      <c r="F1520" t="s">
        <v>6309</v>
      </c>
      <c r="H1520">
        <v>64.423405000000002</v>
      </c>
      <c r="I1520">
        <v>-135.430736</v>
      </c>
      <c r="J1520" s="1" t="str">
        <f t="shared" si="236"/>
        <v>Fluid (stream)</v>
      </c>
      <c r="K1520" s="1" t="str">
        <f t="shared" si="237"/>
        <v>Untreated Water</v>
      </c>
      <c r="L1520">
        <v>46</v>
      </c>
      <c r="M1520" t="s">
        <v>72</v>
      </c>
      <c r="N1520">
        <v>902</v>
      </c>
      <c r="O1520" t="s">
        <v>849</v>
      </c>
      <c r="P1520" t="s">
        <v>1462</v>
      </c>
      <c r="Q1520" t="s">
        <v>308</v>
      </c>
    </row>
    <row r="1521" spans="1:17" hidden="1" x14ac:dyDescent="0.3">
      <c r="A1521" t="s">
        <v>6310</v>
      </c>
      <c r="B1521" t="s">
        <v>6311</v>
      </c>
      <c r="C1521" s="1" t="str">
        <f t="shared" si="238"/>
        <v>21:0282</v>
      </c>
      <c r="D1521" s="1" t="str">
        <f t="shared" si="235"/>
        <v>21:0127</v>
      </c>
      <c r="E1521" t="s">
        <v>6312</v>
      </c>
      <c r="F1521" t="s">
        <v>6313</v>
      </c>
      <c r="H1521">
        <v>64.390952900000002</v>
      </c>
      <c r="I1521">
        <v>-135.40078260000001</v>
      </c>
      <c r="J1521" s="1" t="str">
        <f t="shared" si="236"/>
        <v>Fluid (stream)</v>
      </c>
      <c r="K1521" s="1" t="str">
        <f t="shared" si="237"/>
        <v>Untreated Water</v>
      </c>
      <c r="L1521">
        <v>46</v>
      </c>
      <c r="M1521" t="s">
        <v>87</v>
      </c>
      <c r="N1521">
        <v>903</v>
      </c>
      <c r="O1521" t="s">
        <v>3022</v>
      </c>
      <c r="P1521" t="s">
        <v>1956</v>
      </c>
      <c r="Q1521" t="s">
        <v>844</v>
      </c>
    </row>
    <row r="1522" spans="1:17" hidden="1" x14ac:dyDescent="0.3">
      <c r="A1522" t="s">
        <v>6314</v>
      </c>
      <c r="B1522" t="s">
        <v>6315</v>
      </c>
      <c r="C1522" s="1" t="str">
        <f t="shared" si="238"/>
        <v>21:0282</v>
      </c>
      <c r="D1522" s="1" t="str">
        <f t="shared" si="235"/>
        <v>21:0127</v>
      </c>
      <c r="E1522" t="s">
        <v>6316</v>
      </c>
      <c r="F1522" t="s">
        <v>6317</v>
      </c>
      <c r="H1522">
        <v>64.384521199999995</v>
      </c>
      <c r="I1522">
        <v>-135.339845</v>
      </c>
      <c r="J1522" s="1" t="str">
        <f t="shared" si="236"/>
        <v>Fluid (stream)</v>
      </c>
      <c r="K1522" s="1" t="str">
        <f t="shared" si="237"/>
        <v>Untreated Water</v>
      </c>
      <c r="L1522">
        <v>46</v>
      </c>
      <c r="M1522" t="s">
        <v>160</v>
      </c>
      <c r="N1522">
        <v>904</v>
      </c>
      <c r="O1522" t="s">
        <v>457</v>
      </c>
      <c r="P1522" t="s">
        <v>1956</v>
      </c>
      <c r="Q1522" t="s">
        <v>589</v>
      </c>
    </row>
    <row r="1523" spans="1:17" hidden="1" x14ac:dyDescent="0.3">
      <c r="A1523" t="s">
        <v>6318</v>
      </c>
      <c r="B1523" t="s">
        <v>6319</v>
      </c>
      <c r="C1523" s="1" t="str">
        <f t="shared" si="238"/>
        <v>21:0282</v>
      </c>
      <c r="D1523" s="1" t="str">
        <f t="shared" si="235"/>
        <v>21:0127</v>
      </c>
      <c r="E1523" t="s">
        <v>6320</v>
      </c>
      <c r="F1523" t="s">
        <v>6321</v>
      </c>
      <c r="H1523">
        <v>64.348696399999994</v>
      </c>
      <c r="I1523">
        <v>-135.27752039999999</v>
      </c>
      <c r="J1523" s="1" t="str">
        <f t="shared" si="236"/>
        <v>Fluid (stream)</v>
      </c>
      <c r="K1523" s="1" t="str">
        <f t="shared" si="237"/>
        <v>Untreated Water</v>
      </c>
      <c r="L1523">
        <v>46</v>
      </c>
      <c r="M1523" t="s">
        <v>166</v>
      </c>
      <c r="N1523">
        <v>905</v>
      </c>
      <c r="O1523" t="s">
        <v>1724</v>
      </c>
      <c r="P1523" t="s">
        <v>231</v>
      </c>
      <c r="Q1523" t="s">
        <v>205</v>
      </c>
    </row>
    <row r="1524" spans="1:17" hidden="1" x14ac:dyDescent="0.3">
      <c r="A1524" t="s">
        <v>6322</v>
      </c>
      <c r="B1524" t="s">
        <v>6323</v>
      </c>
      <c r="C1524" s="1" t="str">
        <f t="shared" si="238"/>
        <v>21:0282</v>
      </c>
      <c r="D1524" s="1" t="str">
        <f t="shared" si="235"/>
        <v>21:0127</v>
      </c>
      <c r="E1524" t="s">
        <v>6324</v>
      </c>
      <c r="F1524" t="s">
        <v>6325</v>
      </c>
      <c r="H1524">
        <v>64.331603400000006</v>
      </c>
      <c r="I1524">
        <v>-135.23594660000001</v>
      </c>
      <c r="J1524" s="1" t="str">
        <f t="shared" si="236"/>
        <v>Fluid (stream)</v>
      </c>
      <c r="K1524" s="1" t="str">
        <f t="shared" si="237"/>
        <v>Untreated Water</v>
      </c>
      <c r="L1524">
        <v>46</v>
      </c>
      <c r="M1524" t="s">
        <v>174</v>
      </c>
      <c r="N1524">
        <v>906</v>
      </c>
      <c r="O1524" t="s">
        <v>775</v>
      </c>
      <c r="P1524" t="s">
        <v>115</v>
      </c>
      <c r="Q1524" t="s">
        <v>953</v>
      </c>
    </row>
    <row r="1525" spans="1:17" hidden="1" x14ac:dyDescent="0.3">
      <c r="A1525" t="s">
        <v>6326</v>
      </c>
      <c r="B1525" t="s">
        <v>6327</v>
      </c>
      <c r="C1525" s="1" t="str">
        <f t="shared" si="238"/>
        <v>21:0282</v>
      </c>
      <c r="D1525" s="1" t="str">
        <f t="shared" si="235"/>
        <v>21:0127</v>
      </c>
      <c r="E1525" t="s">
        <v>6328</v>
      </c>
      <c r="F1525" t="s">
        <v>6329</v>
      </c>
      <c r="H1525">
        <v>64.333448799999999</v>
      </c>
      <c r="I1525">
        <v>-135.15872049999999</v>
      </c>
      <c r="J1525" s="1" t="str">
        <f t="shared" si="236"/>
        <v>Fluid (stream)</v>
      </c>
      <c r="K1525" s="1" t="str">
        <f t="shared" si="237"/>
        <v>Untreated Water</v>
      </c>
      <c r="L1525">
        <v>46</v>
      </c>
      <c r="M1525" t="s">
        <v>181</v>
      </c>
      <c r="N1525">
        <v>907</v>
      </c>
      <c r="O1525" t="s">
        <v>775</v>
      </c>
      <c r="P1525" t="s">
        <v>1144</v>
      </c>
      <c r="Q1525" t="s">
        <v>844</v>
      </c>
    </row>
    <row r="1526" spans="1:17" hidden="1" x14ac:dyDescent="0.3">
      <c r="A1526" t="s">
        <v>6330</v>
      </c>
      <c r="B1526" t="s">
        <v>6331</v>
      </c>
      <c r="C1526" s="1" t="str">
        <f t="shared" si="238"/>
        <v>21:0282</v>
      </c>
      <c r="D1526" s="1" t="str">
        <f t="shared" si="235"/>
        <v>21:0127</v>
      </c>
      <c r="E1526" t="s">
        <v>6278</v>
      </c>
      <c r="F1526" t="s">
        <v>6332</v>
      </c>
      <c r="H1526">
        <v>64.337675099999998</v>
      </c>
      <c r="I1526">
        <v>-135.14148539999999</v>
      </c>
      <c r="J1526" s="1" t="str">
        <f t="shared" si="236"/>
        <v>Fluid (stream)</v>
      </c>
      <c r="K1526" s="1" t="str">
        <f t="shared" si="237"/>
        <v>Untreated Water</v>
      </c>
      <c r="L1526">
        <v>46</v>
      </c>
      <c r="M1526" t="s">
        <v>673</v>
      </c>
      <c r="N1526">
        <v>908</v>
      </c>
      <c r="O1526" t="s">
        <v>1724</v>
      </c>
      <c r="P1526" t="s">
        <v>1144</v>
      </c>
      <c r="Q1526" t="s">
        <v>308</v>
      </c>
    </row>
    <row r="1527" spans="1:17" hidden="1" x14ac:dyDescent="0.3">
      <c r="A1527" t="s">
        <v>6333</v>
      </c>
      <c r="B1527" t="s">
        <v>6334</v>
      </c>
      <c r="C1527" s="1" t="str">
        <f t="shared" si="238"/>
        <v>21:0282</v>
      </c>
      <c r="D1527" s="1" t="str">
        <f t="shared" si="235"/>
        <v>21:0127</v>
      </c>
      <c r="E1527" t="s">
        <v>6278</v>
      </c>
      <c r="F1527" t="s">
        <v>6335</v>
      </c>
      <c r="H1527">
        <v>64.337675099999998</v>
      </c>
      <c r="I1527">
        <v>-135.14148539999999</v>
      </c>
      <c r="J1527" s="1" t="str">
        <f t="shared" si="236"/>
        <v>Fluid (stream)</v>
      </c>
      <c r="K1527" s="1" t="str">
        <f t="shared" si="237"/>
        <v>Untreated Water</v>
      </c>
      <c r="L1527">
        <v>46</v>
      </c>
      <c r="M1527" t="s">
        <v>678</v>
      </c>
      <c r="N1527">
        <v>909</v>
      </c>
      <c r="O1527" t="s">
        <v>339</v>
      </c>
      <c r="P1527" t="s">
        <v>115</v>
      </c>
      <c r="Q1527" t="s">
        <v>953</v>
      </c>
    </row>
    <row r="1528" spans="1:17" hidden="1" x14ac:dyDescent="0.3">
      <c r="A1528" t="s">
        <v>6336</v>
      </c>
      <c r="B1528" t="s">
        <v>6337</v>
      </c>
      <c r="C1528" s="1" t="str">
        <f t="shared" si="238"/>
        <v>21:0282</v>
      </c>
      <c r="D1528" s="1" t="str">
        <f t="shared" si="235"/>
        <v>21:0127</v>
      </c>
      <c r="E1528" t="s">
        <v>6338</v>
      </c>
      <c r="F1528" t="s">
        <v>6339</v>
      </c>
      <c r="H1528">
        <v>64.321618599999994</v>
      </c>
      <c r="I1528">
        <v>-135.12572510000001</v>
      </c>
      <c r="J1528" s="1" t="str">
        <f t="shared" si="236"/>
        <v>Fluid (stream)</v>
      </c>
      <c r="K1528" s="1" t="str">
        <f t="shared" si="237"/>
        <v>Untreated Water</v>
      </c>
      <c r="L1528">
        <v>46</v>
      </c>
      <c r="M1528" t="s">
        <v>188</v>
      </c>
      <c r="N1528">
        <v>910</v>
      </c>
      <c r="O1528" t="s">
        <v>968</v>
      </c>
      <c r="P1528" t="s">
        <v>176</v>
      </c>
      <c r="Q1528" t="s">
        <v>308</v>
      </c>
    </row>
    <row r="1529" spans="1:17" hidden="1" x14ac:dyDescent="0.3">
      <c r="A1529" t="s">
        <v>6340</v>
      </c>
      <c r="B1529" t="s">
        <v>6341</v>
      </c>
      <c r="C1529" s="1" t="str">
        <f t="shared" si="238"/>
        <v>21:0282</v>
      </c>
      <c r="D1529" s="1" t="str">
        <f t="shared" si="235"/>
        <v>21:0127</v>
      </c>
      <c r="E1529" t="s">
        <v>6342</v>
      </c>
      <c r="F1529" t="s">
        <v>6343</v>
      </c>
      <c r="H1529">
        <v>64.336899500000001</v>
      </c>
      <c r="I1529">
        <v>-135.05502060000001</v>
      </c>
      <c r="J1529" s="1" t="str">
        <f t="shared" si="236"/>
        <v>Fluid (stream)</v>
      </c>
      <c r="K1529" s="1" t="str">
        <f t="shared" si="237"/>
        <v>Untreated Water</v>
      </c>
      <c r="L1529">
        <v>46</v>
      </c>
      <c r="M1529" t="s">
        <v>215</v>
      </c>
      <c r="N1529">
        <v>911</v>
      </c>
      <c r="O1529" t="s">
        <v>933</v>
      </c>
      <c r="P1529" t="s">
        <v>2783</v>
      </c>
      <c r="Q1529" t="s">
        <v>308</v>
      </c>
    </row>
    <row r="1530" spans="1:17" hidden="1" x14ac:dyDescent="0.3">
      <c r="A1530" t="s">
        <v>6344</v>
      </c>
      <c r="B1530" t="s">
        <v>6345</v>
      </c>
      <c r="C1530" s="1" t="str">
        <f t="shared" si="238"/>
        <v>21:0282</v>
      </c>
      <c r="D1530" s="1" t="str">
        <f t="shared" si="235"/>
        <v>21:0127</v>
      </c>
      <c r="E1530" t="s">
        <v>6346</v>
      </c>
      <c r="F1530" t="s">
        <v>6347</v>
      </c>
      <c r="H1530">
        <v>64.331911099999999</v>
      </c>
      <c r="I1530">
        <v>-135.01681590000001</v>
      </c>
      <c r="J1530" s="1" t="str">
        <f t="shared" si="236"/>
        <v>Fluid (stream)</v>
      </c>
      <c r="K1530" s="1" t="str">
        <f t="shared" si="237"/>
        <v>Untreated Water</v>
      </c>
      <c r="L1530">
        <v>46</v>
      </c>
      <c r="M1530" t="s">
        <v>223</v>
      </c>
      <c r="N1530">
        <v>912</v>
      </c>
      <c r="O1530" t="s">
        <v>1467</v>
      </c>
      <c r="P1530" t="s">
        <v>1956</v>
      </c>
      <c r="Q1530" t="s">
        <v>308</v>
      </c>
    </row>
    <row r="1531" spans="1:17" hidden="1" x14ac:dyDescent="0.3">
      <c r="A1531" t="s">
        <v>6348</v>
      </c>
      <c r="B1531" t="s">
        <v>6349</v>
      </c>
      <c r="C1531" s="1" t="str">
        <f t="shared" si="238"/>
        <v>21:0282</v>
      </c>
      <c r="D1531" s="1" t="str">
        <f t="shared" si="235"/>
        <v>21:0127</v>
      </c>
      <c r="E1531" t="s">
        <v>6350</v>
      </c>
      <c r="F1531" t="s">
        <v>6351</v>
      </c>
      <c r="H1531">
        <v>64.289888300000001</v>
      </c>
      <c r="I1531">
        <v>-135.02509430000001</v>
      </c>
      <c r="J1531" s="1" t="str">
        <f t="shared" si="236"/>
        <v>Fluid (stream)</v>
      </c>
      <c r="K1531" s="1" t="str">
        <f t="shared" si="237"/>
        <v>Untreated Water</v>
      </c>
      <c r="L1531">
        <v>46</v>
      </c>
      <c r="M1531" t="s">
        <v>740</v>
      </c>
      <c r="N1531">
        <v>913</v>
      </c>
      <c r="O1531" t="s">
        <v>849</v>
      </c>
      <c r="P1531" t="s">
        <v>115</v>
      </c>
      <c r="Q1531" t="s">
        <v>249</v>
      </c>
    </row>
    <row r="1532" spans="1:17" hidden="1" x14ac:dyDescent="0.3">
      <c r="A1532" t="s">
        <v>6352</v>
      </c>
      <c r="B1532" t="s">
        <v>6353</v>
      </c>
      <c r="C1532" s="1" t="str">
        <f t="shared" si="238"/>
        <v>21:0282</v>
      </c>
      <c r="D1532" s="1" t="str">
        <f t="shared" si="235"/>
        <v>21:0127</v>
      </c>
      <c r="E1532" t="s">
        <v>6354</v>
      </c>
      <c r="F1532" t="s">
        <v>6355</v>
      </c>
      <c r="H1532">
        <v>64.271961500000003</v>
      </c>
      <c r="I1532">
        <v>-135.45477750000001</v>
      </c>
      <c r="J1532" s="1" t="str">
        <f t="shared" si="236"/>
        <v>Fluid (stream)</v>
      </c>
      <c r="K1532" s="1" t="str">
        <f t="shared" si="237"/>
        <v>Untreated Water</v>
      </c>
      <c r="L1532">
        <v>47</v>
      </c>
      <c r="M1532" t="s">
        <v>642</v>
      </c>
      <c r="N1532">
        <v>914</v>
      </c>
      <c r="O1532" t="s">
        <v>289</v>
      </c>
      <c r="P1532" t="s">
        <v>224</v>
      </c>
      <c r="Q1532" t="s">
        <v>953</v>
      </c>
    </row>
    <row r="1533" spans="1:17" hidden="1" x14ac:dyDescent="0.3">
      <c r="A1533" t="s">
        <v>6356</v>
      </c>
      <c r="B1533" t="s">
        <v>6357</v>
      </c>
      <c r="C1533" s="1" t="str">
        <f t="shared" si="238"/>
        <v>21:0282</v>
      </c>
      <c r="D1533" s="1" t="str">
        <f t="shared" si="235"/>
        <v>21:0127</v>
      </c>
      <c r="E1533" t="s">
        <v>6358</v>
      </c>
      <c r="F1533" t="s">
        <v>6359</v>
      </c>
      <c r="H1533">
        <v>64.266998200000003</v>
      </c>
      <c r="I1533">
        <v>-135.05479740000001</v>
      </c>
      <c r="J1533" s="1" t="str">
        <f t="shared" si="236"/>
        <v>Fluid (stream)</v>
      </c>
      <c r="K1533" s="1" t="str">
        <f t="shared" si="237"/>
        <v>Untreated Water</v>
      </c>
      <c r="L1533">
        <v>47</v>
      </c>
      <c r="M1533" t="s">
        <v>27</v>
      </c>
      <c r="N1533">
        <v>915</v>
      </c>
      <c r="O1533" t="s">
        <v>457</v>
      </c>
      <c r="P1533" t="s">
        <v>183</v>
      </c>
      <c r="Q1533" t="s">
        <v>589</v>
      </c>
    </row>
    <row r="1534" spans="1:17" hidden="1" x14ac:dyDescent="0.3">
      <c r="A1534" t="s">
        <v>6360</v>
      </c>
      <c r="B1534" t="s">
        <v>6361</v>
      </c>
      <c r="C1534" s="1" t="str">
        <f t="shared" si="238"/>
        <v>21:0282</v>
      </c>
      <c r="D1534" s="1" t="str">
        <f t="shared" si="235"/>
        <v>21:0127</v>
      </c>
      <c r="E1534" t="s">
        <v>6362</v>
      </c>
      <c r="F1534" t="s">
        <v>6363</v>
      </c>
      <c r="H1534">
        <v>64.270191499999996</v>
      </c>
      <c r="I1534">
        <v>-135.11725279999999</v>
      </c>
      <c r="J1534" s="1" t="str">
        <f t="shared" si="236"/>
        <v>Fluid (stream)</v>
      </c>
      <c r="K1534" s="1" t="str">
        <f t="shared" si="237"/>
        <v>Untreated Water</v>
      </c>
      <c r="L1534">
        <v>47</v>
      </c>
      <c r="M1534" t="s">
        <v>35</v>
      </c>
      <c r="N1534">
        <v>916</v>
      </c>
      <c r="O1534" t="s">
        <v>1657</v>
      </c>
      <c r="P1534" t="s">
        <v>183</v>
      </c>
      <c r="Q1534" t="s">
        <v>844</v>
      </c>
    </row>
    <row r="1535" spans="1:17" hidden="1" x14ac:dyDescent="0.3">
      <c r="A1535" t="s">
        <v>6364</v>
      </c>
      <c r="B1535" t="s">
        <v>6365</v>
      </c>
      <c r="C1535" s="1" t="str">
        <f t="shared" si="238"/>
        <v>21:0282</v>
      </c>
      <c r="D1535" s="1" t="str">
        <f t="shared" si="235"/>
        <v>21:0127</v>
      </c>
      <c r="E1535" t="s">
        <v>6366</v>
      </c>
      <c r="F1535" t="s">
        <v>6367</v>
      </c>
      <c r="H1535">
        <v>64.2742164</v>
      </c>
      <c r="I1535">
        <v>-135.12222539999999</v>
      </c>
      <c r="J1535" s="1" t="str">
        <f t="shared" si="236"/>
        <v>Fluid (stream)</v>
      </c>
      <c r="K1535" s="1" t="str">
        <f t="shared" si="237"/>
        <v>Untreated Water</v>
      </c>
      <c r="L1535">
        <v>47</v>
      </c>
      <c r="M1535" t="s">
        <v>43</v>
      </c>
      <c r="N1535">
        <v>917</v>
      </c>
      <c r="O1535" t="s">
        <v>3022</v>
      </c>
      <c r="P1535" t="s">
        <v>817</v>
      </c>
      <c r="Q1535" t="s">
        <v>205</v>
      </c>
    </row>
    <row r="1536" spans="1:17" hidden="1" x14ac:dyDescent="0.3">
      <c r="A1536" t="s">
        <v>6368</v>
      </c>
      <c r="B1536" t="s">
        <v>6369</v>
      </c>
      <c r="C1536" s="1" t="str">
        <f t="shared" si="238"/>
        <v>21:0282</v>
      </c>
      <c r="D1536" s="1" t="str">
        <f t="shared" si="235"/>
        <v>21:0127</v>
      </c>
      <c r="E1536" t="s">
        <v>6370</v>
      </c>
      <c r="F1536" t="s">
        <v>6371</v>
      </c>
      <c r="H1536">
        <v>64.290188000000001</v>
      </c>
      <c r="I1536">
        <v>-135.1897903</v>
      </c>
      <c r="J1536" s="1" t="str">
        <f t="shared" si="236"/>
        <v>Fluid (stream)</v>
      </c>
      <c r="K1536" s="1" t="str">
        <f t="shared" si="237"/>
        <v>Untreated Water</v>
      </c>
      <c r="L1536">
        <v>47</v>
      </c>
      <c r="M1536" t="s">
        <v>50</v>
      </c>
      <c r="N1536">
        <v>918</v>
      </c>
      <c r="O1536" t="s">
        <v>1414</v>
      </c>
      <c r="P1536" t="s">
        <v>812</v>
      </c>
      <c r="Q1536" t="s">
        <v>953</v>
      </c>
    </row>
    <row r="1537" spans="1:17" hidden="1" x14ac:dyDescent="0.3">
      <c r="A1537" t="s">
        <v>6372</v>
      </c>
      <c r="B1537" t="s">
        <v>6373</v>
      </c>
      <c r="C1537" s="1" t="str">
        <f t="shared" si="238"/>
        <v>21:0282</v>
      </c>
      <c r="D1537" s="1" t="str">
        <f t="shared" si="235"/>
        <v>21:0127</v>
      </c>
      <c r="E1537" t="s">
        <v>6374</v>
      </c>
      <c r="F1537" t="s">
        <v>6375</v>
      </c>
      <c r="H1537">
        <v>64.284600100000006</v>
      </c>
      <c r="I1537">
        <v>-135.2200115</v>
      </c>
      <c r="J1537" s="1" t="str">
        <f t="shared" si="236"/>
        <v>Fluid (stream)</v>
      </c>
      <c r="K1537" s="1" t="str">
        <f t="shared" si="237"/>
        <v>Untreated Water</v>
      </c>
      <c r="L1537">
        <v>47</v>
      </c>
      <c r="M1537" t="s">
        <v>57</v>
      </c>
      <c r="N1537">
        <v>919</v>
      </c>
      <c r="O1537" t="s">
        <v>36</v>
      </c>
      <c r="P1537" t="s">
        <v>115</v>
      </c>
      <c r="Q1537" t="s">
        <v>205</v>
      </c>
    </row>
    <row r="1538" spans="1:17" hidden="1" x14ac:dyDescent="0.3">
      <c r="A1538" t="s">
        <v>6376</v>
      </c>
      <c r="B1538" t="s">
        <v>6377</v>
      </c>
      <c r="C1538" s="1" t="str">
        <f t="shared" si="238"/>
        <v>21:0282</v>
      </c>
      <c r="D1538" s="1" t="str">
        <f t="shared" si="235"/>
        <v>21:0127</v>
      </c>
      <c r="E1538" t="s">
        <v>6378</v>
      </c>
      <c r="F1538" t="s">
        <v>6379</v>
      </c>
      <c r="H1538">
        <v>64.278608700000007</v>
      </c>
      <c r="I1538">
        <v>-135.22991719999999</v>
      </c>
      <c r="J1538" s="1" t="str">
        <f t="shared" si="236"/>
        <v>Fluid (stream)</v>
      </c>
      <c r="K1538" s="1" t="str">
        <f t="shared" si="237"/>
        <v>Untreated Water</v>
      </c>
      <c r="L1538">
        <v>47</v>
      </c>
      <c r="M1538" t="s">
        <v>65</v>
      </c>
      <c r="N1538">
        <v>920</v>
      </c>
      <c r="O1538" t="s">
        <v>73</v>
      </c>
      <c r="P1538" t="s">
        <v>81</v>
      </c>
      <c r="Q1538" t="s">
        <v>953</v>
      </c>
    </row>
    <row r="1539" spans="1:17" hidden="1" x14ac:dyDescent="0.3">
      <c r="A1539" t="s">
        <v>6380</v>
      </c>
      <c r="B1539" t="s">
        <v>6381</v>
      </c>
      <c r="C1539" s="1" t="str">
        <f t="shared" si="238"/>
        <v>21:0282</v>
      </c>
      <c r="D1539" s="1" t="str">
        <f>HYPERLINK("http://geochem.nrcan.gc.ca/cdogs/content/svy/svy_e.htm", "")</f>
        <v/>
      </c>
      <c r="G1539" s="1" t="str">
        <f>HYPERLINK("http://geochem.nrcan.gc.ca/cdogs/content/cr_/cr_00031_e.htm", "31")</f>
        <v>31</v>
      </c>
      <c r="J1539" t="s">
        <v>106</v>
      </c>
      <c r="K1539" t="s">
        <v>107</v>
      </c>
      <c r="L1539">
        <v>47</v>
      </c>
      <c r="M1539" t="s">
        <v>108</v>
      </c>
      <c r="N1539">
        <v>921</v>
      </c>
      <c r="O1539" t="s">
        <v>320</v>
      </c>
      <c r="P1539" t="s">
        <v>780</v>
      </c>
      <c r="Q1539" t="s">
        <v>649</v>
      </c>
    </row>
    <row r="1540" spans="1:17" hidden="1" x14ac:dyDescent="0.3">
      <c r="A1540" t="s">
        <v>6382</v>
      </c>
      <c r="B1540" t="s">
        <v>6383</v>
      </c>
      <c r="C1540" s="1" t="str">
        <f t="shared" si="238"/>
        <v>21:0282</v>
      </c>
      <c r="D1540" s="1" t="str">
        <f t="shared" ref="D1540:D1562" si="239">HYPERLINK("http://geochem.nrcan.gc.ca/cdogs/content/svy/svy210127_e.htm", "21:0127")</f>
        <v>21:0127</v>
      </c>
      <c r="E1540" t="s">
        <v>6384</v>
      </c>
      <c r="F1540" t="s">
        <v>6385</v>
      </c>
      <c r="H1540">
        <v>64.299192599999998</v>
      </c>
      <c r="I1540">
        <v>-135.25199509999999</v>
      </c>
      <c r="J1540" s="1" t="str">
        <f t="shared" ref="J1540:J1562" si="240">HYPERLINK("http://geochem.nrcan.gc.ca/cdogs/content/kwd/kwd020018_e.htm", "Fluid (stream)")</f>
        <v>Fluid (stream)</v>
      </c>
      <c r="K1540" s="1" t="str">
        <f t="shared" ref="K1540:K1562" si="241">HYPERLINK("http://geochem.nrcan.gc.ca/cdogs/content/kwd/kwd080007_e.htm", "Untreated Water")</f>
        <v>Untreated Water</v>
      </c>
      <c r="L1540">
        <v>47</v>
      </c>
      <c r="M1540" t="s">
        <v>72</v>
      </c>
      <c r="N1540">
        <v>922</v>
      </c>
      <c r="O1540" t="s">
        <v>95</v>
      </c>
      <c r="P1540" t="s">
        <v>2541</v>
      </c>
      <c r="Q1540" t="s">
        <v>953</v>
      </c>
    </row>
    <row r="1541" spans="1:17" hidden="1" x14ac:dyDescent="0.3">
      <c r="A1541" t="s">
        <v>6386</v>
      </c>
      <c r="B1541" t="s">
        <v>6387</v>
      </c>
      <c r="C1541" s="1" t="str">
        <f t="shared" si="238"/>
        <v>21:0282</v>
      </c>
      <c r="D1541" s="1" t="str">
        <f t="shared" si="239"/>
        <v>21:0127</v>
      </c>
      <c r="E1541" t="s">
        <v>6388</v>
      </c>
      <c r="F1541" t="s">
        <v>6389</v>
      </c>
      <c r="H1541">
        <v>64.2906567</v>
      </c>
      <c r="I1541">
        <v>-135.2872864</v>
      </c>
      <c r="J1541" s="1" t="str">
        <f t="shared" si="240"/>
        <v>Fluid (stream)</v>
      </c>
      <c r="K1541" s="1" t="str">
        <f t="shared" si="241"/>
        <v>Untreated Water</v>
      </c>
      <c r="L1541">
        <v>47</v>
      </c>
      <c r="M1541" t="s">
        <v>87</v>
      </c>
      <c r="N1541">
        <v>923</v>
      </c>
      <c r="O1541" t="s">
        <v>603</v>
      </c>
      <c r="P1541" t="s">
        <v>1284</v>
      </c>
      <c r="Q1541" t="s">
        <v>844</v>
      </c>
    </row>
    <row r="1542" spans="1:17" hidden="1" x14ac:dyDescent="0.3">
      <c r="A1542" t="s">
        <v>6390</v>
      </c>
      <c r="B1542" t="s">
        <v>6391</v>
      </c>
      <c r="C1542" s="1" t="str">
        <f t="shared" si="238"/>
        <v>21:0282</v>
      </c>
      <c r="D1542" s="1" t="str">
        <f t="shared" si="239"/>
        <v>21:0127</v>
      </c>
      <c r="E1542" t="s">
        <v>6392</v>
      </c>
      <c r="F1542" t="s">
        <v>6393</v>
      </c>
      <c r="H1542">
        <v>64.303883200000001</v>
      </c>
      <c r="I1542">
        <v>-135.3708264</v>
      </c>
      <c r="J1542" s="1" t="str">
        <f t="shared" si="240"/>
        <v>Fluid (stream)</v>
      </c>
      <c r="K1542" s="1" t="str">
        <f t="shared" si="241"/>
        <v>Untreated Water</v>
      </c>
      <c r="L1542">
        <v>47</v>
      </c>
      <c r="M1542" t="s">
        <v>160</v>
      </c>
      <c r="N1542">
        <v>924</v>
      </c>
      <c r="O1542" t="s">
        <v>1724</v>
      </c>
      <c r="P1542" t="s">
        <v>183</v>
      </c>
      <c r="Q1542" t="s">
        <v>249</v>
      </c>
    </row>
    <row r="1543" spans="1:17" hidden="1" x14ac:dyDescent="0.3">
      <c r="A1543" t="s">
        <v>6394</v>
      </c>
      <c r="B1543" t="s">
        <v>6395</v>
      </c>
      <c r="C1543" s="1" t="str">
        <f t="shared" si="238"/>
        <v>21:0282</v>
      </c>
      <c r="D1543" s="1" t="str">
        <f t="shared" si="239"/>
        <v>21:0127</v>
      </c>
      <c r="E1543" t="s">
        <v>6396</v>
      </c>
      <c r="F1543" t="s">
        <v>6397</v>
      </c>
      <c r="H1543">
        <v>64.262439000000001</v>
      </c>
      <c r="I1543">
        <v>-135.3120686</v>
      </c>
      <c r="J1543" s="1" t="str">
        <f t="shared" si="240"/>
        <v>Fluid (stream)</v>
      </c>
      <c r="K1543" s="1" t="str">
        <f t="shared" si="241"/>
        <v>Untreated Water</v>
      </c>
      <c r="L1543">
        <v>47</v>
      </c>
      <c r="M1543" t="s">
        <v>166</v>
      </c>
      <c r="N1543">
        <v>925</v>
      </c>
      <c r="O1543" t="s">
        <v>320</v>
      </c>
      <c r="P1543" t="s">
        <v>176</v>
      </c>
      <c r="Q1543" t="s">
        <v>308</v>
      </c>
    </row>
    <row r="1544" spans="1:17" hidden="1" x14ac:dyDescent="0.3">
      <c r="A1544" t="s">
        <v>6398</v>
      </c>
      <c r="B1544" t="s">
        <v>6399</v>
      </c>
      <c r="C1544" s="1" t="str">
        <f t="shared" si="238"/>
        <v>21:0282</v>
      </c>
      <c r="D1544" s="1" t="str">
        <f t="shared" si="239"/>
        <v>21:0127</v>
      </c>
      <c r="E1544" t="s">
        <v>6400</v>
      </c>
      <c r="F1544" t="s">
        <v>6401</v>
      </c>
      <c r="H1544">
        <v>64.268526100000003</v>
      </c>
      <c r="I1544">
        <v>-135.35755259999999</v>
      </c>
      <c r="J1544" s="1" t="str">
        <f t="shared" si="240"/>
        <v>Fluid (stream)</v>
      </c>
      <c r="K1544" s="1" t="str">
        <f t="shared" si="241"/>
        <v>Untreated Water</v>
      </c>
      <c r="L1544">
        <v>47</v>
      </c>
      <c r="M1544" t="s">
        <v>174</v>
      </c>
      <c r="N1544">
        <v>926</v>
      </c>
      <c r="O1544" t="s">
        <v>320</v>
      </c>
      <c r="P1544" t="s">
        <v>81</v>
      </c>
      <c r="Q1544" t="s">
        <v>308</v>
      </c>
    </row>
    <row r="1545" spans="1:17" hidden="1" x14ac:dyDescent="0.3">
      <c r="A1545" t="s">
        <v>6402</v>
      </c>
      <c r="B1545" t="s">
        <v>6403</v>
      </c>
      <c r="C1545" s="1" t="str">
        <f t="shared" si="238"/>
        <v>21:0282</v>
      </c>
      <c r="D1545" s="1" t="str">
        <f t="shared" si="239"/>
        <v>21:0127</v>
      </c>
      <c r="E1545" t="s">
        <v>6404</v>
      </c>
      <c r="F1545" t="s">
        <v>6405</v>
      </c>
      <c r="H1545">
        <v>64.2637584</v>
      </c>
      <c r="I1545">
        <v>-135.3623825</v>
      </c>
      <c r="J1545" s="1" t="str">
        <f t="shared" si="240"/>
        <v>Fluid (stream)</v>
      </c>
      <c r="K1545" s="1" t="str">
        <f t="shared" si="241"/>
        <v>Untreated Water</v>
      </c>
      <c r="L1545">
        <v>47</v>
      </c>
      <c r="M1545" t="s">
        <v>181</v>
      </c>
      <c r="N1545">
        <v>927</v>
      </c>
      <c r="O1545" t="s">
        <v>1550</v>
      </c>
      <c r="P1545" t="s">
        <v>141</v>
      </c>
      <c r="Q1545" t="s">
        <v>308</v>
      </c>
    </row>
    <row r="1546" spans="1:17" hidden="1" x14ac:dyDescent="0.3">
      <c r="A1546" t="s">
        <v>6406</v>
      </c>
      <c r="B1546" t="s">
        <v>6407</v>
      </c>
      <c r="C1546" s="1" t="str">
        <f t="shared" si="238"/>
        <v>21:0282</v>
      </c>
      <c r="D1546" s="1" t="str">
        <f t="shared" si="239"/>
        <v>21:0127</v>
      </c>
      <c r="E1546" t="s">
        <v>6354</v>
      </c>
      <c r="F1546" t="s">
        <v>6408</v>
      </c>
      <c r="H1546">
        <v>64.271961500000003</v>
      </c>
      <c r="I1546">
        <v>-135.45477750000001</v>
      </c>
      <c r="J1546" s="1" t="str">
        <f t="shared" si="240"/>
        <v>Fluid (stream)</v>
      </c>
      <c r="K1546" s="1" t="str">
        <f t="shared" si="241"/>
        <v>Untreated Water</v>
      </c>
      <c r="L1546">
        <v>47</v>
      </c>
      <c r="M1546" t="s">
        <v>678</v>
      </c>
      <c r="N1546">
        <v>928</v>
      </c>
      <c r="O1546" t="s">
        <v>849</v>
      </c>
      <c r="P1546" t="s">
        <v>231</v>
      </c>
      <c r="Q1546" t="s">
        <v>308</v>
      </c>
    </row>
    <row r="1547" spans="1:17" hidden="1" x14ac:dyDescent="0.3">
      <c r="A1547" t="s">
        <v>6409</v>
      </c>
      <c r="B1547" t="s">
        <v>6410</v>
      </c>
      <c r="C1547" s="1" t="str">
        <f t="shared" si="238"/>
        <v>21:0282</v>
      </c>
      <c r="D1547" s="1" t="str">
        <f t="shared" si="239"/>
        <v>21:0127</v>
      </c>
      <c r="E1547" t="s">
        <v>6354</v>
      </c>
      <c r="F1547" t="s">
        <v>6411</v>
      </c>
      <c r="H1547">
        <v>64.271961500000003</v>
      </c>
      <c r="I1547">
        <v>-135.45477750000001</v>
      </c>
      <c r="J1547" s="1" t="str">
        <f t="shared" si="240"/>
        <v>Fluid (stream)</v>
      </c>
      <c r="K1547" s="1" t="str">
        <f t="shared" si="241"/>
        <v>Untreated Water</v>
      </c>
      <c r="L1547">
        <v>47</v>
      </c>
      <c r="M1547" t="s">
        <v>673</v>
      </c>
      <c r="N1547">
        <v>929</v>
      </c>
      <c r="O1547" t="s">
        <v>933</v>
      </c>
      <c r="P1547" t="s">
        <v>2482</v>
      </c>
      <c r="Q1547" t="s">
        <v>953</v>
      </c>
    </row>
    <row r="1548" spans="1:17" hidden="1" x14ac:dyDescent="0.3">
      <c r="A1548" t="s">
        <v>6412</v>
      </c>
      <c r="B1548" t="s">
        <v>6413</v>
      </c>
      <c r="C1548" s="1" t="str">
        <f t="shared" si="238"/>
        <v>21:0282</v>
      </c>
      <c r="D1548" s="1" t="str">
        <f t="shared" si="239"/>
        <v>21:0127</v>
      </c>
      <c r="E1548" t="s">
        <v>6414</v>
      </c>
      <c r="F1548" t="s">
        <v>6415</v>
      </c>
      <c r="H1548">
        <v>64.305980599999998</v>
      </c>
      <c r="I1548">
        <v>-135.4655918</v>
      </c>
      <c r="J1548" s="1" t="str">
        <f t="shared" si="240"/>
        <v>Fluid (stream)</v>
      </c>
      <c r="K1548" s="1" t="str">
        <f t="shared" si="241"/>
        <v>Untreated Water</v>
      </c>
      <c r="L1548">
        <v>47</v>
      </c>
      <c r="M1548" t="s">
        <v>188</v>
      </c>
      <c r="N1548">
        <v>930</v>
      </c>
      <c r="O1548" t="s">
        <v>1177</v>
      </c>
      <c r="P1548" t="s">
        <v>2482</v>
      </c>
      <c r="Q1548" t="s">
        <v>844</v>
      </c>
    </row>
    <row r="1549" spans="1:17" hidden="1" x14ac:dyDescent="0.3">
      <c r="A1549" t="s">
        <v>6416</v>
      </c>
      <c r="B1549" t="s">
        <v>6417</v>
      </c>
      <c r="C1549" s="1" t="str">
        <f t="shared" si="238"/>
        <v>21:0282</v>
      </c>
      <c r="D1549" s="1" t="str">
        <f t="shared" si="239"/>
        <v>21:0127</v>
      </c>
      <c r="E1549" t="s">
        <v>6418</v>
      </c>
      <c r="F1549" t="s">
        <v>6419</v>
      </c>
      <c r="H1549">
        <v>64.293609099999998</v>
      </c>
      <c r="I1549">
        <v>-135.4787101</v>
      </c>
      <c r="J1549" s="1" t="str">
        <f t="shared" si="240"/>
        <v>Fluid (stream)</v>
      </c>
      <c r="K1549" s="1" t="str">
        <f t="shared" si="241"/>
        <v>Untreated Water</v>
      </c>
      <c r="L1549">
        <v>47</v>
      </c>
      <c r="M1549" t="s">
        <v>215</v>
      </c>
      <c r="N1549">
        <v>931</v>
      </c>
      <c r="O1549" t="s">
        <v>1000</v>
      </c>
      <c r="P1549" t="s">
        <v>969</v>
      </c>
      <c r="Q1549" t="s">
        <v>953</v>
      </c>
    </row>
    <row r="1550" spans="1:17" hidden="1" x14ac:dyDescent="0.3">
      <c r="A1550" t="s">
        <v>6420</v>
      </c>
      <c r="B1550" t="s">
        <v>6421</v>
      </c>
      <c r="C1550" s="1" t="str">
        <f t="shared" si="238"/>
        <v>21:0282</v>
      </c>
      <c r="D1550" s="1" t="str">
        <f t="shared" si="239"/>
        <v>21:0127</v>
      </c>
      <c r="E1550" t="s">
        <v>6422</v>
      </c>
      <c r="F1550" t="s">
        <v>6423</v>
      </c>
      <c r="H1550">
        <v>64.285279799999998</v>
      </c>
      <c r="I1550">
        <v>-135.54121549999999</v>
      </c>
      <c r="J1550" s="1" t="str">
        <f t="shared" si="240"/>
        <v>Fluid (stream)</v>
      </c>
      <c r="K1550" s="1" t="str">
        <f t="shared" si="241"/>
        <v>Untreated Water</v>
      </c>
      <c r="L1550">
        <v>47</v>
      </c>
      <c r="M1550" t="s">
        <v>223</v>
      </c>
      <c r="N1550">
        <v>932</v>
      </c>
      <c r="O1550" t="s">
        <v>320</v>
      </c>
      <c r="P1550" t="s">
        <v>4041</v>
      </c>
      <c r="Q1550" t="s">
        <v>308</v>
      </c>
    </row>
    <row r="1551" spans="1:17" hidden="1" x14ac:dyDescent="0.3">
      <c r="A1551" t="s">
        <v>6424</v>
      </c>
      <c r="B1551" t="s">
        <v>6425</v>
      </c>
      <c r="C1551" s="1" t="str">
        <f t="shared" si="238"/>
        <v>21:0282</v>
      </c>
      <c r="D1551" s="1" t="str">
        <f t="shared" si="239"/>
        <v>21:0127</v>
      </c>
      <c r="E1551" t="s">
        <v>6426</v>
      </c>
      <c r="F1551" t="s">
        <v>6427</v>
      </c>
      <c r="H1551">
        <v>64.303514300000003</v>
      </c>
      <c r="I1551">
        <v>-135.57396309999999</v>
      </c>
      <c r="J1551" s="1" t="str">
        <f t="shared" si="240"/>
        <v>Fluid (stream)</v>
      </c>
      <c r="K1551" s="1" t="str">
        <f t="shared" si="241"/>
        <v>Untreated Water</v>
      </c>
      <c r="L1551">
        <v>47</v>
      </c>
      <c r="M1551" t="s">
        <v>740</v>
      </c>
      <c r="N1551">
        <v>933</v>
      </c>
      <c r="O1551" t="s">
        <v>1000</v>
      </c>
      <c r="P1551" t="s">
        <v>141</v>
      </c>
      <c r="Q1551" t="s">
        <v>308</v>
      </c>
    </row>
    <row r="1552" spans="1:17" hidden="1" x14ac:dyDescent="0.3">
      <c r="A1552" t="s">
        <v>6428</v>
      </c>
      <c r="B1552" t="s">
        <v>6429</v>
      </c>
      <c r="C1552" s="1" t="str">
        <f t="shared" si="238"/>
        <v>21:0282</v>
      </c>
      <c r="D1552" s="1" t="str">
        <f t="shared" si="239"/>
        <v>21:0127</v>
      </c>
      <c r="E1552" t="s">
        <v>6430</v>
      </c>
      <c r="F1552" t="s">
        <v>6431</v>
      </c>
      <c r="H1552">
        <v>64.552766099999999</v>
      </c>
      <c r="I1552">
        <v>-134.56934849999999</v>
      </c>
      <c r="J1552" s="1" t="str">
        <f t="shared" si="240"/>
        <v>Fluid (stream)</v>
      </c>
      <c r="K1552" s="1" t="str">
        <f t="shared" si="241"/>
        <v>Untreated Water</v>
      </c>
      <c r="L1552">
        <v>48</v>
      </c>
      <c r="M1552" t="s">
        <v>642</v>
      </c>
      <c r="N1552">
        <v>934</v>
      </c>
      <c r="O1552" t="s">
        <v>2372</v>
      </c>
      <c r="P1552" t="s">
        <v>812</v>
      </c>
      <c r="Q1552" t="s">
        <v>844</v>
      </c>
    </row>
    <row r="1553" spans="1:17" hidden="1" x14ac:dyDescent="0.3">
      <c r="A1553" t="s">
        <v>6432</v>
      </c>
      <c r="B1553" t="s">
        <v>6433</v>
      </c>
      <c r="C1553" s="1" t="str">
        <f t="shared" si="238"/>
        <v>21:0282</v>
      </c>
      <c r="D1553" s="1" t="str">
        <f t="shared" si="239"/>
        <v>21:0127</v>
      </c>
      <c r="E1553" t="s">
        <v>6434</v>
      </c>
      <c r="F1553" t="s">
        <v>6435</v>
      </c>
      <c r="H1553">
        <v>64.328823</v>
      </c>
      <c r="I1553">
        <v>-135.4749568</v>
      </c>
      <c r="J1553" s="1" t="str">
        <f t="shared" si="240"/>
        <v>Fluid (stream)</v>
      </c>
      <c r="K1553" s="1" t="str">
        <f t="shared" si="241"/>
        <v>Untreated Water</v>
      </c>
      <c r="L1553">
        <v>48</v>
      </c>
      <c r="M1553" t="s">
        <v>27</v>
      </c>
      <c r="N1553">
        <v>935</v>
      </c>
      <c r="O1553" t="s">
        <v>339</v>
      </c>
      <c r="P1553" t="s">
        <v>2610</v>
      </c>
      <c r="Q1553" t="s">
        <v>649</v>
      </c>
    </row>
    <row r="1554" spans="1:17" hidden="1" x14ac:dyDescent="0.3">
      <c r="A1554" t="s">
        <v>6436</v>
      </c>
      <c r="B1554" t="s">
        <v>6437</v>
      </c>
      <c r="C1554" s="1" t="str">
        <f t="shared" si="238"/>
        <v>21:0282</v>
      </c>
      <c r="D1554" s="1" t="str">
        <f t="shared" si="239"/>
        <v>21:0127</v>
      </c>
      <c r="E1554" t="s">
        <v>6438</v>
      </c>
      <c r="F1554" t="s">
        <v>6439</v>
      </c>
      <c r="H1554">
        <v>64.321922400000005</v>
      </c>
      <c r="I1554">
        <v>-135.4162417</v>
      </c>
      <c r="J1554" s="1" t="str">
        <f t="shared" si="240"/>
        <v>Fluid (stream)</v>
      </c>
      <c r="K1554" s="1" t="str">
        <f t="shared" si="241"/>
        <v>Untreated Water</v>
      </c>
      <c r="L1554">
        <v>48</v>
      </c>
      <c r="M1554" t="s">
        <v>35</v>
      </c>
      <c r="N1554">
        <v>936</v>
      </c>
      <c r="O1554" t="s">
        <v>436</v>
      </c>
      <c r="P1554" t="s">
        <v>1257</v>
      </c>
      <c r="Q1554" t="s">
        <v>953</v>
      </c>
    </row>
    <row r="1555" spans="1:17" hidden="1" x14ac:dyDescent="0.3">
      <c r="A1555" t="s">
        <v>6440</v>
      </c>
      <c r="B1555" t="s">
        <v>6441</v>
      </c>
      <c r="C1555" s="1" t="str">
        <f t="shared" si="238"/>
        <v>21:0282</v>
      </c>
      <c r="D1555" s="1" t="str">
        <f t="shared" si="239"/>
        <v>21:0127</v>
      </c>
      <c r="E1555" t="s">
        <v>6442</v>
      </c>
      <c r="F1555" t="s">
        <v>6443</v>
      </c>
      <c r="H1555">
        <v>64.325328200000001</v>
      </c>
      <c r="I1555">
        <v>-135.36044129999999</v>
      </c>
      <c r="J1555" s="1" t="str">
        <f t="shared" si="240"/>
        <v>Fluid (stream)</v>
      </c>
      <c r="K1555" s="1" t="str">
        <f t="shared" si="241"/>
        <v>Untreated Water</v>
      </c>
      <c r="L1555">
        <v>48</v>
      </c>
      <c r="M1555" t="s">
        <v>43</v>
      </c>
      <c r="N1555">
        <v>937</v>
      </c>
      <c r="O1555" t="s">
        <v>457</v>
      </c>
      <c r="P1555" t="s">
        <v>1257</v>
      </c>
      <c r="Q1555" t="s">
        <v>205</v>
      </c>
    </row>
    <row r="1556" spans="1:17" hidden="1" x14ac:dyDescent="0.3">
      <c r="A1556" t="s">
        <v>6444</v>
      </c>
      <c r="B1556" t="s">
        <v>6445</v>
      </c>
      <c r="C1556" s="1" t="str">
        <f t="shared" si="238"/>
        <v>21:0282</v>
      </c>
      <c r="D1556" s="1" t="str">
        <f t="shared" si="239"/>
        <v>21:0127</v>
      </c>
      <c r="E1556" t="s">
        <v>6446</v>
      </c>
      <c r="F1556" t="s">
        <v>6447</v>
      </c>
      <c r="H1556">
        <v>64.337376699999993</v>
      </c>
      <c r="I1556">
        <v>-135.32725970000001</v>
      </c>
      <c r="J1556" s="1" t="str">
        <f t="shared" si="240"/>
        <v>Fluid (stream)</v>
      </c>
      <c r="K1556" s="1" t="str">
        <f t="shared" si="241"/>
        <v>Untreated Water</v>
      </c>
      <c r="L1556">
        <v>48</v>
      </c>
      <c r="M1556" t="s">
        <v>50</v>
      </c>
      <c r="N1556">
        <v>938</v>
      </c>
      <c r="O1556" t="s">
        <v>457</v>
      </c>
      <c r="P1556" t="s">
        <v>812</v>
      </c>
      <c r="Q1556" t="s">
        <v>334</v>
      </c>
    </row>
    <row r="1557" spans="1:17" hidden="1" x14ac:dyDescent="0.3">
      <c r="A1557" t="s">
        <v>6448</v>
      </c>
      <c r="B1557" t="s">
        <v>6449</v>
      </c>
      <c r="C1557" s="1" t="str">
        <f t="shared" si="238"/>
        <v>21:0282</v>
      </c>
      <c r="D1557" s="1" t="str">
        <f t="shared" si="239"/>
        <v>21:0127</v>
      </c>
      <c r="E1557" t="s">
        <v>6430</v>
      </c>
      <c r="F1557" t="s">
        <v>6450</v>
      </c>
      <c r="H1557">
        <v>64.552766099999999</v>
      </c>
      <c r="I1557">
        <v>-134.56934849999999</v>
      </c>
      <c r="J1557" s="1" t="str">
        <f t="shared" si="240"/>
        <v>Fluid (stream)</v>
      </c>
      <c r="K1557" s="1" t="str">
        <f t="shared" si="241"/>
        <v>Untreated Water</v>
      </c>
      <c r="L1557">
        <v>48</v>
      </c>
      <c r="M1557" t="s">
        <v>678</v>
      </c>
      <c r="N1557">
        <v>939</v>
      </c>
      <c r="O1557" t="s">
        <v>734</v>
      </c>
      <c r="P1557" t="s">
        <v>1257</v>
      </c>
      <c r="Q1557" t="s">
        <v>649</v>
      </c>
    </row>
    <row r="1558" spans="1:17" hidden="1" x14ac:dyDescent="0.3">
      <c r="A1558" t="s">
        <v>6451</v>
      </c>
      <c r="B1558" t="s">
        <v>6452</v>
      </c>
      <c r="C1558" s="1" t="str">
        <f t="shared" si="238"/>
        <v>21:0282</v>
      </c>
      <c r="D1558" s="1" t="str">
        <f t="shared" si="239"/>
        <v>21:0127</v>
      </c>
      <c r="E1558" t="s">
        <v>6430</v>
      </c>
      <c r="F1558" t="s">
        <v>6453</v>
      </c>
      <c r="H1558">
        <v>64.552766099999999</v>
      </c>
      <c r="I1558">
        <v>-134.56934849999999</v>
      </c>
      <c r="J1558" s="1" t="str">
        <f t="shared" si="240"/>
        <v>Fluid (stream)</v>
      </c>
      <c r="K1558" s="1" t="str">
        <f t="shared" si="241"/>
        <v>Untreated Water</v>
      </c>
      <c r="L1558">
        <v>48</v>
      </c>
      <c r="M1558" t="s">
        <v>673</v>
      </c>
      <c r="N1558">
        <v>940</v>
      </c>
      <c r="O1558" t="s">
        <v>378</v>
      </c>
      <c r="P1558" t="s">
        <v>1257</v>
      </c>
      <c r="Q1558" t="s">
        <v>308</v>
      </c>
    </row>
    <row r="1559" spans="1:17" hidden="1" x14ac:dyDescent="0.3">
      <c r="A1559" t="s">
        <v>6454</v>
      </c>
      <c r="B1559" t="s">
        <v>6455</v>
      </c>
      <c r="C1559" s="1" t="str">
        <f t="shared" si="238"/>
        <v>21:0282</v>
      </c>
      <c r="D1559" s="1" t="str">
        <f t="shared" si="239"/>
        <v>21:0127</v>
      </c>
      <c r="E1559" t="s">
        <v>6456</v>
      </c>
      <c r="F1559" t="s">
        <v>6457</v>
      </c>
      <c r="H1559">
        <v>64.557666400000002</v>
      </c>
      <c r="I1559">
        <v>-134.59839439999999</v>
      </c>
      <c r="J1559" s="1" t="str">
        <f t="shared" si="240"/>
        <v>Fluid (stream)</v>
      </c>
      <c r="K1559" s="1" t="str">
        <f t="shared" si="241"/>
        <v>Untreated Water</v>
      </c>
      <c r="L1559">
        <v>48</v>
      </c>
      <c r="M1559" t="s">
        <v>57</v>
      </c>
      <c r="N1559">
        <v>941</v>
      </c>
      <c r="O1559" t="s">
        <v>734</v>
      </c>
      <c r="P1559" t="s">
        <v>1956</v>
      </c>
      <c r="Q1559" t="s">
        <v>308</v>
      </c>
    </row>
    <row r="1560" spans="1:17" hidden="1" x14ac:dyDescent="0.3">
      <c r="A1560" t="s">
        <v>6458</v>
      </c>
      <c r="B1560" t="s">
        <v>6459</v>
      </c>
      <c r="C1560" s="1" t="str">
        <f t="shared" si="238"/>
        <v>21:0282</v>
      </c>
      <c r="D1560" s="1" t="str">
        <f t="shared" si="239"/>
        <v>21:0127</v>
      </c>
      <c r="E1560" t="s">
        <v>6460</v>
      </c>
      <c r="F1560" t="s">
        <v>6461</v>
      </c>
      <c r="H1560">
        <v>64.5496239</v>
      </c>
      <c r="I1560">
        <v>-134.60412249999999</v>
      </c>
      <c r="J1560" s="1" t="str">
        <f t="shared" si="240"/>
        <v>Fluid (stream)</v>
      </c>
      <c r="K1560" s="1" t="str">
        <f t="shared" si="241"/>
        <v>Untreated Water</v>
      </c>
      <c r="L1560">
        <v>48</v>
      </c>
      <c r="M1560" t="s">
        <v>65</v>
      </c>
      <c r="N1560">
        <v>942</v>
      </c>
      <c r="O1560" t="s">
        <v>1724</v>
      </c>
      <c r="P1560" t="s">
        <v>1397</v>
      </c>
      <c r="Q1560" t="s">
        <v>649</v>
      </c>
    </row>
    <row r="1561" spans="1:17" hidden="1" x14ac:dyDescent="0.3">
      <c r="A1561" t="s">
        <v>6462</v>
      </c>
      <c r="B1561" t="s">
        <v>6463</v>
      </c>
      <c r="C1561" s="1" t="str">
        <f t="shared" si="238"/>
        <v>21:0282</v>
      </c>
      <c r="D1561" s="1" t="str">
        <f t="shared" si="239"/>
        <v>21:0127</v>
      </c>
      <c r="E1561" t="s">
        <v>6464</v>
      </c>
      <c r="F1561" t="s">
        <v>6465</v>
      </c>
      <c r="H1561">
        <v>64.544854400000006</v>
      </c>
      <c r="I1561">
        <v>-134.63006859999999</v>
      </c>
      <c r="J1561" s="1" t="str">
        <f t="shared" si="240"/>
        <v>Fluid (stream)</v>
      </c>
      <c r="K1561" s="1" t="str">
        <f t="shared" si="241"/>
        <v>Untreated Water</v>
      </c>
      <c r="L1561">
        <v>48</v>
      </c>
      <c r="M1561" t="s">
        <v>72</v>
      </c>
      <c r="N1561">
        <v>943</v>
      </c>
      <c r="O1561" t="s">
        <v>1724</v>
      </c>
      <c r="P1561" t="s">
        <v>1397</v>
      </c>
      <c r="Q1561" t="s">
        <v>308</v>
      </c>
    </row>
    <row r="1562" spans="1:17" hidden="1" x14ac:dyDescent="0.3">
      <c r="A1562" t="s">
        <v>6466</v>
      </c>
      <c r="B1562" t="s">
        <v>6467</v>
      </c>
      <c r="C1562" s="1" t="str">
        <f t="shared" si="238"/>
        <v>21:0282</v>
      </c>
      <c r="D1562" s="1" t="str">
        <f t="shared" si="239"/>
        <v>21:0127</v>
      </c>
      <c r="E1562" t="s">
        <v>6468</v>
      </c>
      <c r="F1562" t="s">
        <v>6469</v>
      </c>
      <c r="H1562">
        <v>64.555261000000002</v>
      </c>
      <c r="I1562">
        <v>-134.65126760000001</v>
      </c>
      <c r="J1562" s="1" t="str">
        <f t="shared" si="240"/>
        <v>Fluid (stream)</v>
      </c>
      <c r="K1562" s="1" t="str">
        <f t="shared" si="241"/>
        <v>Untreated Water</v>
      </c>
      <c r="L1562">
        <v>48</v>
      </c>
      <c r="M1562" t="s">
        <v>87</v>
      </c>
      <c r="N1562">
        <v>944</v>
      </c>
      <c r="O1562" t="s">
        <v>885</v>
      </c>
      <c r="P1562" t="s">
        <v>1725</v>
      </c>
      <c r="Q1562" t="s">
        <v>249</v>
      </c>
    </row>
    <row r="1563" spans="1:17" hidden="1" x14ac:dyDescent="0.3">
      <c r="A1563" t="s">
        <v>6470</v>
      </c>
      <c r="B1563" t="s">
        <v>6471</v>
      </c>
      <c r="C1563" s="1" t="str">
        <f t="shared" si="238"/>
        <v>21:0282</v>
      </c>
      <c r="D1563" s="1" t="str">
        <f>HYPERLINK("http://geochem.nrcan.gc.ca/cdogs/content/svy/svy_e.htm", "")</f>
        <v/>
      </c>
      <c r="G1563" s="1" t="str">
        <f>HYPERLINK("http://geochem.nrcan.gc.ca/cdogs/content/cr_/cr_00030_e.htm", "30")</f>
        <v>30</v>
      </c>
      <c r="J1563" t="s">
        <v>106</v>
      </c>
      <c r="K1563" t="s">
        <v>107</v>
      </c>
      <c r="L1563">
        <v>48</v>
      </c>
      <c r="M1563" t="s">
        <v>108</v>
      </c>
      <c r="N1563">
        <v>945</v>
      </c>
      <c r="O1563" t="s">
        <v>933</v>
      </c>
      <c r="P1563" t="s">
        <v>2970</v>
      </c>
      <c r="Q1563" t="s">
        <v>308</v>
      </c>
    </row>
    <row r="1564" spans="1:17" hidden="1" x14ac:dyDescent="0.3">
      <c r="A1564" t="s">
        <v>6472</v>
      </c>
      <c r="B1564" t="s">
        <v>6473</v>
      </c>
      <c r="C1564" s="1" t="str">
        <f t="shared" si="238"/>
        <v>21:0282</v>
      </c>
      <c r="D1564" s="1" t="str">
        <f t="shared" ref="D1564:D1581" si="242">HYPERLINK("http://geochem.nrcan.gc.ca/cdogs/content/svy/svy210127_e.htm", "21:0127")</f>
        <v>21:0127</v>
      </c>
      <c r="E1564" t="s">
        <v>6474</v>
      </c>
      <c r="F1564" t="s">
        <v>6475</v>
      </c>
      <c r="H1564">
        <v>64.544086500000006</v>
      </c>
      <c r="I1564">
        <v>-134.68191519999999</v>
      </c>
      <c r="J1564" s="1" t="str">
        <f t="shared" ref="J1564:J1581" si="243">HYPERLINK("http://geochem.nrcan.gc.ca/cdogs/content/kwd/kwd020018_e.htm", "Fluid (stream)")</f>
        <v>Fluid (stream)</v>
      </c>
      <c r="K1564" s="1" t="str">
        <f t="shared" ref="K1564:K1581" si="244">HYPERLINK("http://geochem.nrcan.gc.ca/cdogs/content/kwd/kwd080007_e.htm", "Untreated Water")</f>
        <v>Untreated Water</v>
      </c>
      <c r="L1564">
        <v>48</v>
      </c>
      <c r="M1564" t="s">
        <v>160</v>
      </c>
      <c r="N1564">
        <v>946</v>
      </c>
      <c r="O1564" t="s">
        <v>885</v>
      </c>
      <c r="P1564" t="s">
        <v>1725</v>
      </c>
      <c r="Q1564" t="s">
        <v>308</v>
      </c>
    </row>
    <row r="1565" spans="1:17" hidden="1" x14ac:dyDescent="0.3">
      <c r="A1565" t="s">
        <v>6476</v>
      </c>
      <c r="B1565" t="s">
        <v>6477</v>
      </c>
      <c r="C1565" s="1" t="str">
        <f t="shared" si="238"/>
        <v>21:0282</v>
      </c>
      <c r="D1565" s="1" t="str">
        <f t="shared" si="242"/>
        <v>21:0127</v>
      </c>
      <c r="E1565" t="s">
        <v>6478</v>
      </c>
      <c r="F1565" t="s">
        <v>6479</v>
      </c>
      <c r="H1565">
        <v>64.556913199999997</v>
      </c>
      <c r="I1565">
        <v>-134.6880247</v>
      </c>
      <c r="J1565" s="1" t="str">
        <f t="shared" si="243"/>
        <v>Fluid (stream)</v>
      </c>
      <c r="K1565" s="1" t="str">
        <f t="shared" si="244"/>
        <v>Untreated Water</v>
      </c>
      <c r="L1565">
        <v>48</v>
      </c>
      <c r="M1565" t="s">
        <v>166</v>
      </c>
      <c r="N1565">
        <v>947</v>
      </c>
      <c r="O1565" t="s">
        <v>189</v>
      </c>
      <c r="P1565" t="s">
        <v>817</v>
      </c>
      <c r="Q1565" t="s">
        <v>844</v>
      </c>
    </row>
    <row r="1566" spans="1:17" hidden="1" x14ac:dyDescent="0.3">
      <c r="A1566" t="s">
        <v>6480</v>
      </c>
      <c r="B1566" t="s">
        <v>6481</v>
      </c>
      <c r="C1566" s="1" t="str">
        <f t="shared" si="238"/>
        <v>21:0282</v>
      </c>
      <c r="D1566" s="1" t="str">
        <f t="shared" si="242"/>
        <v>21:0127</v>
      </c>
      <c r="E1566" t="s">
        <v>6482</v>
      </c>
      <c r="F1566" t="s">
        <v>6483</v>
      </c>
      <c r="H1566">
        <v>64.559139099999996</v>
      </c>
      <c r="I1566">
        <v>-134.73946789999999</v>
      </c>
      <c r="J1566" s="1" t="str">
        <f t="shared" si="243"/>
        <v>Fluid (stream)</v>
      </c>
      <c r="K1566" s="1" t="str">
        <f t="shared" si="244"/>
        <v>Untreated Water</v>
      </c>
      <c r="L1566">
        <v>48</v>
      </c>
      <c r="M1566" t="s">
        <v>174</v>
      </c>
      <c r="N1566">
        <v>948</v>
      </c>
      <c r="O1566" t="s">
        <v>1009</v>
      </c>
      <c r="P1566" t="s">
        <v>1734</v>
      </c>
      <c r="Q1566" t="s">
        <v>308</v>
      </c>
    </row>
    <row r="1567" spans="1:17" hidden="1" x14ac:dyDescent="0.3">
      <c r="A1567" t="s">
        <v>6484</v>
      </c>
      <c r="B1567" t="s">
        <v>6485</v>
      </c>
      <c r="C1567" s="1" t="str">
        <f t="shared" si="238"/>
        <v>21:0282</v>
      </c>
      <c r="D1567" s="1" t="str">
        <f t="shared" si="242"/>
        <v>21:0127</v>
      </c>
      <c r="E1567" t="s">
        <v>6486</v>
      </c>
      <c r="F1567" t="s">
        <v>6487</v>
      </c>
      <c r="H1567">
        <v>64.552505699999998</v>
      </c>
      <c r="I1567">
        <v>-134.77079660000001</v>
      </c>
      <c r="J1567" s="1" t="str">
        <f t="shared" si="243"/>
        <v>Fluid (stream)</v>
      </c>
      <c r="K1567" s="1" t="str">
        <f t="shared" si="244"/>
        <v>Untreated Water</v>
      </c>
      <c r="L1567">
        <v>48</v>
      </c>
      <c r="M1567" t="s">
        <v>181</v>
      </c>
      <c r="N1567">
        <v>949</v>
      </c>
      <c r="O1567" t="s">
        <v>1467</v>
      </c>
      <c r="P1567" t="s">
        <v>1397</v>
      </c>
      <c r="Q1567" t="s">
        <v>649</v>
      </c>
    </row>
    <row r="1568" spans="1:17" hidden="1" x14ac:dyDescent="0.3">
      <c r="A1568" t="s">
        <v>6488</v>
      </c>
      <c r="B1568" t="s">
        <v>6489</v>
      </c>
      <c r="C1568" s="1" t="str">
        <f t="shared" si="238"/>
        <v>21:0282</v>
      </c>
      <c r="D1568" s="1" t="str">
        <f t="shared" si="242"/>
        <v>21:0127</v>
      </c>
      <c r="E1568" t="s">
        <v>6490</v>
      </c>
      <c r="F1568" t="s">
        <v>6491</v>
      </c>
      <c r="H1568">
        <v>64.584232099999994</v>
      </c>
      <c r="I1568">
        <v>-134.787216</v>
      </c>
      <c r="J1568" s="1" t="str">
        <f t="shared" si="243"/>
        <v>Fluid (stream)</v>
      </c>
      <c r="K1568" s="1" t="str">
        <f t="shared" si="244"/>
        <v>Untreated Water</v>
      </c>
      <c r="L1568">
        <v>48</v>
      </c>
      <c r="M1568" t="s">
        <v>188</v>
      </c>
      <c r="N1568">
        <v>950</v>
      </c>
      <c r="O1568" t="s">
        <v>1467</v>
      </c>
      <c r="P1568" t="s">
        <v>1397</v>
      </c>
      <c r="Q1568" t="s">
        <v>308</v>
      </c>
    </row>
    <row r="1569" spans="1:17" hidden="1" x14ac:dyDescent="0.3">
      <c r="A1569" t="s">
        <v>6492</v>
      </c>
      <c r="B1569" t="s">
        <v>6493</v>
      </c>
      <c r="C1569" s="1" t="str">
        <f t="shared" si="238"/>
        <v>21:0282</v>
      </c>
      <c r="D1569" s="1" t="str">
        <f t="shared" si="242"/>
        <v>21:0127</v>
      </c>
      <c r="E1569" t="s">
        <v>6494</v>
      </c>
      <c r="F1569" t="s">
        <v>6495</v>
      </c>
      <c r="H1569">
        <v>64.535565300000002</v>
      </c>
      <c r="I1569">
        <v>-134.83186699999999</v>
      </c>
      <c r="J1569" s="1" t="str">
        <f t="shared" si="243"/>
        <v>Fluid (stream)</v>
      </c>
      <c r="K1569" s="1" t="str">
        <f t="shared" si="244"/>
        <v>Untreated Water</v>
      </c>
      <c r="L1569">
        <v>48</v>
      </c>
      <c r="M1569" t="s">
        <v>215</v>
      </c>
      <c r="N1569">
        <v>951</v>
      </c>
      <c r="O1569" t="s">
        <v>66</v>
      </c>
      <c r="P1569" t="s">
        <v>2658</v>
      </c>
      <c r="Q1569" t="s">
        <v>844</v>
      </c>
    </row>
    <row r="1570" spans="1:17" hidden="1" x14ac:dyDescent="0.3">
      <c r="A1570" t="s">
        <v>6496</v>
      </c>
      <c r="B1570" t="s">
        <v>6497</v>
      </c>
      <c r="C1570" s="1" t="str">
        <f t="shared" si="238"/>
        <v>21:0282</v>
      </c>
      <c r="D1570" s="1" t="str">
        <f t="shared" si="242"/>
        <v>21:0127</v>
      </c>
      <c r="E1570" t="s">
        <v>6498</v>
      </c>
      <c r="F1570" t="s">
        <v>6499</v>
      </c>
      <c r="H1570">
        <v>64.539406</v>
      </c>
      <c r="I1570">
        <v>-134.84877169999999</v>
      </c>
      <c r="J1570" s="1" t="str">
        <f t="shared" si="243"/>
        <v>Fluid (stream)</v>
      </c>
      <c r="K1570" s="1" t="str">
        <f t="shared" si="244"/>
        <v>Untreated Water</v>
      </c>
      <c r="L1570">
        <v>48</v>
      </c>
      <c r="M1570" t="s">
        <v>223</v>
      </c>
      <c r="N1570">
        <v>952</v>
      </c>
      <c r="O1570" t="s">
        <v>101</v>
      </c>
      <c r="P1570" t="s">
        <v>812</v>
      </c>
      <c r="Q1570" t="s">
        <v>844</v>
      </c>
    </row>
    <row r="1571" spans="1:17" hidden="1" x14ac:dyDescent="0.3">
      <c r="A1571" t="s">
        <v>6500</v>
      </c>
      <c r="B1571" t="s">
        <v>6501</v>
      </c>
      <c r="C1571" s="1" t="str">
        <f t="shared" si="238"/>
        <v>21:0282</v>
      </c>
      <c r="D1571" s="1" t="str">
        <f t="shared" si="242"/>
        <v>21:0127</v>
      </c>
      <c r="E1571" t="s">
        <v>6502</v>
      </c>
      <c r="F1571" t="s">
        <v>6503</v>
      </c>
      <c r="H1571">
        <v>64.543324600000005</v>
      </c>
      <c r="I1571">
        <v>-134.91259439999999</v>
      </c>
      <c r="J1571" s="1" t="str">
        <f t="shared" si="243"/>
        <v>Fluid (stream)</v>
      </c>
      <c r="K1571" s="1" t="str">
        <f t="shared" si="244"/>
        <v>Untreated Water</v>
      </c>
      <c r="L1571">
        <v>48</v>
      </c>
      <c r="M1571" t="s">
        <v>740</v>
      </c>
      <c r="N1571">
        <v>953</v>
      </c>
      <c r="O1571" t="s">
        <v>973</v>
      </c>
      <c r="P1571" t="s">
        <v>1956</v>
      </c>
      <c r="Q1571" t="s">
        <v>953</v>
      </c>
    </row>
    <row r="1572" spans="1:17" hidden="1" x14ac:dyDescent="0.3">
      <c r="A1572" t="s">
        <v>6504</v>
      </c>
      <c r="B1572" t="s">
        <v>6505</v>
      </c>
      <c r="C1572" s="1" t="str">
        <f t="shared" si="238"/>
        <v>21:0282</v>
      </c>
      <c r="D1572" s="1" t="str">
        <f t="shared" si="242"/>
        <v>21:0127</v>
      </c>
      <c r="E1572" t="s">
        <v>6506</v>
      </c>
      <c r="F1572" t="s">
        <v>6507</v>
      </c>
      <c r="H1572">
        <v>64.549694099999996</v>
      </c>
      <c r="I1572">
        <v>-134.948362</v>
      </c>
      <c r="J1572" s="1" t="str">
        <f t="shared" si="243"/>
        <v>Fluid (stream)</v>
      </c>
      <c r="K1572" s="1" t="str">
        <f t="shared" si="244"/>
        <v>Untreated Water</v>
      </c>
      <c r="L1572">
        <v>49</v>
      </c>
      <c r="M1572" t="s">
        <v>21</v>
      </c>
      <c r="N1572">
        <v>954</v>
      </c>
      <c r="O1572" t="s">
        <v>289</v>
      </c>
      <c r="P1572" t="s">
        <v>2783</v>
      </c>
      <c r="Q1572" t="s">
        <v>249</v>
      </c>
    </row>
    <row r="1573" spans="1:17" hidden="1" x14ac:dyDescent="0.3">
      <c r="A1573" t="s">
        <v>6508</v>
      </c>
      <c r="B1573" t="s">
        <v>6509</v>
      </c>
      <c r="C1573" s="1" t="str">
        <f t="shared" si="238"/>
        <v>21:0282</v>
      </c>
      <c r="D1573" s="1" t="str">
        <f t="shared" si="242"/>
        <v>21:0127</v>
      </c>
      <c r="E1573" t="s">
        <v>6510</v>
      </c>
      <c r="F1573" t="s">
        <v>6511</v>
      </c>
      <c r="H1573">
        <v>64.515795699999998</v>
      </c>
      <c r="I1573">
        <v>-134.9135977</v>
      </c>
      <c r="J1573" s="1" t="str">
        <f t="shared" si="243"/>
        <v>Fluid (stream)</v>
      </c>
      <c r="K1573" s="1" t="str">
        <f t="shared" si="244"/>
        <v>Untreated Water</v>
      </c>
      <c r="L1573">
        <v>49</v>
      </c>
      <c r="M1573" t="s">
        <v>27</v>
      </c>
      <c r="N1573">
        <v>955</v>
      </c>
      <c r="O1573" t="s">
        <v>457</v>
      </c>
      <c r="P1573" t="s">
        <v>1498</v>
      </c>
      <c r="Q1573" t="s">
        <v>308</v>
      </c>
    </row>
    <row r="1574" spans="1:17" hidden="1" x14ac:dyDescent="0.3">
      <c r="A1574" t="s">
        <v>6512</v>
      </c>
      <c r="B1574" t="s">
        <v>6513</v>
      </c>
      <c r="C1574" s="1" t="str">
        <f t="shared" si="238"/>
        <v>21:0282</v>
      </c>
      <c r="D1574" s="1" t="str">
        <f t="shared" si="242"/>
        <v>21:0127</v>
      </c>
      <c r="E1574" t="s">
        <v>6514</v>
      </c>
      <c r="F1574" t="s">
        <v>6515</v>
      </c>
      <c r="H1574">
        <v>64.516359699999995</v>
      </c>
      <c r="I1574">
        <v>-134.92788530000001</v>
      </c>
      <c r="J1574" s="1" t="str">
        <f t="shared" si="243"/>
        <v>Fluid (stream)</v>
      </c>
      <c r="K1574" s="1" t="str">
        <f t="shared" si="244"/>
        <v>Untreated Water</v>
      </c>
      <c r="L1574">
        <v>49</v>
      </c>
      <c r="M1574" t="s">
        <v>35</v>
      </c>
      <c r="N1574">
        <v>956</v>
      </c>
      <c r="O1574" t="s">
        <v>1000</v>
      </c>
      <c r="P1574" t="s">
        <v>1734</v>
      </c>
      <c r="Q1574" t="s">
        <v>308</v>
      </c>
    </row>
    <row r="1575" spans="1:17" hidden="1" x14ac:dyDescent="0.3">
      <c r="A1575" t="s">
        <v>6516</v>
      </c>
      <c r="B1575" t="s">
        <v>6517</v>
      </c>
      <c r="C1575" s="1" t="str">
        <f t="shared" si="238"/>
        <v>21:0282</v>
      </c>
      <c r="D1575" s="1" t="str">
        <f t="shared" si="242"/>
        <v>21:0127</v>
      </c>
      <c r="E1575" t="s">
        <v>6506</v>
      </c>
      <c r="F1575" t="s">
        <v>6518</v>
      </c>
      <c r="H1575">
        <v>64.549694099999996</v>
      </c>
      <c r="I1575">
        <v>-134.948362</v>
      </c>
      <c r="J1575" s="1" t="str">
        <f t="shared" si="243"/>
        <v>Fluid (stream)</v>
      </c>
      <c r="K1575" s="1" t="str">
        <f t="shared" si="244"/>
        <v>Untreated Water</v>
      </c>
      <c r="L1575">
        <v>49</v>
      </c>
      <c r="M1575" t="s">
        <v>79</v>
      </c>
      <c r="N1575">
        <v>957</v>
      </c>
      <c r="O1575" t="s">
        <v>734</v>
      </c>
      <c r="P1575" t="s">
        <v>2610</v>
      </c>
      <c r="Q1575" t="s">
        <v>649</v>
      </c>
    </row>
    <row r="1576" spans="1:17" hidden="1" x14ac:dyDescent="0.3">
      <c r="A1576" t="s">
        <v>6519</v>
      </c>
      <c r="B1576" t="s">
        <v>6520</v>
      </c>
      <c r="C1576" s="1" t="str">
        <f t="shared" si="238"/>
        <v>21:0282</v>
      </c>
      <c r="D1576" s="1" t="str">
        <f t="shared" si="242"/>
        <v>21:0127</v>
      </c>
      <c r="E1576" t="s">
        <v>6521</v>
      </c>
      <c r="F1576" t="s">
        <v>6522</v>
      </c>
      <c r="H1576">
        <v>64.559707599999996</v>
      </c>
      <c r="I1576">
        <v>-134.9936787</v>
      </c>
      <c r="J1576" s="1" t="str">
        <f t="shared" si="243"/>
        <v>Fluid (stream)</v>
      </c>
      <c r="K1576" s="1" t="str">
        <f t="shared" si="244"/>
        <v>Untreated Water</v>
      </c>
      <c r="L1576">
        <v>49</v>
      </c>
      <c r="M1576" t="s">
        <v>43</v>
      </c>
      <c r="N1576">
        <v>958</v>
      </c>
      <c r="O1576" t="s">
        <v>1911</v>
      </c>
      <c r="P1576" t="s">
        <v>2482</v>
      </c>
      <c r="Q1576" t="s">
        <v>308</v>
      </c>
    </row>
    <row r="1577" spans="1:17" hidden="1" x14ac:dyDescent="0.3">
      <c r="A1577" t="s">
        <v>6523</v>
      </c>
      <c r="B1577" t="s">
        <v>6524</v>
      </c>
      <c r="C1577" s="1" t="str">
        <f t="shared" si="238"/>
        <v>21:0282</v>
      </c>
      <c r="D1577" s="1" t="str">
        <f t="shared" si="242"/>
        <v>21:0127</v>
      </c>
      <c r="E1577" t="s">
        <v>6525</v>
      </c>
      <c r="F1577" t="s">
        <v>6526</v>
      </c>
      <c r="H1577">
        <v>64.583815000000001</v>
      </c>
      <c r="I1577">
        <v>-134.9680735</v>
      </c>
      <c r="J1577" s="1" t="str">
        <f t="shared" si="243"/>
        <v>Fluid (stream)</v>
      </c>
      <c r="K1577" s="1" t="str">
        <f t="shared" si="244"/>
        <v>Untreated Water</v>
      </c>
      <c r="L1577">
        <v>49</v>
      </c>
      <c r="M1577" t="s">
        <v>50</v>
      </c>
      <c r="N1577">
        <v>959</v>
      </c>
      <c r="O1577" t="s">
        <v>684</v>
      </c>
      <c r="P1577" t="s">
        <v>1734</v>
      </c>
      <c r="Q1577" t="s">
        <v>308</v>
      </c>
    </row>
    <row r="1578" spans="1:17" hidden="1" x14ac:dyDescent="0.3">
      <c r="A1578" t="s">
        <v>6527</v>
      </c>
      <c r="B1578" t="s">
        <v>6528</v>
      </c>
      <c r="C1578" s="1" t="str">
        <f t="shared" si="238"/>
        <v>21:0282</v>
      </c>
      <c r="D1578" s="1" t="str">
        <f t="shared" si="242"/>
        <v>21:0127</v>
      </c>
      <c r="E1578" t="s">
        <v>6529</v>
      </c>
      <c r="F1578" t="s">
        <v>6530</v>
      </c>
      <c r="H1578">
        <v>64.581405099999998</v>
      </c>
      <c r="I1578">
        <v>-134.89679340000001</v>
      </c>
      <c r="J1578" s="1" t="str">
        <f t="shared" si="243"/>
        <v>Fluid (stream)</v>
      </c>
      <c r="K1578" s="1" t="str">
        <f t="shared" si="244"/>
        <v>Untreated Water</v>
      </c>
      <c r="L1578">
        <v>49</v>
      </c>
      <c r="M1578" t="s">
        <v>195</v>
      </c>
      <c r="N1578">
        <v>960</v>
      </c>
      <c r="O1578" t="s">
        <v>1724</v>
      </c>
      <c r="P1578" t="s">
        <v>1397</v>
      </c>
      <c r="Q1578" t="s">
        <v>308</v>
      </c>
    </row>
    <row r="1579" spans="1:17" hidden="1" x14ac:dyDescent="0.3">
      <c r="A1579" t="s">
        <v>6531</v>
      </c>
      <c r="B1579" t="s">
        <v>6532</v>
      </c>
      <c r="C1579" s="1" t="str">
        <f t="shared" ref="C1579:C1642" si="245">HYPERLINK("http://geochem.nrcan.gc.ca/cdogs/content/bdl/bdl210282_e.htm", "21:0282")</f>
        <v>21:0282</v>
      </c>
      <c r="D1579" s="1" t="str">
        <f t="shared" si="242"/>
        <v>21:0127</v>
      </c>
      <c r="E1579" t="s">
        <v>6529</v>
      </c>
      <c r="F1579" t="s">
        <v>6533</v>
      </c>
      <c r="H1579">
        <v>64.581405099999998</v>
      </c>
      <c r="I1579">
        <v>-134.89679340000001</v>
      </c>
      <c r="J1579" s="1" t="str">
        <f t="shared" si="243"/>
        <v>Fluid (stream)</v>
      </c>
      <c r="K1579" s="1" t="str">
        <f t="shared" si="244"/>
        <v>Untreated Water</v>
      </c>
      <c r="L1579">
        <v>49</v>
      </c>
      <c r="M1579" t="s">
        <v>202</v>
      </c>
      <c r="N1579">
        <v>961</v>
      </c>
      <c r="O1579" t="s">
        <v>36</v>
      </c>
      <c r="P1579" t="s">
        <v>1397</v>
      </c>
      <c r="Q1579" t="s">
        <v>649</v>
      </c>
    </row>
    <row r="1580" spans="1:17" hidden="1" x14ac:dyDescent="0.3">
      <c r="A1580" t="s">
        <v>6534</v>
      </c>
      <c r="B1580" t="s">
        <v>6535</v>
      </c>
      <c r="C1580" s="1" t="str">
        <f t="shared" si="245"/>
        <v>21:0282</v>
      </c>
      <c r="D1580" s="1" t="str">
        <f t="shared" si="242"/>
        <v>21:0127</v>
      </c>
      <c r="E1580" t="s">
        <v>6536</v>
      </c>
      <c r="F1580" t="s">
        <v>6537</v>
      </c>
      <c r="H1580">
        <v>64.564647100000002</v>
      </c>
      <c r="I1580">
        <v>-134.86741309999999</v>
      </c>
      <c r="J1580" s="1" t="str">
        <f t="shared" si="243"/>
        <v>Fluid (stream)</v>
      </c>
      <c r="K1580" s="1" t="str">
        <f t="shared" si="244"/>
        <v>Untreated Water</v>
      </c>
      <c r="L1580">
        <v>49</v>
      </c>
      <c r="M1580" t="s">
        <v>57</v>
      </c>
      <c r="N1580">
        <v>962</v>
      </c>
      <c r="O1580" t="s">
        <v>968</v>
      </c>
      <c r="P1580" t="s">
        <v>1397</v>
      </c>
      <c r="Q1580" t="s">
        <v>308</v>
      </c>
    </row>
    <row r="1581" spans="1:17" hidden="1" x14ac:dyDescent="0.3">
      <c r="A1581" t="s">
        <v>6538</v>
      </c>
      <c r="B1581" t="s">
        <v>6539</v>
      </c>
      <c r="C1581" s="1" t="str">
        <f t="shared" si="245"/>
        <v>21:0282</v>
      </c>
      <c r="D1581" s="1" t="str">
        <f t="shared" si="242"/>
        <v>21:0127</v>
      </c>
      <c r="E1581" t="s">
        <v>6540</v>
      </c>
      <c r="F1581" t="s">
        <v>6541</v>
      </c>
      <c r="H1581">
        <v>64.513661799999994</v>
      </c>
      <c r="I1581">
        <v>-134.78957399999999</v>
      </c>
      <c r="J1581" s="1" t="str">
        <f t="shared" si="243"/>
        <v>Fluid (stream)</v>
      </c>
      <c r="K1581" s="1" t="str">
        <f t="shared" si="244"/>
        <v>Untreated Water</v>
      </c>
      <c r="L1581">
        <v>49</v>
      </c>
      <c r="M1581" t="s">
        <v>65</v>
      </c>
      <c r="N1581">
        <v>963</v>
      </c>
      <c r="O1581" t="s">
        <v>1467</v>
      </c>
      <c r="P1581" t="s">
        <v>1397</v>
      </c>
      <c r="Q1581" t="s">
        <v>308</v>
      </c>
    </row>
    <row r="1582" spans="1:17" hidden="1" x14ac:dyDescent="0.3">
      <c r="A1582" t="s">
        <v>6542</v>
      </c>
      <c r="B1582" t="s">
        <v>6543</v>
      </c>
      <c r="C1582" s="1" t="str">
        <f t="shared" si="245"/>
        <v>21:0282</v>
      </c>
      <c r="D1582" s="1" t="str">
        <f>HYPERLINK("http://geochem.nrcan.gc.ca/cdogs/content/svy/svy_e.htm", "")</f>
        <v/>
      </c>
      <c r="G1582" s="1" t="str">
        <f>HYPERLINK("http://geochem.nrcan.gc.ca/cdogs/content/cr_/cr_00032_e.htm", "32")</f>
        <v>32</v>
      </c>
      <c r="J1582" t="s">
        <v>106</v>
      </c>
      <c r="K1582" t="s">
        <v>107</v>
      </c>
      <c r="L1582">
        <v>49</v>
      </c>
      <c r="M1582" t="s">
        <v>108</v>
      </c>
      <c r="N1582">
        <v>964</v>
      </c>
      <c r="O1582" t="s">
        <v>1291</v>
      </c>
      <c r="P1582" t="s">
        <v>141</v>
      </c>
      <c r="Q1582" t="s">
        <v>696</v>
      </c>
    </row>
    <row r="1583" spans="1:17" hidden="1" x14ac:dyDescent="0.3">
      <c r="A1583" t="s">
        <v>6544</v>
      </c>
      <c r="B1583" t="s">
        <v>6545</v>
      </c>
      <c r="C1583" s="1" t="str">
        <f t="shared" si="245"/>
        <v>21:0282</v>
      </c>
      <c r="D1583" s="1" t="str">
        <f t="shared" ref="D1583:D1608" si="246">HYPERLINK("http://geochem.nrcan.gc.ca/cdogs/content/svy/svy210127_e.htm", "21:0127")</f>
        <v>21:0127</v>
      </c>
      <c r="E1583" t="s">
        <v>6546</v>
      </c>
      <c r="F1583" t="s">
        <v>6547</v>
      </c>
      <c r="H1583">
        <v>64.516260299999999</v>
      </c>
      <c r="I1583">
        <v>-134.79990660000001</v>
      </c>
      <c r="J1583" s="1" t="str">
        <f t="shared" ref="J1583:J1608" si="247">HYPERLINK("http://geochem.nrcan.gc.ca/cdogs/content/kwd/kwd020018_e.htm", "Fluid (stream)")</f>
        <v>Fluid (stream)</v>
      </c>
      <c r="K1583" s="1" t="str">
        <f t="shared" ref="K1583:K1608" si="248">HYPERLINK("http://geochem.nrcan.gc.ca/cdogs/content/kwd/kwd080007_e.htm", "Untreated Water")</f>
        <v>Untreated Water</v>
      </c>
      <c r="L1583">
        <v>49</v>
      </c>
      <c r="M1583" t="s">
        <v>72</v>
      </c>
      <c r="N1583">
        <v>965</v>
      </c>
      <c r="O1583" t="s">
        <v>1291</v>
      </c>
      <c r="P1583" t="s">
        <v>1725</v>
      </c>
      <c r="Q1583" t="s">
        <v>649</v>
      </c>
    </row>
    <row r="1584" spans="1:17" hidden="1" x14ac:dyDescent="0.3">
      <c r="A1584" t="s">
        <v>6548</v>
      </c>
      <c r="B1584" t="s">
        <v>6549</v>
      </c>
      <c r="C1584" s="1" t="str">
        <f t="shared" si="245"/>
        <v>21:0282</v>
      </c>
      <c r="D1584" s="1" t="str">
        <f t="shared" si="246"/>
        <v>21:0127</v>
      </c>
      <c r="E1584" t="s">
        <v>6550</v>
      </c>
      <c r="F1584" t="s">
        <v>6551</v>
      </c>
      <c r="H1584">
        <v>64.507612800000004</v>
      </c>
      <c r="I1584">
        <v>-134.7485772</v>
      </c>
      <c r="J1584" s="1" t="str">
        <f t="shared" si="247"/>
        <v>Fluid (stream)</v>
      </c>
      <c r="K1584" s="1" t="str">
        <f t="shared" si="248"/>
        <v>Untreated Water</v>
      </c>
      <c r="L1584">
        <v>49</v>
      </c>
      <c r="M1584" t="s">
        <v>87</v>
      </c>
      <c r="N1584">
        <v>966</v>
      </c>
      <c r="O1584" t="s">
        <v>1009</v>
      </c>
      <c r="P1584" t="s">
        <v>1725</v>
      </c>
      <c r="Q1584" t="s">
        <v>844</v>
      </c>
    </row>
    <row r="1585" spans="1:17" hidden="1" x14ac:dyDescent="0.3">
      <c r="A1585" t="s">
        <v>6552</v>
      </c>
      <c r="B1585" t="s">
        <v>6553</v>
      </c>
      <c r="C1585" s="1" t="str">
        <f t="shared" si="245"/>
        <v>21:0282</v>
      </c>
      <c r="D1585" s="1" t="str">
        <f t="shared" si="246"/>
        <v>21:0127</v>
      </c>
      <c r="E1585" t="s">
        <v>6554</v>
      </c>
      <c r="F1585" t="s">
        <v>6555</v>
      </c>
      <c r="H1585">
        <v>64.508221899999995</v>
      </c>
      <c r="I1585">
        <v>-134.63951650000001</v>
      </c>
      <c r="J1585" s="1" t="str">
        <f t="shared" si="247"/>
        <v>Fluid (stream)</v>
      </c>
      <c r="K1585" s="1" t="str">
        <f t="shared" si="248"/>
        <v>Untreated Water</v>
      </c>
      <c r="L1585">
        <v>49</v>
      </c>
      <c r="M1585" t="s">
        <v>160</v>
      </c>
      <c r="N1585">
        <v>967</v>
      </c>
      <c r="O1585" t="s">
        <v>1550</v>
      </c>
      <c r="P1585" t="s">
        <v>1397</v>
      </c>
      <c r="Q1585" t="s">
        <v>844</v>
      </c>
    </row>
    <row r="1586" spans="1:17" hidden="1" x14ac:dyDescent="0.3">
      <c r="A1586" t="s">
        <v>6556</v>
      </c>
      <c r="B1586" t="s">
        <v>6557</v>
      </c>
      <c r="C1586" s="1" t="str">
        <f t="shared" si="245"/>
        <v>21:0282</v>
      </c>
      <c r="D1586" s="1" t="str">
        <f t="shared" si="246"/>
        <v>21:0127</v>
      </c>
      <c r="E1586" t="s">
        <v>6558</v>
      </c>
      <c r="F1586" t="s">
        <v>6559</v>
      </c>
      <c r="H1586">
        <v>64.5108216</v>
      </c>
      <c r="I1586">
        <v>-134.5774625</v>
      </c>
      <c r="J1586" s="1" t="str">
        <f t="shared" si="247"/>
        <v>Fluid (stream)</v>
      </c>
      <c r="K1586" s="1" t="str">
        <f t="shared" si="248"/>
        <v>Untreated Water</v>
      </c>
      <c r="L1586">
        <v>49</v>
      </c>
      <c r="M1586" t="s">
        <v>166</v>
      </c>
      <c r="N1586">
        <v>968</v>
      </c>
      <c r="O1586" t="s">
        <v>22</v>
      </c>
      <c r="P1586" t="s">
        <v>22</v>
      </c>
      <c r="Q1586" t="s">
        <v>22</v>
      </c>
    </row>
    <row r="1587" spans="1:17" hidden="1" x14ac:dyDescent="0.3">
      <c r="A1587" t="s">
        <v>6560</v>
      </c>
      <c r="B1587" t="s">
        <v>6561</v>
      </c>
      <c r="C1587" s="1" t="str">
        <f t="shared" si="245"/>
        <v>21:0282</v>
      </c>
      <c r="D1587" s="1" t="str">
        <f t="shared" si="246"/>
        <v>21:0127</v>
      </c>
      <c r="E1587" t="s">
        <v>6562</v>
      </c>
      <c r="F1587" t="s">
        <v>6563</v>
      </c>
      <c r="H1587">
        <v>64.511847399999994</v>
      </c>
      <c r="I1587">
        <v>-135.47938809999999</v>
      </c>
      <c r="J1587" s="1" t="str">
        <f t="shared" si="247"/>
        <v>Fluid (stream)</v>
      </c>
      <c r="K1587" s="1" t="str">
        <f t="shared" si="248"/>
        <v>Untreated Water</v>
      </c>
      <c r="L1587">
        <v>49</v>
      </c>
      <c r="M1587" t="s">
        <v>174</v>
      </c>
      <c r="N1587">
        <v>969</v>
      </c>
      <c r="O1587" t="s">
        <v>654</v>
      </c>
      <c r="P1587" t="s">
        <v>1397</v>
      </c>
      <c r="Q1587" t="s">
        <v>205</v>
      </c>
    </row>
    <row r="1588" spans="1:17" hidden="1" x14ac:dyDescent="0.3">
      <c r="A1588" t="s">
        <v>6564</v>
      </c>
      <c r="B1588" t="s">
        <v>6565</v>
      </c>
      <c r="C1588" s="1" t="str">
        <f t="shared" si="245"/>
        <v>21:0282</v>
      </c>
      <c r="D1588" s="1" t="str">
        <f t="shared" si="246"/>
        <v>21:0127</v>
      </c>
      <c r="E1588" t="s">
        <v>6566</v>
      </c>
      <c r="F1588" t="s">
        <v>6567</v>
      </c>
      <c r="H1588">
        <v>64.506535799999995</v>
      </c>
      <c r="I1588">
        <v>-135.41786690000001</v>
      </c>
      <c r="J1588" s="1" t="str">
        <f t="shared" si="247"/>
        <v>Fluid (stream)</v>
      </c>
      <c r="K1588" s="1" t="str">
        <f t="shared" si="248"/>
        <v>Untreated Water</v>
      </c>
      <c r="L1588">
        <v>49</v>
      </c>
      <c r="M1588" t="s">
        <v>181</v>
      </c>
      <c r="N1588">
        <v>970</v>
      </c>
      <c r="O1588" t="s">
        <v>189</v>
      </c>
      <c r="P1588" t="s">
        <v>1397</v>
      </c>
      <c r="Q1588" t="s">
        <v>308</v>
      </c>
    </row>
    <row r="1589" spans="1:17" hidden="1" x14ac:dyDescent="0.3">
      <c r="A1589" t="s">
        <v>6568</v>
      </c>
      <c r="B1589" t="s">
        <v>6569</v>
      </c>
      <c r="C1589" s="1" t="str">
        <f t="shared" si="245"/>
        <v>21:0282</v>
      </c>
      <c r="D1589" s="1" t="str">
        <f t="shared" si="246"/>
        <v>21:0127</v>
      </c>
      <c r="E1589" t="s">
        <v>6570</v>
      </c>
      <c r="F1589" t="s">
        <v>6571</v>
      </c>
      <c r="H1589">
        <v>64.477798399999998</v>
      </c>
      <c r="I1589">
        <v>-135.431884</v>
      </c>
      <c r="J1589" s="1" t="str">
        <f t="shared" si="247"/>
        <v>Fluid (stream)</v>
      </c>
      <c r="K1589" s="1" t="str">
        <f t="shared" si="248"/>
        <v>Untreated Water</v>
      </c>
      <c r="L1589">
        <v>49</v>
      </c>
      <c r="M1589" t="s">
        <v>188</v>
      </c>
      <c r="N1589">
        <v>971</v>
      </c>
      <c r="O1589" t="s">
        <v>1291</v>
      </c>
      <c r="P1589" t="s">
        <v>1397</v>
      </c>
      <c r="Q1589" t="s">
        <v>437</v>
      </c>
    </row>
    <row r="1590" spans="1:17" hidden="1" x14ac:dyDescent="0.3">
      <c r="A1590" t="s">
        <v>6572</v>
      </c>
      <c r="B1590" t="s">
        <v>6573</v>
      </c>
      <c r="C1590" s="1" t="str">
        <f t="shared" si="245"/>
        <v>21:0282</v>
      </c>
      <c r="D1590" s="1" t="str">
        <f t="shared" si="246"/>
        <v>21:0127</v>
      </c>
      <c r="E1590" t="s">
        <v>6574</v>
      </c>
      <c r="F1590" t="s">
        <v>6575</v>
      </c>
      <c r="H1590">
        <v>64.486435099999994</v>
      </c>
      <c r="I1590">
        <v>-135.4394696</v>
      </c>
      <c r="J1590" s="1" t="str">
        <f t="shared" si="247"/>
        <v>Fluid (stream)</v>
      </c>
      <c r="K1590" s="1" t="str">
        <f t="shared" si="248"/>
        <v>Untreated Water</v>
      </c>
      <c r="L1590">
        <v>49</v>
      </c>
      <c r="M1590" t="s">
        <v>215</v>
      </c>
      <c r="N1590">
        <v>972</v>
      </c>
      <c r="O1590" t="s">
        <v>734</v>
      </c>
      <c r="P1590" t="s">
        <v>1397</v>
      </c>
      <c r="Q1590" t="s">
        <v>844</v>
      </c>
    </row>
    <row r="1591" spans="1:17" hidden="1" x14ac:dyDescent="0.3">
      <c r="A1591" t="s">
        <v>6576</v>
      </c>
      <c r="B1591" t="s">
        <v>6577</v>
      </c>
      <c r="C1591" s="1" t="str">
        <f t="shared" si="245"/>
        <v>21:0282</v>
      </c>
      <c r="D1591" s="1" t="str">
        <f t="shared" si="246"/>
        <v>21:0127</v>
      </c>
      <c r="E1591" t="s">
        <v>6578</v>
      </c>
      <c r="F1591" t="s">
        <v>6579</v>
      </c>
      <c r="H1591">
        <v>64.491781900000007</v>
      </c>
      <c r="I1591">
        <v>-135.34296889999999</v>
      </c>
      <c r="J1591" s="1" t="str">
        <f t="shared" si="247"/>
        <v>Fluid (stream)</v>
      </c>
      <c r="K1591" s="1" t="str">
        <f t="shared" si="248"/>
        <v>Untreated Water</v>
      </c>
      <c r="L1591">
        <v>49</v>
      </c>
      <c r="M1591" t="s">
        <v>223</v>
      </c>
      <c r="N1591">
        <v>973</v>
      </c>
      <c r="O1591" t="s">
        <v>80</v>
      </c>
      <c r="P1591" t="s">
        <v>1397</v>
      </c>
      <c r="Q1591" t="s">
        <v>844</v>
      </c>
    </row>
    <row r="1592" spans="1:17" hidden="1" x14ac:dyDescent="0.3">
      <c r="A1592" t="s">
        <v>6580</v>
      </c>
      <c r="B1592" t="s">
        <v>6581</v>
      </c>
      <c r="C1592" s="1" t="str">
        <f t="shared" si="245"/>
        <v>21:0282</v>
      </c>
      <c r="D1592" s="1" t="str">
        <f t="shared" si="246"/>
        <v>21:0127</v>
      </c>
      <c r="E1592" t="s">
        <v>6582</v>
      </c>
      <c r="F1592" t="s">
        <v>6583</v>
      </c>
      <c r="H1592">
        <v>64.439666399999993</v>
      </c>
      <c r="I1592">
        <v>-135.2833651</v>
      </c>
      <c r="J1592" s="1" t="str">
        <f t="shared" si="247"/>
        <v>Fluid (stream)</v>
      </c>
      <c r="K1592" s="1" t="str">
        <f t="shared" si="248"/>
        <v>Untreated Water</v>
      </c>
      <c r="L1592">
        <v>50</v>
      </c>
      <c r="M1592" t="s">
        <v>21</v>
      </c>
      <c r="N1592">
        <v>974</v>
      </c>
      <c r="O1592" t="s">
        <v>66</v>
      </c>
      <c r="P1592" t="s">
        <v>1397</v>
      </c>
      <c r="Q1592" t="s">
        <v>249</v>
      </c>
    </row>
    <row r="1593" spans="1:17" hidden="1" x14ac:dyDescent="0.3">
      <c r="A1593" t="s">
        <v>6584</v>
      </c>
      <c r="B1593" t="s">
        <v>6585</v>
      </c>
      <c r="C1593" s="1" t="str">
        <f t="shared" si="245"/>
        <v>21:0282</v>
      </c>
      <c r="D1593" s="1" t="str">
        <f t="shared" si="246"/>
        <v>21:0127</v>
      </c>
      <c r="E1593" t="s">
        <v>6586</v>
      </c>
      <c r="F1593" t="s">
        <v>6587</v>
      </c>
      <c r="H1593">
        <v>64.457023199999995</v>
      </c>
      <c r="I1593">
        <v>-135.38441510000001</v>
      </c>
      <c r="J1593" s="1" t="str">
        <f t="shared" si="247"/>
        <v>Fluid (stream)</v>
      </c>
      <c r="K1593" s="1" t="str">
        <f t="shared" si="248"/>
        <v>Untreated Water</v>
      </c>
      <c r="L1593">
        <v>50</v>
      </c>
      <c r="M1593" t="s">
        <v>27</v>
      </c>
      <c r="N1593">
        <v>975</v>
      </c>
      <c r="O1593" t="s">
        <v>1657</v>
      </c>
      <c r="P1593" t="s">
        <v>1397</v>
      </c>
      <c r="Q1593" t="s">
        <v>844</v>
      </c>
    </row>
    <row r="1594" spans="1:17" hidden="1" x14ac:dyDescent="0.3">
      <c r="A1594" t="s">
        <v>6588</v>
      </c>
      <c r="B1594" t="s">
        <v>6589</v>
      </c>
      <c r="C1594" s="1" t="str">
        <f t="shared" si="245"/>
        <v>21:0282</v>
      </c>
      <c r="D1594" s="1" t="str">
        <f t="shared" si="246"/>
        <v>21:0127</v>
      </c>
      <c r="E1594" t="s">
        <v>6582</v>
      </c>
      <c r="F1594" t="s">
        <v>6590</v>
      </c>
      <c r="H1594">
        <v>64.439666399999993</v>
      </c>
      <c r="I1594">
        <v>-135.2833651</v>
      </c>
      <c r="J1594" s="1" t="str">
        <f t="shared" si="247"/>
        <v>Fluid (stream)</v>
      </c>
      <c r="K1594" s="1" t="str">
        <f t="shared" si="248"/>
        <v>Untreated Water</v>
      </c>
      <c r="L1594">
        <v>50</v>
      </c>
      <c r="M1594" t="s">
        <v>79</v>
      </c>
      <c r="N1594">
        <v>976</v>
      </c>
      <c r="O1594" t="s">
        <v>1262</v>
      </c>
      <c r="P1594" t="s">
        <v>1956</v>
      </c>
      <c r="Q1594" t="s">
        <v>953</v>
      </c>
    </row>
    <row r="1595" spans="1:17" hidden="1" x14ac:dyDescent="0.3">
      <c r="A1595" t="s">
        <v>6591</v>
      </c>
      <c r="B1595" t="s">
        <v>6592</v>
      </c>
      <c r="C1595" s="1" t="str">
        <f t="shared" si="245"/>
        <v>21:0282</v>
      </c>
      <c r="D1595" s="1" t="str">
        <f t="shared" si="246"/>
        <v>21:0127</v>
      </c>
      <c r="E1595" t="s">
        <v>6593</v>
      </c>
      <c r="F1595" t="s">
        <v>6594</v>
      </c>
      <c r="H1595">
        <v>64.454046099999999</v>
      </c>
      <c r="I1595">
        <v>-135.28573789999999</v>
      </c>
      <c r="J1595" s="1" t="str">
        <f t="shared" si="247"/>
        <v>Fluid (stream)</v>
      </c>
      <c r="K1595" s="1" t="str">
        <f t="shared" si="248"/>
        <v>Untreated Water</v>
      </c>
      <c r="L1595">
        <v>50</v>
      </c>
      <c r="M1595" t="s">
        <v>35</v>
      </c>
      <c r="N1595">
        <v>977</v>
      </c>
      <c r="O1595" t="s">
        <v>320</v>
      </c>
      <c r="P1595" t="s">
        <v>1734</v>
      </c>
      <c r="Q1595" t="s">
        <v>881</v>
      </c>
    </row>
    <row r="1596" spans="1:17" hidden="1" x14ac:dyDescent="0.3">
      <c r="A1596" t="s">
        <v>6595</v>
      </c>
      <c r="B1596" t="s">
        <v>6596</v>
      </c>
      <c r="C1596" s="1" t="str">
        <f t="shared" si="245"/>
        <v>21:0282</v>
      </c>
      <c r="D1596" s="1" t="str">
        <f t="shared" si="246"/>
        <v>21:0127</v>
      </c>
      <c r="E1596" t="s">
        <v>6597</v>
      </c>
      <c r="F1596" t="s">
        <v>6598</v>
      </c>
      <c r="H1596">
        <v>64.459865899999997</v>
      </c>
      <c r="I1596">
        <v>-135.2322303</v>
      </c>
      <c r="J1596" s="1" t="str">
        <f t="shared" si="247"/>
        <v>Fluid (stream)</v>
      </c>
      <c r="K1596" s="1" t="str">
        <f t="shared" si="248"/>
        <v>Untreated Water</v>
      </c>
      <c r="L1596">
        <v>50</v>
      </c>
      <c r="M1596" t="s">
        <v>43</v>
      </c>
      <c r="N1596">
        <v>978</v>
      </c>
      <c r="O1596" t="s">
        <v>1291</v>
      </c>
      <c r="P1596" t="s">
        <v>1498</v>
      </c>
      <c r="Q1596" t="s">
        <v>844</v>
      </c>
    </row>
    <row r="1597" spans="1:17" hidden="1" x14ac:dyDescent="0.3">
      <c r="A1597" t="s">
        <v>6599</v>
      </c>
      <c r="B1597" t="s">
        <v>6600</v>
      </c>
      <c r="C1597" s="1" t="str">
        <f t="shared" si="245"/>
        <v>21:0282</v>
      </c>
      <c r="D1597" s="1" t="str">
        <f t="shared" si="246"/>
        <v>21:0127</v>
      </c>
      <c r="E1597" t="s">
        <v>6601</v>
      </c>
      <c r="F1597" t="s">
        <v>6602</v>
      </c>
      <c r="H1597">
        <v>64.462001599999994</v>
      </c>
      <c r="I1597">
        <v>-135.19545239999999</v>
      </c>
      <c r="J1597" s="1" t="str">
        <f t="shared" si="247"/>
        <v>Fluid (stream)</v>
      </c>
      <c r="K1597" s="1" t="str">
        <f t="shared" si="248"/>
        <v>Untreated Water</v>
      </c>
      <c r="L1597">
        <v>50</v>
      </c>
      <c r="M1597" t="s">
        <v>50</v>
      </c>
      <c r="N1597">
        <v>979</v>
      </c>
      <c r="O1597" t="s">
        <v>1291</v>
      </c>
      <c r="P1597" t="s">
        <v>1397</v>
      </c>
      <c r="Q1597" t="s">
        <v>308</v>
      </c>
    </row>
    <row r="1598" spans="1:17" hidden="1" x14ac:dyDescent="0.3">
      <c r="A1598" t="s">
        <v>6603</v>
      </c>
      <c r="B1598" t="s">
        <v>6604</v>
      </c>
      <c r="C1598" s="1" t="str">
        <f t="shared" si="245"/>
        <v>21:0282</v>
      </c>
      <c r="D1598" s="1" t="str">
        <f t="shared" si="246"/>
        <v>21:0127</v>
      </c>
      <c r="E1598" t="s">
        <v>6605</v>
      </c>
      <c r="F1598" t="s">
        <v>6606</v>
      </c>
      <c r="H1598">
        <v>64.473133599999997</v>
      </c>
      <c r="I1598">
        <v>-135.22905710000001</v>
      </c>
      <c r="J1598" s="1" t="str">
        <f t="shared" si="247"/>
        <v>Fluid (stream)</v>
      </c>
      <c r="K1598" s="1" t="str">
        <f t="shared" si="248"/>
        <v>Untreated Water</v>
      </c>
      <c r="L1598">
        <v>50</v>
      </c>
      <c r="M1598" t="s">
        <v>57</v>
      </c>
      <c r="N1598">
        <v>980</v>
      </c>
      <c r="O1598" t="s">
        <v>101</v>
      </c>
      <c r="P1598" t="s">
        <v>1397</v>
      </c>
      <c r="Q1598" t="s">
        <v>844</v>
      </c>
    </row>
    <row r="1599" spans="1:17" hidden="1" x14ac:dyDescent="0.3">
      <c r="A1599" t="s">
        <v>6607</v>
      </c>
      <c r="B1599" t="s">
        <v>6608</v>
      </c>
      <c r="C1599" s="1" t="str">
        <f t="shared" si="245"/>
        <v>21:0282</v>
      </c>
      <c r="D1599" s="1" t="str">
        <f t="shared" si="246"/>
        <v>21:0127</v>
      </c>
      <c r="E1599" t="s">
        <v>6609</v>
      </c>
      <c r="F1599" t="s">
        <v>6610</v>
      </c>
      <c r="H1599">
        <v>64.475700500000002</v>
      </c>
      <c r="I1599">
        <v>-135.23993580000001</v>
      </c>
      <c r="J1599" s="1" t="str">
        <f t="shared" si="247"/>
        <v>Fluid (stream)</v>
      </c>
      <c r="K1599" s="1" t="str">
        <f t="shared" si="248"/>
        <v>Untreated Water</v>
      </c>
      <c r="L1599">
        <v>50</v>
      </c>
      <c r="M1599" t="s">
        <v>65</v>
      </c>
      <c r="N1599">
        <v>981</v>
      </c>
      <c r="O1599" t="s">
        <v>603</v>
      </c>
      <c r="P1599" t="s">
        <v>1734</v>
      </c>
      <c r="Q1599" t="s">
        <v>308</v>
      </c>
    </row>
    <row r="1600" spans="1:17" hidden="1" x14ac:dyDescent="0.3">
      <c r="A1600" t="s">
        <v>6611</v>
      </c>
      <c r="B1600" t="s">
        <v>6612</v>
      </c>
      <c r="C1600" s="1" t="str">
        <f t="shared" si="245"/>
        <v>21:0282</v>
      </c>
      <c r="D1600" s="1" t="str">
        <f t="shared" si="246"/>
        <v>21:0127</v>
      </c>
      <c r="E1600" t="s">
        <v>6613</v>
      </c>
      <c r="F1600" t="s">
        <v>6614</v>
      </c>
      <c r="H1600">
        <v>64.481788600000002</v>
      </c>
      <c r="I1600">
        <v>-135.23738879999999</v>
      </c>
      <c r="J1600" s="1" t="str">
        <f t="shared" si="247"/>
        <v>Fluid (stream)</v>
      </c>
      <c r="K1600" s="1" t="str">
        <f t="shared" si="248"/>
        <v>Untreated Water</v>
      </c>
      <c r="L1600">
        <v>50</v>
      </c>
      <c r="M1600" t="s">
        <v>72</v>
      </c>
      <c r="N1600">
        <v>982</v>
      </c>
      <c r="O1600" t="s">
        <v>603</v>
      </c>
      <c r="P1600" t="s">
        <v>1397</v>
      </c>
      <c r="Q1600" t="s">
        <v>308</v>
      </c>
    </row>
    <row r="1601" spans="1:17" hidden="1" x14ac:dyDescent="0.3">
      <c r="A1601" t="s">
        <v>6615</v>
      </c>
      <c r="B1601" t="s">
        <v>6616</v>
      </c>
      <c r="C1601" s="1" t="str">
        <f t="shared" si="245"/>
        <v>21:0282</v>
      </c>
      <c r="D1601" s="1" t="str">
        <f t="shared" si="246"/>
        <v>21:0127</v>
      </c>
      <c r="E1601" t="s">
        <v>6617</v>
      </c>
      <c r="F1601" t="s">
        <v>6618</v>
      </c>
      <c r="H1601">
        <v>64.512624500000001</v>
      </c>
      <c r="I1601">
        <v>-135.25629799999999</v>
      </c>
      <c r="J1601" s="1" t="str">
        <f t="shared" si="247"/>
        <v>Fluid (stream)</v>
      </c>
      <c r="K1601" s="1" t="str">
        <f t="shared" si="248"/>
        <v>Untreated Water</v>
      </c>
      <c r="L1601">
        <v>50</v>
      </c>
      <c r="M1601" t="s">
        <v>87</v>
      </c>
      <c r="N1601">
        <v>983</v>
      </c>
      <c r="O1601" t="s">
        <v>457</v>
      </c>
      <c r="P1601" t="s">
        <v>1397</v>
      </c>
      <c r="Q1601" t="s">
        <v>953</v>
      </c>
    </row>
    <row r="1602" spans="1:17" hidden="1" x14ac:dyDescent="0.3">
      <c r="A1602" t="s">
        <v>6619</v>
      </c>
      <c r="B1602" t="s">
        <v>6620</v>
      </c>
      <c r="C1602" s="1" t="str">
        <f t="shared" si="245"/>
        <v>21:0282</v>
      </c>
      <c r="D1602" s="1" t="str">
        <f t="shared" si="246"/>
        <v>21:0127</v>
      </c>
      <c r="E1602" t="s">
        <v>6621</v>
      </c>
      <c r="F1602" t="s">
        <v>6622</v>
      </c>
      <c r="H1602">
        <v>64.513272400000005</v>
      </c>
      <c r="I1602">
        <v>-135.25005580000001</v>
      </c>
      <c r="J1602" s="1" t="str">
        <f t="shared" si="247"/>
        <v>Fluid (stream)</v>
      </c>
      <c r="K1602" s="1" t="str">
        <f t="shared" si="248"/>
        <v>Untreated Water</v>
      </c>
      <c r="L1602">
        <v>50</v>
      </c>
      <c r="M1602" t="s">
        <v>160</v>
      </c>
      <c r="N1602">
        <v>984</v>
      </c>
      <c r="O1602" t="s">
        <v>1640</v>
      </c>
      <c r="P1602" t="s">
        <v>1397</v>
      </c>
      <c r="Q1602" t="s">
        <v>844</v>
      </c>
    </row>
    <row r="1603" spans="1:17" hidden="1" x14ac:dyDescent="0.3">
      <c r="A1603" t="s">
        <v>6623</v>
      </c>
      <c r="B1603" t="s">
        <v>6624</v>
      </c>
      <c r="C1603" s="1" t="str">
        <f t="shared" si="245"/>
        <v>21:0282</v>
      </c>
      <c r="D1603" s="1" t="str">
        <f t="shared" si="246"/>
        <v>21:0127</v>
      </c>
      <c r="E1603" t="s">
        <v>6625</v>
      </c>
      <c r="F1603" t="s">
        <v>6626</v>
      </c>
      <c r="H1603">
        <v>64.557262499999993</v>
      </c>
      <c r="I1603">
        <v>-135.194031</v>
      </c>
      <c r="J1603" s="1" t="str">
        <f t="shared" si="247"/>
        <v>Fluid (stream)</v>
      </c>
      <c r="K1603" s="1" t="str">
        <f t="shared" si="248"/>
        <v>Untreated Water</v>
      </c>
      <c r="L1603">
        <v>50</v>
      </c>
      <c r="M1603" t="s">
        <v>166</v>
      </c>
      <c r="N1603">
        <v>985</v>
      </c>
      <c r="O1603" t="s">
        <v>1291</v>
      </c>
      <c r="P1603" t="s">
        <v>1397</v>
      </c>
      <c r="Q1603" t="s">
        <v>308</v>
      </c>
    </row>
    <row r="1604" spans="1:17" hidden="1" x14ac:dyDescent="0.3">
      <c r="A1604" t="s">
        <v>6627</v>
      </c>
      <c r="B1604" t="s">
        <v>6628</v>
      </c>
      <c r="C1604" s="1" t="str">
        <f t="shared" si="245"/>
        <v>21:0282</v>
      </c>
      <c r="D1604" s="1" t="str">
        <f t="shared" si="246"/>
        <v>21:0127</v>
      </c>
      <c r="E1604" t="s">
        <v>6629</v>
      </c>
      <c r="F1604" t="s">
        <v>6630</v>
      </c>
      <c r="H1604">
        <v>64.549231300000002</v>
      </c>
      <c r="I1604">
        <v>-135.19428640000001</v>
      </c>
      <c r="J1604" s="1" t="str">
        <f t="shared" si="247"/>
        <v>Fluid (stream)</v>
      </c>
      <c r="K1604" s="1" t="str">
        <f t="shared" si="248"/>
        <v>Untreated Water</v>
      </c>
      <c r="L1604">
        <v>50</v>
      </c>
      <c r="M1604" t="s">
        <v>174</v>
      </c>
      <c r="N1604">
        <v>986</v>
      </c>
      <c r="O1604" t="s">
        <v>1291</v>
      </c>
      <c r="P1604" t="s">
        <v>1397</v>
      </c>
      <c r="Q1604" t="s">
        <v>308</v>
      </c>
    </row>
    <row r="1605" spans="1:17" hidden="1" x14ac:dyDescent="0.3">
      <c r="A1605" t="s">
        <v>6631</v>
      </c>
      <c r="B1605" t="s">
        <v>6632</v>
      </c>
      <c r="C1605" s="1" t="str">
        <f t="shared" si="245"/>
        <v>21:0282</v>
      </c>
      <c r="D1605" s="1" t="str">
        <f t="shared" si="246"/>
        <v>21:0127</v>
      </c>
      <c r="E1605" t="s">
        <v>6633</v>
      </c>
      <c r="F1605" t="s">
        <v>6634</v>
      </c>
      <c r="H1605">
        <v>64.553528499999999</v>
      </c>
      <c r="I1605">
        <v>-135.13080310000001</v>
      </c>
      <c r="J1605" s="1" t="str">
        <f t="shared" si="247"/>
        <v>Fluid (stream)</v>
      </c>
      <c r="K1605" s="1" t="str">
        <f t="shared" si="248"/>
        <v>Untreated Water</v>
      </c>
      <c r="L1605">
        <v>50</v>
      </c>
      <c r="M1605" t="s">
        <v>195</v>
      </c>
      <c r="N1605">
        <v>987</v>
      </c>
      <c r="O1605" t="s">
        <v>1291</v>
      </c>
      <c r="P1605" t="s">
        <v>1397</v>
      </c>
      <c r="Q1605" t="s">
        <v>953</v>
      </c>
    </row>
    <row r="1606" spans="1:17" hidden="1" x14ac:dyDescent="0.3">
      <c r="A1606" t="s">
        <v>6635</v>
      </c>
      <c r="B1606" t="s">
        <v>6636</v>
      </c>
      <c r="C1606" s="1" t="str">
        <f t="shared" si="245"/>
        <v>21:0282</v>
      </c>
      <c r="D1606" s="1" t="str">
        <f t="shared" si="246"/>
        <v>21:0127</v>
      </c>
      <c r="E1606" t="s">
        <v>6633</v>
      </c>
      <c r="F1606" t="s">
        <v>6637</v>
      </c>
      <c r="H1606">
        <v>64.553528499999999</v>
      </c>
      <c r="I1606">
        <v>-135.13080310000001</v>
      </c>
      <c r="J1606" s="1" t="str">
        <f t="shared" si="247"/>
        <v>Fluid (stream)</v>
      </c>
      <c r="K1606" s="1" t="str">
        <f t="shared" si="248"/>
        <v>Untreated Water</v>
      </c>
      <c r="L1606">
        <v>50</v>
      </c>
      <c r="M1606" t="s">
        <v>202</v>
      </c>
      <c r="N1606">
        <v>988</v>
      </c>
      <c r="O1606" t="s">
        <v>1414</v>
      </c>
      <c r="P1606" t="s">
        <v>1397</v>
      </c>
      <c r="Q1606" t="s">
        <v>953</v>
      </c>
    </row>
    <row r="1607" spans="1:17" hidden="1" x14ac:dyDescent="0.3">
      <c r="A1607" t="s">
        <v>6638</v>
      </c>
      <c r="B1607" t="s">
        <v>6639</v>
      </c>
      <c r="C1607" s="1" t="str">
        <f t="shared" si="245"/>
        <v>21:0282</v>
      </c>
      <c r="D1607" s="1" t="str">
        <f t="shared" si="246"/>
        <v>21:0127</v>
      </c>
      <c r="E1607" t="s">
        <v>6640</v>
      </c>
      <c r="F1607" t="s">
        <v>6641</v>
      </c>
      <c r="H1607">
        <v>64.540945500000007</v>
      </c>
      <c r="I1607">
        <v>-135.1238204</v>
      </c>
      <c r="J1607" s="1" t="str">
        <f t="shared" si="247"/>
        <v>Fluid (stream)</v>
      </c>
      <c r="K1607" s="1" t="str">
        <f t="shared" si="248"/>
        <v>Untreated Water</v>
      </c>
      <c r="L1607">
        <v>50</v>
      </c>
      <c r="M1607" t="s">
        <v>181</v>
      </c>
      <c r="N1607">
        <v>989</v>
      </c>
      <c r="O1607" t="s">
        <v>1009</v>
      </c>
      <c r="P1607" t="s">
        <v>1397</v>
      </c>
      <c r="Q1607" t="s">
        <v>205</v>
      </c>
    </row>
    <row r="1608" spans="1:17" hidden="1" x14ac:dyDescent="0.3">
      <c r="A1608" t="s">
        <v>6642</v>
      </c>
      <c r="B1608" t="s">
        <v>6643</v>
      </c>
      <c r="C1608" s="1" t="str">
        <f t="shared" si="245"/>
        <v>21:0282</v>
      </c>
      <c r="D1608" s="1" t="str">
        <f t="shared" si="246"/>
        <v>21:0127</v>
      </c>
      <c r="E1608" t="s">
        <v>6644</v>
      </c>
      <c r="F1608" t="s">
        <v>6645</v>
      </c>
      <c r="H1608">
        <v>64.536480299999994</v>
      </c>
      <c r="I1608">
        <v>-135.1301995</v>
      </c>
      <c r="J1608" s="1" t="str">
        <f t="shared" si="247"/>
        <v>Fluid (stream)</v>
      </c>
      <c r="K1608" s="1" t="str">
        <f t="shared" si="248"/>
        <v>Untreated Water</v>
      </c>
      <c r="L1608">
        <v>50</v>
      </c>
      <c r="M1608" t="s">
        <v>188</v>
      </c>
      <c r="N1608">
        <v>990</v>
      </c>
      <c r="O1608" t="s">
        <v>339</v>
      </c>
      <c r="P1608" t="s">
        <v>1257</v>
      </c>
      <c r="Q1608" t="s">
        <v>205</v>
      </c>
    </row>
    <row r="1609" spans="1:17" hidden="1" x14ac:dyDescent="0.3">
      <c r="A1609" t="s">
        <v>6646</v>
      </c>
      <c r="B1609" t="s">
        <v>6647</v>
      </c>
      <c r="C1609" s="1" t="str">
        <f t="shared" si="245"/>
        <v>21:0282</v>
      </c>
      <c r="D1609" s="1" t="str">
        <f>HYPERLINK("http://geochem.nrcan.gc.ca/cdogs/content/svy/svy_e.htm", "")</f>
        <v/>
      </c>
      <c r="G1609" s="1" t="str">
        <f>HYPERLINK("http://geochem.nrcan.gc.ca/cdogs/content/cr_/cr_00032_e.htm", "32")</f>
        <v>32</v>
      </c>
      <c r="J1609" t="s">
        <v>106</v>
      </c>
      <c r="K1609" t="s">
        <v>107</v>
      </c>
      <c r="L1609">
        <v>50</v>
      </c>
      <c r="M1609" t="s">
        <v>108</v>
      </c>
      <c r="N1609">
        <v>991</v>
      </c>
      <c r="O1609" t="s">
        <v>1414</v>
      </c>
      <c r="P1609" t="s">
        <v>141</v>
      </c>
      <c r="Q1609" t="s">
        <v>290</v>
      </c>
    </row>
    <row r="1610" spans="1:17" hidden="1" x14ac:dyDescent="0.3">
      <c r="A1610" t="s">
        <v>6648</v>
      </c>
      <c r="B1610" t="s">
        <v>6649</v>
      </c>
      <c r="C1610" s="1" t="str">
        <f t="shared" si="245"/>
        <v>21:0282</v>
      </c>
      <c r="D1610" s="1" t="str">
        <f t="shared" ref="D1610:D1627" si="249">HYPERLINK("http://geochem.nrcan.gc.ca/cdogs/content/svy/svy210127_e.htm", "21:0127")</f>
        <v>21:0127</v>
      </c>
      <c r="E1610" t="s">
        <v>6650</v>
      </c>
      <c r="F1610" t="s">
        <v>6651</v>
      </c>
      <c r="H1610">
        <v>64.529914199999993</v>
      </c>
      <c r="I1610">
        <v>-135.09228010000001</v>
      </c>
      <c r="J1610" s="1" t="str">
        <f t="shared" ref="J1610:J1627" si="250">HYPERLINK("http://geochem.nrcan.gc.ca/cdogs/content/kwd/kwd020018_e.htm", "Fluid (stream)")</f>
        <v>Fluid (stream)</v>
      </c>
      <c r="K1610" s="1" t="str">
        <f t="shared" ref="K1610:K1627" si="251">HYPERLINK("http://geochem.nrcan.gc.ca/cdogs/content/kwd/kwd080007_e.htm", "Untreated Water")</f>
        <v>Untreated Water</v>
      </c>
      <c r="L1610">
        <v>50</v>
      </c>
      <c r="M1610" t="s">
        <v>215</v>
      </c>
      <c r="N1610">
        <v>992</v>
      </c>
      <c r="O1610" t="s">
        <v>1789</v>
      </c>
      <c r="P1610" t="s">
        <v>1956</v>
      </c>
      <c r="Q1610" t="s">
        <v>205</v>
      </c>
    </row>
    <row r="1611" spans="1:17" hidden="1" x14ac:dyDescent="0.3">
      <c r="A1611" t="s">
        <v>6652</v>
      </c>
      <c r="B1611" t="s">
        <v>6653</v>
      </c>
      <c r="C1611" s="1" t="str">
        <f t="shared" si="245"/>
        <v>21:0282</v>
      </c>
      <c r="D1611" s="1" t="str">
        <f t="shared" si="249"/>
        <v>21:0127</v>
      </c>
      <c r="E1611" t="s">
        <v>6654</v>
      </c>
      <c r="F1611" t="s">
        <v>6655</v>
      </c>
      <c r="H1611">
        <v>64.486851200000004</v>
      </c>
      <c r="I1611">
        <v>-135.1067611</v>
      </c>
      <c r="J1611" s="1" t="str">
        <f t="shared" si="250"/>
        <v>Fluid (stream)</v>
      </c>
      <c r="K1611" s="1" t="str">
        <f t="shared" si="251"/>
        <v>Untreated Water</v>
      </c>
      <c r="L1611">
        <v>50</v>
      </c>
      <c r="M1611" t="s">
        <v>223</v>
      </c>
      <c r="N1611">
        <v>993</v>
      </c>
      <c r="O1611" t="s">
        <v>436</v>
      </c>
      <c r="P1611" t="s">
        <v>2408</v>
      </c>
      <c r="Q1611" t="s">
        <v>844</v>
      </c>
    </row>
    <row r="1612" spans="1:17" hidden="1" x14ac:dyDescent="0.3">
      <c r="A1612" t="s">
        <v>6656</v>
      </c>
      <c r="B1612" t="s">
        <v>6657</v>
      </c>
      <c r="C1612" s="1" t="str">
        <f t="shared" si="245"/>
        <v>21:0282</v>
      </c>
      <c r="D1612" s="1" t="str">
        <f t="shared" si="249"/>
        <v>21:0127</v>
      </c>
      <c r="E1612" t="s">
        <v>6658</v>
      </c>
      <c r="F1612" t="s">
        <v>6659</v>
      </c>
      <c r="H1612">
        <v>64.441921600000001</v>
      </c>
      <c r="I1612">
        <v>-135.10673080000001</v>
      </c>
      <c r="J1612" s="1" t="str">
        <f t="shared" si="250"/>
        <v>Fluid (stream)</v>
      </c>
      <c r="K1612" s="1" t="str">
        <f t="shared" si="251"/>
        <v>Untreated Water</v>
      </c>
      <c r="L1612">
        <v>51</v>
      </c>
      <c r="M1612" t="s">
        <v>21</v>
      </c>
      <c r="N1612">
        <v>994</v>
      </c>
      <c r="O1612" t="s">
        <v>378</v>
      </c>
      <c r="P1612" t="s">
        <v>1251</v>
      </c>
      <c r="Q1612" t="s">
        <v>308</v>
      </c>
    </row>
    <row r="1613" spans="1:17" hidden="1" x14ac:dyDescent="0.3">
      <c r="A1613" t="s">
        <v>6660</v>
      </c>
      <c r="B1613" t="s">
        <v>6661</v>
      </c>
      <c r="C1613" s="1" t="str">
        <f t="shared" si="245"/>
        <v>21:0282</v>
      </c>
      <c r="D1613" s="1" t="str">
        <f t="shared" si="249"/>
        <v>21:0127</v>
      </c>
      <c r="E1613" t="s">
        <v>6662</v>
      </c>
      <c r="F1613" t="s">
        <v>6663</v>
      </c>
      <c r="H1613">
        <v>64.488326599999994</v>
      </c>
      <c r="I1613">
        <v>-135.14399370000001</v>
      </c>
      <c r="J1613" s="1" t="str">
        <f t="shared" si="250"/>
        <v>Fluid (stream)</v>
      </c>
      <c r="K1613" s="1" t="str">
        <f t="shared" si="251"/>
        <v>Untreated Water</v>
      </c>
      <c r="L1613">
        <v>51</v>
      </c>
      <c r="M1613" t="s">
        <v>27</v>
      </c>
      <c r="N1613">
        <v>995</v>
      </c>
      <c r="O1613" t="s">
        <v>22</v>
      </c>
      <c r="P1613" t="s">
        <v>22</v>
      </c>
      <c r="Q1613" t="s">
        <v>22</v>
      </c>
    </row>
    <row r="1614" spans="1:17" hidden="1" x14ac:dyDescent="0.3">
      <c r="A1614" t="s">
        <v>6664</v>
      </c>
      <c r="B1614" t="s">
        <v>6665</v>
      </c>
      <c r="C1614" s="1" t="str">
        <f t="shared" si="245"/>
        <v>21:0282</v>
      </c>
      <c r="D1614" s="1" t="str">
        <f t="shared" si="249"/>
        <v>21:0127</v>
      </c>
      <c r="E1614" t="s">
        <v>6666</v>
      </c>
      <c r="F1614" t="s">
        <v>6667</v>
      </c>
      <c r="H1614">
        <v>64.480093600000004</v>
      </c>
      <c r="I1614">
        <v>-135.12959649999999</v>
      </c>
      <c r="J1614" s="1" t="str">
        <f t="shared" si="250"/>
        <v>Fluid (stream)</v>
      </c>
      <c r="K1614" s="1" t="str">
        <f t="shared" si="251"/>
        <v>Untreated Water</v>
      </c>
      <c r="L1614">
        <v>51</v>
      </c>
      <c r="M1614" t="s">
        <v>35</v>
      </c>
      <c r="N1614">
        <v>996</v>
      </c>
      <c r="O1614" t="s">
        <v>968</v>
      </c>
      <c r="P1614" t="s">
        <v>1498</v>
      </c>
      <c r="Q1614" t="s">
        <v>589</v>
      </c>
    </row>
    <row r="1615" spans="1:17" hidden="1" x14ac:dyDescent="0.3">
      <c r="A1615" t="s">
        <v>6668</v>
      </c>
      <c r="B1615" t="s">
        <v>6669</v>
      </c>
      <c r="C1615" s="1" t="str">
        <f t="shared" si="245"/>
        <v>21:0282</v>
      </c>
      <c r="D1615" s="1" t="str">
        <f t="shared" si="249"/>
        <v>21:0127</v>
      </c>
      <c r="E1615" t="s">
        <v>6658</v>
      </c>
      <c r="F1615" t="s">
        <v>6670</v>
      </c>
      <c r="H1615">
        <v>64.441921600000001</v>
      </c>
      <c r="I1615">
        <v>-135.10673080000001</v>
      </c>
      <c r="J1615" s="1" t="str">
        <f t="shared" si="250"/>
        <v>Fluid (stream)</v>
      </c>
      <c r="K1615" s="1" t="str">
        <f t="shared" si="251"/>
        <v>Untreated Water</v>
      </c>
      <c r="L1615">
        <v>51</v>
      </c>
      <c r="M1615" t="s">
        <v>79</v>
      </c>
      <c r="N1615">
        <v>997</v>
      </c>
      <c r="O1615" t="s">
        <v>1550</v>
      </c>
      <c r="P1615" t="s">
        <v>1462</v>
      </c>
      <c r="Q1615" t="s">
        <v>844</v>
      </c>
    </row>
    <row r="1616" spans="1:17" hidden="1" x14ac:dyDescent="0.3">
      <c r="A1616" t="s">
        <v>6671</v>
      </c>
      <c r="B1616" t="s">
        <v>6672</v>
      </c>
      <c r="C1616" s="1" t="str">
        <f t="shared" si="245"/>
        <v>21:0282</v>
      </c>
      <c r="D1616" s="1" t="str">
        <f t="shared" si="249"/>
        <v>21:0127</v>
      </c>
      <c r="E1616" t="s">
        <v>6673</v>
      </c>
      <c r="F1616" t="s">
        <v>6674</v>
      </c>
      <c r="H1616">
        <v>64.442450100000002</v>
      </c>
      <c r="I1616">
        <v>-135.11938409999999</v>
      </c>
      <c r="J1616" s="1" t="str">
        <f t="shared" si="250"/>
        <v>Fluid (stream)</v>
      </c>
      <c r="K1616" s="1" t="str">
        <f t="shared" si="251"/>
        <v>Untreated Water</v>
      </c>
      <c r="L1616">
        <v>51</v>
      </c>
      <c r="M1616" t="s">
        <v>43</v>
      </c>
      <c r="N1616">
        <v>998</v>
      </c>
      <c r="O1616" t="s">
        <v>1563</v>
      </c>
      <c r="P1616" t="s">
        <v>1462</v>
      </c>
      <c r="Q1616" t="s">
        <v>308</v>
      </c>
    </row>
    <row r="1617" spans="1:17" hidden="1" x14ac:dyDescent="0.3">
      <c r="A1617" t="s">
        <v>6675</v>
      </c>
      <c r="B1617" t="s">
        <v>6676</v>
      </c>
      <c r="C1617" s="1" t="str">
        <f t="shared" si="245"/>
        <v>21:0282</v>
      </c>
      <c r="D1617" s="1" t="str">
        <f t="shared" si="249"/>
        <v>21:0127</v>
      </c>
      <c r="E1617" t="s">
        <v>6677</v>
      </c>
      <c r="F1617" t="s">
        <v>6678</v>
      </c>
      <c r="H1617">
        <v>64.389628999999999</v>
      </c>
      <c r="I1617">
        <v>-135.13410289999999</v>
      </c>
      <c r="J1617" s="1" t="str">
        <f t="shared" si="250"/>
        <v>Fluid (stream)</v>
      </c>
      <c r="K1617" s="1" t="str">
        <f t="shared" si="251"/>
        <v>Untreated Water</v>
      </c>
      <c r="L1617">
        <v>51</v>
      </c>
      <c r="M1617" t="s">
        <v>50</v>
      </c>
      <c r="N1617">
        <v>999</v>
      </c>
      <c r="O1617" t="s">
        <v>36</v>
      </c>
      <c r="P1617" t="s">
        <v>1462</v>
      </c>
      <c r="Q1617" t="s">
        <v>844</v>
      </c>
    </row>
    <row r="1618" spans="1:17" hidden="1" x14ac:dyDescent="0.3">
      <c r="A1618" t="s">
        <v>6679</v>
      </c>
      <c r="B1618" t="s">
        <v>6680</v>
      </c>
      <c r="C1618" s="1" t="str">
        <f t="shared" si="245"/>
        <v>21:0282</v>
      </c>
      <c r="D1618" s="1" t="str">
        <f t="shared" si="249"/>
        <v>21:0127</v>
      </c>
      <c r="E1618" t="s">
        <v>6681</v>
      </c>
      <c r="F1618" t="s">
        <v>6682</v>
      </c>
      <c r="H1618">
        <v>64.397316700000005</v>
      </c>
      <c r="I1618">
        <v>-135.10446189999999</v>
      </c>
      <c r="J1618" s="1" t="str">
        <f t="shared" si="250"/>
        <v>Fluid (stream)</v>
      </c>
      <c r="K1618" s="1" t="str">
        <f t="shared" si="251"/>
        <v>Untreated Water</v>
      </c>
      <c r="L1618">
        <v>51</v>
      </c>
      <c r="M1618" t="s">
        <v>57</v>
      </c>
      <c r="N1618">
        <v>1000</v>
      </c>
      <c r="O1618" t="s">
        <v>968</v>
      </c>
      <c r="P1618" t="s">
        <v>1257</v>
      </c>
      <c r="Q1618" t="s">
        <v>205</v>
      </c>
    </row>
    <row r="1619" spans="1:17" hidden="1" x14ac:dyDescent="0.3">
      <c r="A1619" t="s">
        <v>6683</v>
      </c>
      <c r="B1619" t="s">
        <v>6684</v>
      </c>
      <c r="C1619" s="1" t="str">
        <f t="shared" si="245"/>
        <v>21:0282</v>
      </c>
      <c r="D1619" s="1" t="str">
        <f t="shared" si="249"/>
        <v>21:0127</v>
      </c>
      <c r="E1619" t="s">
        <v>6685</v>
      </c>
      <c r="F1619" t="s">
        <v>6686</v>
      </c>
      <c r="H1619">
        <v>64.422883499999998</v>
      </c>
      <c r="I1619">
        <v>-135.07244549999999</v>
      </c>
      <c r="J1619" s="1" t="str">
        <f t="shared" si="250"/>
        <v>Fluid (stream)</v>
      </c>
      <c r="K1619" s="1" t="str">
        <f t="shared" si="251"/>
        <v>Untreated Water</v>
      </c>
      <c r="L1619">
        <v>51</v>
      </c>
      <c r="M1619" t="s">
        <v>65</v>
      </c>
      <c r="N1619">
        <v>1001</v>
      </c>
      <c r="O1619" t="s">
        <v>1563</v>
      </c>
      <c r="P1619" t="s">
        <v>1462</v>
      </c>
      <c r="Q1619" t="s">
        <v>844</v>
      </c>
    </row>
    <row r="1620" spans="1:17" hidden="1" x14ac:dyDescent="0.3">
      <c r="A1620" t="s">
        <v>6687</v>
      </c>
      <c r="B1620" t="s">
        <v>6688</v>
      </c>
      <c r="C1620" s="1" t="str">
        <f t="shared" si="245"/>
        <v>21:0282</v>
      </c>
      <c r="D1620" s="1" t="str">
        <f t="shared" si="249"/>
        <v>21:0127</v>
      </c>
      <c r="E1620" t="s">
        <v>6689</v>
      </c>
      <c r="F1620" t="s">
        <v>6690</v>
      </c>
      <c r="H1620">
        <v>64.394095800000002</v>
      </c>
      <c r="I1620">
        <v>-135.0553022</v>
      </c>
      <c r="J1620" s="1" t="str">
        <f t="shared" si="250"/>
        <v>Fluid (stream)</v>
      </c>
      <c r="K1620" s="1" t="str">
        <f t="shared" si="251"/>
        <v>Untreated Water</v>
      </c>
      <c r="L1620">
        <v>51</v>
      </c>
      <c r="M1620" t="s">
        <v>72</v>
      </c>
      <c r="N1620">
        <v>1002</v>
      </c>
      <c r="O1620" t="s">
        <v>539</v>
      </c>
      <c r="P1620" t="s">
        <v>1956</v>
      </c>
      <c r="Q1620" t="s">
        <v>205</v>
      </c>
    </row>
    <row r="1621" spans="1:17" hidden="1" x14ac:dyDescent="0.3">
      <c r="A1621" t="s">
        <v>6691</v>
      </c>
      <c r="B1621" t="s">
        <v>6692</v>
      </c>
      <c r="C1621" s="1" t="str">
        <f t="shared" si="245"/>
        <v>21:0282</v>
      </c>
      <c r="D1621" s="1" t="str">
        <f t="shared" si="249"/>
        <v>21:0127</v>
      </c>
      <c r="E1621" t="s">
        <v>6693</v>
      </c>
      <c r="F1621" t="s">
        <v>6694</v>
      </c>
      <c r="H1621">
        <v>64.361707499999994</v>
      </c>
      <c r="I1621">
        <v>-134.93329940000001</v>
      </c>
      <c r="J1621" s="1" t="str">
        <f t="shared" si="250"/>
        <v>Fluid (stream)</v>
      </c>
      <c r="K1621" s="1" t="str">
        <f t="shared" si="251"/>
        <v>Untreated Water</v>
      </c>
      <c r="L1621">
        <v>51</v>
      </c>
      <c r="M1621" t="s">
        <v>87</v>
      </c>
      <c r="N1621">
        <v>1003</v>
      </c>
      <c r="O1621" t="s">
        <v>1789</v>
      </c>
      <c r="P1621" t="s">
        <v>81</v>
      </c>
      <c r="Q1621" t="s">
        <v>589</v>
      </c>
    </row>
    <row r="1622" spans="1:17" hidden="1" x14ac:dyDescent="0.3">
      <c r="A1622" t="s">
        <v>6695</v>
      </c>
      <c r="B1622" t="s">
        <v>6696</v>
      </c>
      <c r="C1622" s="1" t="str">
        <f t="shared" si="245"/>
        <v>21:0282</v>
      </c>
      <c r="D1622" s="1" t="str">
        <f t="shared" si="249"/>
        <v>21:0127</v>
      </c>
      <c r="E1622" t="s">
        <v>6697</v>
      </c>
      <c r="F1622" t="s">
        <v>6698</v>
      </c>
      <c r="H1622">
        <v>64.400021199999998</v>
      </c>
      <c r="I1622">
        <v>-135.21544080000001</v>
      </c>
      <c r="J1622" s="1" t="str">
        <f t="shared" si="250"/>
        <v>Fluid (stream)</v>
      </c>
      <c r="K1622" s="1" t="str">
        <f t="shared" si="251"/>
        <v>Untreated Water</v>
      </c>
      <c r="L1622">
        <v>51</v>
      </c>
      <c r="M1622" t="s">
        <v>160</v>
      </c>
      <c r="N1622">
        <v>1004</v>
      </c>
      <c r="O1622" t="s">
        <v>674</v>
      </c>
      <c r="P1622" t="s">
        <v>2783</v>
      </c>
      <c r="Q1622" t="s">
        <v>123</v>
      </c>
    </row>
    <row r="1623" spans="1:17" hidden="1" x14ac:dyDescent="0.3">
      <c r="A1623" t="s">
        <v>6699</v>
      </c>
      <c r="B1623" t="s">
        <v>6700</v>
      </c>
      <c r="C1623" s="1" t="str">
        <f t="shared" si="245"/>
        <v>21:0282</v>
      </c>
      <c r="D1623" s="1" t="str">
        <f t="shared" si="249"/>
        <v>21:0127</v>
      </c>
      <c r="E1623" t="s">
        <v>6701</v>
      </c>
      <c r="F1623" t="s">
        <v>6702</v>
      </c>
      <c r="H1623">
        <v>64.409441799999996</v>
      </c>
      <c r="I1623">
        <v>-135.2163448</v>
      </c>
      <c r="J1623" s="1" t="str">
        <f t="shared" si="250"/>
        <v>Fluid (stream)</v>
      </c>
      <c r="K1623" s="1" t="str">
        <f t="shared" si="251"/>
        <v>Untreated Water</v>
      </c>
      <c r="L1623">
        <v>51</v>
      </c>
      <c r="M1623" t="s">
        <v>166</v>
      </c>
      <c r="N1623">
        <v>1005</v>
      </c>
      <c r="O1623" t="s">
        <v>1177</v>
      </c>
      <c r="P1623" t="s">
        <v>1257</v>
      </c>
      <c r="Q1623" t="s">
        <v>844</v>
      </c>
    </row>
    <row r="1624" spans="1:17" hidden="1" x14ac:dyDescent="0.3">
      <c r="A1624" t="s">
        <v>6703</v>
      </c>
      <c r="B1624" t="s">
        <v>6704</v>
      </c>
      <c r="C1624" s="1" t="str">
        <f t="shared" si="245"/>
        <v>21:0282</v>
      </c>
      <c r="D1624" s="1" t="str">
        <f t="shared" si="249"/>
        <v>21:0127</v>
      </c>
      <c r="E1624" t="s">
        <v>6705</v>
      </c>
      <c r="F1624" t="s">
        <v>6706</v>
      </c>
      <c r="H1624">
        <v>64.569417400000006</v>
      </c>
      <c r="I1624">
        <v>-135.90386369999999</v>
      </c>
      <c r="J1624" s="1" t="str">
        <f t="shared" si="250"/>
        <v>Fluid (stream)</v>
      </c>
      <c r="K1624" s="1" t="str">
        <f t="shared" si="251"/>
        <v>Untreated Water</v>
      </c>
      <c r="L1624">
        <v>51</v>
      </c>
      <c r="M1624" t="s">
        <v>174</v>
      </c>
      <c r="N1624">
        <v>1006</v>
      </c>
      <c r="O1624" t="s">
        <v>1467</v>
      </c>
      <c r="P1624" t="s">
        <v>2408</v>
      </c>
      <c r="Q1624" t="s">
        <v>1197</v>
      </c>
    </row>
    <row r="1625" spans="1:17" hidden="1" x14ac:dyDescent="0.3">
      <c r="A1625" t="s">
        <v>6707</v>
      </c>
      <c r="B1625" t="s">
        <v>6708</v>
      </c>
      <c r="C1625" s="1" t="str">
        <f t="shared" si="245"/>
        <v>21:0282</v>
      </c>
      <c r="D1625" s="1" t="str">
        <f t="shared" si="249"/>
        <v>21:0127</v>
      </c>
      <c r="E1625" t="s">
        <v>6709</v>
      </c>
      <c r="F1625" t="s">
        <v>6710</v>
      </c>
      <c r="H1625">
        <v>64.546300799999997</v>
      </c>
      <c r="I1625">
        <v>-135.9369853</v>
      </c>
      <c r="J1625" s="1" t="str">
        <f t="shared" si="250"/>
        <v>Fluid (stream)</v>
      </c>
      <c r="K1625" s="1" t="str">
        <f t="shared" si="251"/>
        <v>Untreated Water</v>
      </c>
      <c r="L1625">
        <v>51</v>
      </c>
      <c r="M1625" t="s">
        <v>195</v>
      </c>
      <c r="N1625">
        <v>1007</v>
      </c>
      <c r="O1625" t="s">
        <v>1291</v>
      </c>
      <c r="P1625" t="s">
        <v>2408</v>
      </c>
      <c r="Q1625" t="s">
        <v>1197</v>
      </c>
    </row>
    <row r="1626" spans="1:17" hidden="1" x14ac:dyDescent="0.3">
      <c r="A1626" t="s">
        <v>6711</v>
      </c>
      <c r="B1626" t="s">
        <v>6712</v>
      </c>
      <c r="C1626" s="1" t="str">
        <f t="shared" si="245"/>
        <v>21:0282</v>
      </c>
      <c r="D1626" s="1" t="str">
        <f t="shared" si="249"/>
        <v>21:0127</v>
      </c>
      <c r="E1626" t="s">
        <v>6709</v>
      </c>
      <c r="F1626" t="s">
        <v>6713</v>
      </c>
      <c r="H1626">
        <v>64.546300799999997</v>
      </c>
      <c r="I1626">
        <v>-135.9369853</v>
      </c>
      <c r="J1626" s="1" t="str">
        <f t="shared" si="250"/>
        <v>Fluid (stream)</v>
      </c>
      <c r="K1626" s="1" t="str">
        <f t="shared" si="251"/>
        <v>Untreated Water</v>
      </c>
      <c r="L1626">
        <v>51</v>
      </c>
      <c r="M1626" t="s">
        <v>202</v>
      </c>
      <c r="N1626">
        <v>1008</v>
      </c>
      <c r="O1626" t="s">
        <v>1291</v>
      </c>
      <c r="P1626" t="s">
        <v>1498</v>
      </c>
      <c r="Q1626" t="s">
        <v>290</v>
      </c>
    </row>
    <row r="1627" spans="1:17" hidden="1" x14ac:dyDescent="0.3">
      <c r="A1627" t="s">
        <v>6714</v>
      </c>
      <c r="B1627" t="s">
        <v>6715</v>
      </c>
      <c r="C1627" s="1" t="str">
        <f t="shared" si="245"/>
        <v>21:0282</v>
      </c>
      <c r="D1627" s="1" t="str">
        <f t="shared" si="249"/>
        <v>21:0127</v>
      </c>
      <c r="E1627" t="s">
        <v>6716</v>
      </c>
      <c r="F1627" t="s">
        <v>6717</v>
      </c>
      <c r="H1627">
        <v>64.531910999999994</v>
      </c>
      <c r="I1627">
        <v>-135.90618420000001</v>
      </c>
      <c r="J1627" s="1" t="str">
        <f t="shared" si="250"/>
        <v>Fluid (stream)</v>
      </c>
      <c r="K1627" s="1" t="str">
        <f t="shared" si="251"/>
        <v>Untreated Water</v>
      </c>
      <c r="L1627">
        <v>51</v>
      </c>
      <c r="M1627" t="s">
        <v>181</v>
      </c>
      <c r="N1627">
        <v>1009</v>
      </c>
      <c r="O1627" t="s">
        <v>95</v>
      </c>
      <c r="P1627" t="s">
        <v>1498</v>
      </c>
      <c r="Q1627" t="s">
        <v>437</v>
      </c>
    </row>
    <row r="1628" spans="1:17" hidden="1" x14ac:dyDescent="0.3">
      <c r="A1628" t="s">
        <v>6718</v>
      </c>
      <c r="B1628" t="s">
        <v>6719</v>
      </c>
      <c r="C1628" s="1" t="str">
        <f t="shared" si="245"/>
        <v>21:0282</v>
      </c>
      <c r="D1628" s="1" t="str">
        <f>HYPERLINK("http://geochem.nrcan.gc.ca/cdogs/content/svy/svy_e.htm", "")</f>
        <v/>
      </c>
      <c r="G1628" s="1" t="str">
        <f>HYPERLINK("http://geochem.nrcan.gc.ca/cdogs/content/cr_/cr_00030_e.htm", "30")</f>
        <v>30</v>
      </c>
      <c r="J1628" t="s">
        <v>106</v>
      </c>
      <c r="K1628" t="s">
        <v>107</v>
      </c>
      <c r="L1628">
        <v>51</v>
      </c>
      <c r="M1628" t="s">
        <v>108</v>
      </c>
      <c r="N1628">
        <v>1010</v>
      </c>
      <c r="O1628" t="s">
        <v>457</v>
      </c>
      <c r="P1628" t="s">
        <v>969</v>
      </c>
      <c r="Q1628" t="s">
        <v>953</v>
      </c>
    </row>
    <row r="1629" spans="1:17" hidden="1" x14ac:dyDescent="0.3">
      <c r="A1629" t="s">
        <v>6720</v>
      </c>
      <c r="B1629" t="s">
        <v>6721</v>
      </c>
      <c r="C1629" s="1" t="str">
        <f t="shared" si="245"/>
        <v>21:0282</v>
      </c>
      <c r="D1629" s="1" t="str">
        <f>HYPERLINK("http://geochem.nrcan.gc.ca/cdogs/content/svy/svy210127_e.htm", "21:0127")</f>
        <v>21:0127</v>
      </c>
      <c r="E1629" t="s">
        <v>6722</v>
      </c>
      <c r="F1629" t="s">
        <v>6723</v>
      </c>
      <c r="H1629">
        <v>64.540684099999993</v>
      </c>
      <c r="I1629">
        <v>-135.8993868</v>
      </c>
      <c r="J1629" s="1" t="str">
        <f>HYPERLINK("http://geochem.nrcan.gc.ca/cdogs/content/kwd/kwd020018_e.htm", "Fluid (stream)")</f>
        <v>Fluid (stream)</v>
      </c>
      <c r="K1629" s="1" t="str">
        <f>HYPERLINK("http://geochem.nrcan.gc.ca/cdogs/content/kwd/kwd080007_e.htm", "Untreated Water")</f>
        <v>Untreated Water</v>
      </c>
      <c r="L1629">
        <v>51</v>
      </c>
      <c r="M1629" t="s">
        <v>188</v>
      </c>
      <c r="N1629">
        <v>1011</v>
      </c>
      <c r="O1629" t="s">
        <v>775</v>
      </c>
      <c r="P1629" t="s">
        <v>190</v>
      </c>
      <c r="Q1629" t="s">
        <v>205</v>
      </c>
    </row>
    <row r="1630" spans="1:17" hidden="1" x14ac:dyDescent="0.3">
      <c r="A1630" t="s">
        <v>6724</v>
      </c>
      <c r="B1630" t="s">
        <v>6725</v>
      </c>
      <c r="C1630" s="1" t="str">
        <f t="shared" si="245"/>
        <v>21:0282</v>
      </c>
      <c r="D1630" s="1" t="str">
        <f>HYPERLINK("http://geochem.nrcan.gc.ca/cdogs/content/svy/svy210127_e.htm", "21:0127")</f>
        <v>21:0127</v>
      </c>
      <c r="E1630" t="s">
        <v>6726</v>
      </c>
      <c r="F1630" t="s">
        <v>6727</v>
      </c>
      <c r="H1630">
        <v>64.5257687</v>
      </c>
      <c r="I1630">
        <v>-135.929924</v>
      </c>
      <c r="J1630" s="1" t="str">
        <f>HYPERLINK("http://geochem.nrcan.gc.ca/cdogs/content/kwd/kwd020018_e.htm", "Fluid (stream)")</f>
        <v>Fluid (stream)</v>
      </c>
      <c r="K1630" s="1" t="str">
        <f>HYPERLINK("http://geochem.nrcan.gc.ca/cdogs/content/kwd/kwd080007_e.htm", "Untreated Water")</f>
        <v>Untreated Water</v>
      </c>
      <c r="L1630">
        <v>51</v>
      </c>
      <c r="M1630" t="s">
        <v>215</v>
      </c>
      <c r="N1630">
        <v>1012</v>
      </c>
      <c r="O1630" t="s">
        <v>1724</v>
      </c>
      <c r="P1630" t="s">
        <v>1462</v>
      </c>
      <c r="Q1630" t="s">
        <v>844</v>
      </c>
    </row>
    <row r="1631" spans="1:17" hidden="1" x14ac:dyDescent="0.3">
      <c r="A1631" t="s">
        <v>6728</v>
      </c>
      <c r="B1631" t="s">
        <v>6729</v>
      </c>
      <c r="C1631" s="1" t="str">
        <f t="shared" si="245"/>
        <v>21:0282</v>
      </c>
      <c r="D1631" s="1" t="str">
        <f>HYPERLINK("http://geochem.nrcan.gc.ca/cdogs/content/svy/svy210127_e.htm", "21:0127")</f>
        <v>21:0127</v>
      </c>
      <c r="E1631" t="s">
        <v>6730</v>
      </c>
      <c r="F1631" t="s">
        <v>6731</v>
      </c>
      <c r="H1631">
        <v>64.511832499999997</v>
      </c>
      <c r="I1631">
        <v>-135.9864776</v>
      </c>
      <c r="J1631" s="1" t="str">
        <f>HYPERLINK("http://geochem.nrcan.gc.ca/cdogs/content/kwd/kwd020018_e.htm", "Fluid (stream)")</f>
        <v>Fluid (stream)</v>
      </c>
      <c r="K1631" s="1" t="str">
        <f>HYPERLINK("http://geochem.nrcan.gc.ca/cdogs/content/kwd/kwd080007_e.htm", "Untreated Water")</f>
        <v>Untreated Water</v>
      </c>
      <c r="L1631">
        <v>51</v>
      </c>
      <c r="M1631" t="s">
        <v>223</v>
      </c>
      <c r="N1631">
        <v>1013</v>
      </c>
      <c r="O1631" t="s">
        <v>339</v>
      </c>
      <c r="P1631" t="s">
        <v>1498</v>
      </c>
      <c r="Q1631" t="s">
        <v>205</v>
      </c>
    </row>
    <row r="1632" spans="1:17" hidden="1" x14ac:dyDescent="0.3">
      <c r="A1632" t="s">
        <v>6732</v>
      </c>
      <c r="B1632" t="s">
        <v>6733</v>
      </c>
      <c r="C1632" s="1" t="str">
        <f t="shared" si="245"/>
        <v>21:0282</v>
      </c>
      <c r="D1632" s="1" t="str">
        <f>HYPERLINK("http://geochem.nrcan.gc.ca/cdogs/content/svy/svy210127_e.htm", "21:0127")</f>
        <v>21:0127</v>
      </c>
      <c r="E1632" t="s">
        <v>6734</v>
      </c>
      <c r="F1632" t="s">
        <v>6735</v>
      </c>
      <c r="H1632">
        <v>64.714628000000005</v>
      </c>
      <c r="I1632">
        <v>-135.64102819999999</v>
      </c>
      <c r="J1632" s="1" t="str">
        <f>HYPERLINK("http://geochem.nrcan.gc.ca/cdogs/content/kwd/kwd020018_e.htm", "Fluid (stream)")</f>
        <v>Fluid (stream)</v>
      </c>
      <c r="K1632" s="1" t="str">
        <f>HYPERLINK("http://geochem.nrcan.gc.ca/cdogs/content/kwd/kwd080007_e.htm", "Untreated Water")</f>
        <v>Untreated Water</v>
      </c>
      <c r="L1632">
        <v>52</v>
      </c>
      <c r="M1632" t="s">
        <v>21</v>
      </c>
      <c r="N1632">
        <v>1014</v>
      </c>
      <c r="O1632" t="s">
        <v>128</v>
      </c>
      <c r="P1632" t="s">
        <v>1257</v>
      </c>
      <c r="Q1632" t="s">
        <v>249</v>
      </c>
    </row>
    <row r="1633" spans="1:17" hidden="1" x14ac:dyDescent="0.3">
      <c r="A1633" t="s">
        <v>6736</v>
      </c>
      <c r="B1633" t="s">
        <v>6737</v>
      </c>
      <c r="C1633" s="1" t="str">
        <f t="shared" si="245"/>
        <v>21:0282</v>
      </c>
      <c r="D1633" s="1" t="str">
        <f>HYPERLINK("http://geochem.nrcan.gc.ca/cdogs/content/svy/svy_e.htm", "")</f>
        <v/>
      </c>
      <c r="G1633" s="1" t="str">
        <f>HYPERLINK("http://geochem.nrcan.gc.ca/cdogs/content/cr_/cr_00032_e.htm", "32")</f>
        <v>32</v>
      </c>
      <c r="J1633" t="s">
        <v>106</v>
      </c>
      <c r="K1633" t="s">
        <v>107</v>
      </c>
      <c r="L1633">
        <v>52</v>
      </c>
      <c r="M1633" t="s">
        <v>108</v>
      </c>
      <c r="N1633">
        <v>1015</v>
      </c>
      <c r="O1633" t="s">
        <v>1599</v>
      </c>
      <c r="P1633" t="s">
        <v>1284</v>
      </c>
      <c r="Q1633" t="s">
        <v>249</v>
      </c>
    </row>
    <row r="1634" spans="1:17" hidden="1" x14ac:dyDescent="0.3">
      <c r="A1634" t="s">
        <v>6738</v>
      </c>
      <c r="B1634" t="s">
        <v>6739</v>
      </c>
      <c r="C1634" s="1" t="str">
        <f t="shared" si="245"/>
        <v>21:0282</v>
      </c>
      <c r="D1634" s="1" t="str">
        <f t="shared" ref="D1634:D1670" si="252">HYPERLINK("http://geochem.nrcan.gc.ca/cdogs/content/svy/svy210127_e.htm", "21:0127")</f>
        <v>21:0127</v>
      </c>
      <c r="E1634" t="s">
        <v>6740</v>
      </c>
      <c r="F1634" t="s">
        <v>6741</v>
      </c>
      <c r="H1634">
        <v>64.530522599999998</v>
      </c>
      <c r="I1634">
        <v>-135.97875379999999</v>
      </c>
      <c r="J1634" s="1" t="str">
        <f t="shared" ref="J1634:J1670" si="253">HYPERLINK("http://geochem.nrcan.gc.ca/cdogs/content/kwd/kwd020018_e.htm", "Fluid (stream)")</f>
        <v>Fluid (stream)</v>
      </c>
      <c r="K1634" s="1" t="str">
        <f t="shared" ref="K1634:K1670" si="254">HYPERLINK("http://geochem.nrcan.gc.ca/cdogs/content/kwd/kwd080007_e.htm", "Untreated Water")</f>
        <v>Untreated Water</v>
      </c>
      <c r="L1634">
        <v>52</v>
      </c>
      <c r="M1634" t="s">
        <v>27</v>
      </c>
      <c r="N1634">
        <v>1016</v>
      </c>
      <c r="O1634" t="s">
        <v>968</v>
      </c>
      <c r="P1634" t="s">
        <v>2408</v>
      </c>
      <c r="Q1634" t="s">
        <v>249</v>
      </c>
    </row>
    <row r="1635" spans="1:17" hidden="1" x14ac:dyDescent="0.3">
      <c r="A1635" t="s">
        <v>6742</v>
      </c>
      <c r="B1635" t="s">
        <v>6743</v>
      </c>
      <c r="C1635" s="1" t="str">
        <f t="shared" si="245"/>
        <v>21:0282</v>
      </c>
      <c r="D1635" s="1" t="str">
        <f t="shared" si="252"/>
        <v>21:0127</v>
      </c>
      <c r="E1635" t="s">
        <v>6744</v>
      </c>
      <c r="F1635" t="s">
        <v>6745</v>
      </c>
      <c r="H1635">
        <v>64.619286299999999</v>
      </c>
      <c r="I1635">
        <v>-135.8381085</v>
      </c>
      <c r="J1635" s="1" t="str">
        <f t="shared" si="253"/>
        <v>Fluid (stream)</v>
      </c>
      <c r="K1635" s="1" t="str">
        <f t="shared" si="254"/>
        <v>Untreated Water</v>
      </c>
      <c r="L1635">
        <v>52</v>
      </c>
      <c r="M1635" t="s">
        <v>35</v>
      </c>
      <c r="N1635">
        <v>1017</v>
      </c>
      <c r="O1635" t="s">
        <v>1557</v>
      </c>
      <c r="P1635" t="s">
        <v>1956</v>
      </c>
      <c r="Q1635" t="s">
        <v>437</v>
      </c>
    </row>
    <row r="1636" spans="1:17" hidden="1" x14ac:dyDescent="0.3">
      <c r="A1636" t="s">
        <v>6746</v>
      </c>
      <c r="B1636" t="s">
        <v>6747</v>
      </c>
      <c r="C1636" s="1" t="str">
        <f t="shared" si="245"/>
        <v>21:0282</v>
      </c>
      <c r="D1636" s="1" t="str">
        <f t="shared" si="252"/>
        <v>21:0127</v>
      </c>
      <c r="E1636" t="s">
        <v>6748</v>
      </c>
      <c r="F1636" t="s">
        <v>6749</v>
      </c>
      <c r="H1636">
        <v>64.600499600000006</v>
      </c>
      <c r="I1636">
        <v>-135.9188139</v>
      </c>
      <c r="J1636" s="1" t="str">
        <f t="shared" si="253"/>
        <v>Fluid (stream)</v>
      </c>
      <c r="K1636" s="1" t="str">
        <f t="shared" si="254"/>
        <v>Untreated Water</v>
      </c>
      <c r="L1636">
        <v>52</v>
      </c>
      <c r="M1636" t="s">
        <v>43</v>
      </c>
      <c r="N1636">
        <v>1018</v>
      </c>
      <c r="O1636" t="s">
        <v>95</v>
      </c>
      <c r="P1636" t="s">
        <v>2408</v>
      </c>
      <c r="Q1636" t="s">
        <v>290</v>
      </c>
    </row>
    <row r="1637" spans="1:17" hidden="1" x14ac:dyDescent="0.3">
      <c r="A1637" t="s">
        <v>6750</v>
      </c>
      <c r="B1637" t="s">
        <v>6751</v>
      </c>
      <c r="C1637" s="1" t="str">
        <f t="shared" si="245"/>
        <v>21:0282</v>
      </c>
      <c r="D1637" s="1" t="str">
        <f t="shared" si="252"/>
        <v>21:0127</v>
      </c>
      <c r="E1637" t="s">
        <v>6752</v>
      </c>
      <c r="F1637" t="s">
        <v>6753</v>
      </c>
      <c r="H1637">
        <v>64.6399495</v>
      </c>
      <c r="I1637">
        <v>-135.8619956</v>
      </c>
      <c r="J1637" s="1" t="str">
        <f t="shared" si="253"/>
        <v>Fluid (stream)</v>
      </c>
      <c r="K1637" s="1" t="str">
        <f t="shared" si="254"/>
        <v>Untreated Water</v>
      </c>
      <c r="L1637">
        <v>52</v>
      </c>
      <c r="M1637" t="s">
        <v>50</v>
      </c>
      <c r="N1637">
        <v>1019</v>
      </c>
      <c r="O1637" t="s">
        <v>95</v>
      </c>
      <c r="P1637" t="s">
        <v>2408</v>
      </c>
      <c r="Q1637" t="s">
        <v>437</v>
      </c>
    </row>
    <row r="1638" spans="1:17" hidden="1" x14ac:dyDescent="0.3">
      <c r="A1638" t="s">
        <v>6754</v>
      </c>
      <c r="B1638" t="s">
        <v>6755</v>
      </c>
      <c r="C1638" s="1" t="str">
        <f t="shared" si="245"/>
        <v>21:0282</v>
      </c>
      <c r="D1638" s="1" t="str">
        <f t="shared" si="252"/>
        <v>21:0127</v>
      </c>
      <c r="E1638" t="s">
        <v>6756</v>
      </c>
      <c r="F1638" t="s">
        <v>6757</v>
      </c>
      <c r="H1638">
        <v>64.6215744</v>
      </c>
      <c r="I1638">
        <v>-135.8946833</v>
      </c>
      <c r="J1638" s="1" t="str">
        <f t="shared" si="253"/>
        <v>Fluid (stream)</v>
      </c>
      <c r="K1638" s="1" t="str">
        <f t="shared" si="254"/>
        <v>Untreated Water</v>
      </c>
      <c r="L1638">
        <v>52</v>
      </c>
      <c r="M1638" t="s">
        <v>57</v>
      </c>
      <c r="N1638">
        <v>1020</v>
      </c>
      <c r="O1638" t="s">
        <v>1563</v>
      </c>
      <c r="P1638" t="s">
        <v>1257</v>
      </c>
      <c r="Q1638" t="s">
        <v>437</v>
      </c>
    </row>
    <row r="1639" spans="1:17" hidden="1" x14ac:dyDescent="0.3">
      <c r="A1639" t="s">
        <v>6758</v>
      </c>
      <c r="B1639" t="s">
        <v>6759</v>
      </c>
      <c r="C1639" s="1" t="str">
        <f t="shared" si="245"/>
        <v>21:0282</v>
      </c>
      <c r="D1639" s="1" t="str">
        <f t="shared" si="252"/>
        <v>21:0127</v>
      </c>
      <c r="E1639" t="s">
        <v>6760</v>
      </c>
      <c r="F1639" t="s">
        <v>6761</v>
      </c>
      <c r="H1639">
        <v>64.605938399999999</v>
      </c>
      <c r="I1639">
        <v>-135.95264710000001</v>
      </c>
      <c r="J1639" s="1" t="str">
        <f t="shared" si="253"/>
        <v>Fluid (stream)</v>
      </c>
      <c r="K1639" s="1" t="str">
        <f t="shared" si="254"/>
        <v>Untreated Water</v>
      </c>
      <c r="L1639">
        <v>52</v>
      </c>
      <c r="M1639" t="s">
        <v>65</v>
      </c>
      <c r="N1639">
        <v>1021</v>
      </c>
      <c r="O1639" t="s">
        <v>1291</v>
      </c>
      <c r="P1639" t="s">
        <v>115</v>
      </c>
      <c r="Q1639" t="s">
        <v>881</v>
      </c>
    </row>
    <row r="1640" spans="1:17" hidden="1" x14ac:dyDescent="0.3">
      <c r="A1640" t="s">
        <v>6762</v>
      </c>
      <c r="B1640" t="s">
        <v>6763</v>
      </c>
      <c r="C1640" s="1" t="str">
        <f t="shared" si="245"/>
        <v>21:0282</v>
      </c>
      <c r="D1640" s="1" t="str">
        <f t="shared" si="252"/>
        <v>21:0127</v>
      </c>
      <c r="E1640" t="s">
        <v>6764</v>
      </c>
      <c r="F1640" t="s">
        <v>6765</v>
      </c>
      <c r="H1640">
        <v>64.606058500000003</v>
      </c>
      <c r="I1640">
        <v>-135.965923</v>
      </c>
      <c r="J1640" s="1" t="str">
        <f t="shared" si="253"/>
        <v>Fluid (stream)</v>
      </c>
      <c r="K1640" s="1" t="str">
        <f t="shared" si="254"/>
        <v>Untreated Water</v>
      </c>
      <c r="L1640">
        <v>52</v>
      </c>
      <c r="M1640" t="s">
        <v>72</v>
      </c>
      <c r="N1640">
        <v>1022</v>
      </c>
      <c r="O1640" t="s">
        <v>1291</v>
      </c>
      <c r="P1640" t="s">
        <v>141</v>
      </c>
      <c r="Q1640" t="s">
        <v>1197</v>
      </c>
    </row>
    <row r="1641" spans="1:17" hidden="1" x14ac:dyDescent="0.3">
      <c r="A1641" t="s">
        <v>6766</v>
      </c>
      <c r="B1641" t="s">
        <v>6767</v>
      </c>
      <c r="C1641" s="1" t="str">
        <f t="shared" si="245"/>
        <v>21:0282</v>
      </c>
      <c r="D1641" s="1" t="str">
        <f t="shared" si="252"/>
        <v>21:0127</v>
      </c>
      <c r="E1641" t="s">
        <v>6768</v>
      </c>
      <c r="F1641" t="s">
        <v>6769</v>
      </c>
      <c r="H1641">
        <v>64.6305421</v>
      </c>
      <c r="I1641">
        <v>-135.9233241</v>
      </c>
      <c r="J1641" s="1" t="str">
        <f t="shared" si="253"/>
        <v>Fluid (stream)</v>
      </c>
      <c r="K1641" s="1" t="str">
        <f t="shared" si="254"/>
        <v>Untreated Water</v>
      </c>
      <c r="L1641">
        <v>52</v>
      </c>
      <c r="M1641" t="s">
        <v>87</v>
      </c>
      <c r="N1641">
        <v>1023</v>
      </c>
      <c r="O1641" t="s">
        <v>22</v>
      </c>
      <c r="P1641" t="s">
        <v>22</v>
      </c>
      <c r="Q1641" t="s">
        <v>22</v>
      </c>
    </row>
    <row r="1642" spans="1:17" hidden="1" x14ac:dyDescent="0.3">
      <c r="A1642" t="s">
        <v>6770</v>
      </c>
      <c r="B1642" t="s">
        <v>6771</v>
      </c>
      <c r="C1642" s="1" t="str">
        <f t="shared" si="245"/>
        <v>21:0282</v>
      </c>
      <c r="D1642" s="1" t="str">
        <f t="shared" si="252"/>
        <v>21:0127</v>
      </c>
      <c r="E1642" t="s">
        <v>6772</v>
      </c>
      <c r="F1642" t="s">
        <v>6773</v>
      </c>
      <c r="H1642">
        <v>64.669725700000001</v>
      </c>
      <c r="I1642">
        <v>-135.9605244</v>
      </c>
      <c r="J1642" s="1" t="str">
        <f t="shared" si="253"/>
        <v>Fluid (stream)</v>
      </c>
      <c r="K1642" s="1" t="str">
        <f t="shared" si="254"/>
        <v>Untreated Water</v>
      </c>
      <c r="L1642">
        <v>52</v>
      </c>
      <c r="M1642" t="s">
        <v>160</v>
      </c>
      <c r="N1642">
        <v>1024</v>
      </c>
      <c r="O1642" t="s">
        <v>1291</v>
      </c>
      <c r="P1642" t="s">
        <v>1257</v>
      </c>
      <c r="Q1642" t="s">
        <v>984</v>
      </c>
    </row>
    <row r="1643" spans="1:17" hidden="1" x14ac:dyDescent="0.3">
      <c r="A1643" t="s">
        <v>6774</v>
      </c>
      <c r="B1643" t="s">
        <v>6775</v>
      </c>
      <c r="C1643" s="1" t="str">
        <f t="shared" ref="C1643:C1706" si="255">HYPERLINK("http://geochem.nrcan.gc.ca/cdogs/content/bdl/bdl210282_e.htm", "21:0282")</f>
        <v>21:0282</v>
      </c>
      <c r="D1643" s="1" t="str">
        <f t="shared" si="252"/>
        <v>21:0127</v>
      </c>
      <c r="E1643" t="s">
        <v>6776</v>
      </c>
      <c r="F1643" t="s">
        <v>6777</v>
      </c>
      <c r="H1643">
        <v>64.680946800000001</v>
      </c>
      <c r="I1643">
        <v>-135.9361289</v>
      </c>
      <c r="J1643" s="1" t="str">
        <f t="shared" si="253"/>
        <v>Fluid (stream)</v>
      </c>
      <c r="K1643" s="1" t="str">
        <f t="shared" si="254"/>
        <v>Untreated Water</v>
      </c>
      <c r="L1643">
        <v>52</v>
      </c>
      <c r="M1643" t="s">
        <v>166</v>
      </c>
      <c r="N1643">
        <v>1025</v>
      </c>
      <c r="O1643" t="s">
        <v>1563</v>
      </c>
      <c r="P1643" t="s">
        <v>2408</v>
      </c>
      <c r="Q1643" t="s">
        <v>984</v>
      </c>
    </row>
    <row r="1644" spans="1:17" hidden="1" x14ac:dyDescent="0.3">
      <c r="A1644" t="s">
        <v>6778</v>
      </c>
      <c r="B1644" t="s">
        <v>6779</v>
      </c>
      <c r="C1644" s="1" t="str">
        <f t="shared" si="255"/>
        <v>21:0282</v>
      </c>
      <c r="D1644" s="1" t="str">
        <f t="shared" si="252"/>
        <v>21:0127</v>
      </c>
      <c r="E1644" t="s">
        <v>6780</v>
      </c>
      <c r="F1644" t="s">
        <v>6781</v>
      </c>
      <c r="H1644">
        <v>64.705221399999999</v>
      </c>
      <c r="I1644">
        <v>-135.92736120000001</v>
      </c>
      <c r="J1644" s="1" t="str">
        <f t="shared" si="253"/>
        <v>Fluid (stream)</v>
      </c>
      <c r="K1644" s="1" t="str">
        <f t="shared" si="254"/>
        <v>Untreated Water</v>
      </c>
      <c r="L1644">
        <v>52</v>
      </c>
      <c r="M1644" t="s">
        <v>174</v>
      </c>
      <c r="N1644">
        <v>1026</v>
      </c>
      <c r="O1644" t="s">
        <v>1563</v>
      </c>
      <c r="P1644" t="s">
        <v>1257</v>
      </c>
      <c r="Q1644" t="s">
        <v>696</v>
      </c>
    </row>
    <row r="1645" spans="1:17" hidden="1" x14ac:dyDescent="0.3">
      <c r="A1645" t="s">
        <v>6782</v>
      </c>
      <c r="B1645" t="s">
        <v>6783</v>
      </c>
      <c r="C1645" s="1" t="str">
        <f t="shared" si="255"/>
        <v>21:0282</v>
      </c>
      <c r="D1645" s="1" t="str">
        <f t="shared" si="252"/>
        <v>21:0127</v>
      </c>
      <c r="E1645" t="s">
        <v>6784</v>
      </c>
      <c r="F1645" t="s">
        <v>6785</v>
      </c>
      <c r="H1645">
        <v>64.699551600000007</v>
      </c>
      <c r="I1645">
        <v>-135.8936741</v>
      </c>
      <c r="J1645" s="1" t="str">
        <f t="shared" si="253"/>
        <v>Fluid (stream)</v>
      </c>
      <c r="K1645" s="1" t="str">
        <f t="shared" si="254"/>
        <v>Untreated Water</v>
      </c>
      <c r="L1645">
        <v>52</v>
      </c>
      <c r="M1645" t="s">
        <v>181</v>
      </c>
      <c r="N1645">
        <v>1027</v>
      </c>
      <c r="O1645" t="s">
        <v>1291</v>
      </c>
      <c r="P1645" t="s">
        <v>1725</v>
      </c>
      <c r="Q1645" t="s">
        <v>2967</v>
      </c>
    </row>
    <row r="1646" spans="1:17" hidden="1" x14ac:dyDescent="0.3">
      <c r="A1646" t="s">
        <v>6786</v>
      </c>
      <c r="B1646" t="s">
        <v>6787</v>
      </c>
      <c r="C1646" s="1" t="str">
        <f t="shared" si="255"/>
        <v>21:0282</v>
      </c>
      <c r="D1646" s="1" t="str">
        <f t="shared" si="252"/>
        <v>21:0127</v>
      </c>
      <c r="E1646" t="s">
        <v>6788</v>
      </c>
      <c r="F1646" t="s">
        <v>6789</v>
      </c>
      <c r="H1646">
        <v>64.715737099999998</v>
      </c>
      <c r="I1646">
        <v>-135.88065280000001</v>
      </c>
      <c r="J1646" s="1" t="str">
        <f t="shared" si="253"/>
        <v>Fluid (stream)</v>
      </c>
      <c r="K1646" s="1" t="str">
        <f t="shared" si="254"/>
        <v>Untreated Water</v>
      </c>
      <c r="L1646">
        <v>52</v>
      </c>
      <c r="M1646" t="s">
        <v>188</v>
      </c>
      <c r="N1646">
        <v>1028</v>
      </c>
      <c r="O1646" t="s">
        <v>1291</v>
      </c>
      <c r="P1646" t="s">
        <v>1397</v>
      </c>
      <c r="Q1646" t="s">
        <v>2967</v>
      </c>
    </row>
    <row r="1647" spans="1:17" hidden="1" x14ac:dyDescent="0.3">
      <c r="A1647" t="s">
        <v>6790</v>
      </c>
      <c r="B1647" t="s">
        <v>6791</v>
      </c>
      <c r="C1647" s="1" t="str">
        <f t="shared" si="255"/>
        <v>21:0282</v>
      </c>
      <c r="D1647" s="1" t="str">
        <f t="shared" si="252"/>
        <v>21:0127</v>
      </c>
      <c r="E1647" t="s">
        <v>6792</v>
      </c>
      <c r="F1647" t="s">
        <v>6793</v>
      </c>
      <c r="H1647">
        <v>64.710301000000001</v>
      </c>
      <c r="I1647">
        <v>-135.86362840000001</v>
      </c>
      <c r="J1647" s="1" t="str">
        <f t="shared" si="253"/>
        <v>Fluid (stream)</v>
      </c>
      <c r="K1647" s="1" t="str">
        <f t="shared" si="254"/>
        <v>Untreated Water</v>
      </c>
      <c r="L1647">
        <v>52</v>
      </c>
      <c r="M1647" t="s">
        <v>215</v>
      </c>
      <c r="N1647">
        <v>1029</v>
      </c>
      <c r="O1647" t="s">
        <v>1291</v>
      </c>
      <c r="P1647" t="s">
        <v>1397</v>
      </c>
      <c r="Q1647" t="s">
        <v>2967</v>
      </c>
    </row>
    <row r="1648" spans="1:17" hidden="1" x14ac:dyDescent="0.3">
      <c r="A1648" t="s">
        <v>6794</v>
      </c>
      <c r="B1648" t="s">
        <v>6795</v>
      </c>
      <c r="C1648" s="1" t="str">
        <f t="shared" si="255"/>
        <v>21:0282</v>
      </c>
      <c r="D1648" s="1" t="str">
        <f t="shared" si="252"/>
        <v>21:0127</v>
      </c>
      <c r="E1648" t="s">
        <v>6796</v>
      </c>
      <c r="F1648" t="s">
        <v>6797</v>
      </c>
      <c r="H1648">
        <v>64.714404099999996</v>
      </c>
      <c r="I1648">
        <v>-135.8174908</v>
      </c>
      <c r="J1648" s="1" t="str">
        <f t="shared" si="253"/>
        <v>Fluid (stream)</v>
      </c>
      <c r="K1648" s="1" t="str">
        <f t="shared" si="254"/>
        <v>Untreated Water</v>
      </c>
      <c r="L1648">
        <v>52</v>
      </c>
      <c r="M1648" t="s">
        <v>195</v>
      </c>
      <c r="N1648">
        <v>1030</v>
      </c>
      <c r="O1648" t="s">
        <v>1291</v>
      </c>
      <c r="P1648" t="s">
        <v>1397</v>
      </c>
      <c r="Q1648" t="s">
        <v>984</v>
      </c>
    </row>
    <row r="1649" spans="1:17" hidden="1" x14ac:dyDescent="0.3">
      <c r="A1649" t="s">
        <v>6798</v>
      </c>
      <c r="B1649" t="s">
        <v>6799</v>
      </c>
      <c r="C1649" s="1" t="str">
        <f t="shared" si="255"/>
        <v>21:0282</v>
      </c>
      <c r="D1649" s="1" t="str">
        <f t="shared" si="252"/>
        <v>21:0127</v>
      </c>
      <c r="E1649" t="s">
        <v>6796</v>
      </c>
      <c r="F1649" t="s">
        <v>6800</v>
      </c>
      <c r="H1649">
        <v>64.714404099999996</v>
      </c>
      <c r="I1649">
        <v>-135.8174908</v>
      </c>
      <c r="J1649" s="1" t="str">
        <f t="shared" si="253"/>
        <v>Fluid (stream)</v>
      </c>
      <c r="K1649" s="1" t="str">
        <f t="shared" si="254"/>
        <v>Untreated Water</v>
      </c>
      <c r="L1649">
        <v>52</v>
      </c>
      <c r="M1649" t="s">
        <v>202</v>
      </c>
      <c r="N1649">
        <v>1031</v>
      </c>
      <c r="O1649" t="s">
        <v>1291</v>
      </c>
      <c r="P1649" t="s">
        <v>1397</v>
      </c>
      <c r="Q1649" t="s">
        <v>696</v>
      </c>
    </row>
    <row r="1650" spans="1:17" hidden="1" x14ac:dyDescent="0.3">
      <c r="A1650" t="s">
        <v>6801</v>
      </c>
      <c r="B1650" t="s">
        <v>6802</v>
      </c>
      <c r="C1650" s="1" t="str">
        <f t="shared" si="255"/>
        <v>21:0282</v>
      </c>
      <c r="D1650" s="1" t="str">
        <f t="shared" si="252"/>
        <v>21:0127</v>
      </c>
      <c r="E1650" t="s">
        <v>6803</v>
      </c>
      <c r="F1650" t="s">
        <v>6804</v>
      </c>
      <c r="H1650">
        <v>64.722793100000004</v>
      </c>
      <c r="I1650">
        <v>-135.7862178</v>
      </c>
      <c r="J1650" s="1" t="str">
        <f t="shared" si="253"/>
        <v>Fluid (stream)</v>
      </c>
      <c r="K1650" s="1" t="str">
        <f t="shared" si="254"/>
        <v>Untreated Water</v>
      </c>
      <c r="L1650">
        <v>52</v>
      </c>
      <c r="M1650" t="s">
        <v>223</v>
      </c>
      <c r="N1650">
        <v>1032</v>
      </c>
      <c r="O1650" t="s">
        <v>1467</v>
      </c>
      <c r="P1650" t="s">
        <v>1397</v>
      </c>
      <c r="Q1650" t="s">
        <v>290</v>
      </c>
    </row>
    <row r="1651" spans="1:17" hidden="1" x14ac:dyDescent="0.3">
      <c r="A1651" t="s">
        <v>6805</v>
      </c>
      <c r="B1651" t="s">
        <v>6806</v>
      </c>
      <c r="C1651" s="1" t="str">
        <f t="shared" si="255"/>
        <v>21:0282</v>
      </c>
      <c r="D1651" s="1" t="str">
        <f t="shared" si="252"/>
        <v>21:0127</v>
      </c>
      <c r="E1651" t="s">
        <v>6734</v>
      </c>
      <c r="F1651" t="s">
        <v>6807</v>
      </c>
      <c r="H1651">
        <v>64.714628000000005</v>
      </c>
      <c r="I1651">
        <v>-135.64102819999999</v>
      </c>
      <c r="J1651" s="1" t="str">
        <f t="shared" si="253"/>
        <v>Fluid (stream)</v>
      </c>
      <c r="K1651" s="1" t="str">
        <f t="shared" si="254"/>
        <v>Untreated Water</v>
      </c>
      <c r="L1651">
        <v>52</v>
      </c>
      <c r="M1651" t="s">
        <v>79</v>
      </c>
      <c r="N1651">
        <v>1033</v>
      </c>
      <c r="O1651" t="s">
        <v>358</v>
      </c>
      <c r="P1651" t="s">
        <v>1397</v>
      </c>
      <c r="Q1651" t="s">
        <v>205</v>
      </c>
    </row>
    <row r="1652" spans="1:17" hidden="1" x14ac:dyDescent="0.3">
      <c r="A1652" t="s">
        <v>6808</v>
      </c>
      <c r="B1652" t="s">
        <v>6809</v>
      </c>
      <c r="C1652" s="1" t="str">
        <f t="shared" si="255"/>
        <v>21:0282</v>
      </c>
      <c r="D1652" s="1" t="str">
        <f t="shared" si="252"/>
        <v>21:0127</v>
      </c>
      <c r="E1652" t="s">
        <v>6810</v>
      </c>
      <c r="F1652" t="s">
        <v>6811</v>
      </c>
      <c r="H1652">
        <v>64.6288512</v>
      </c>
      <c r="I1652">
        <v>-135.6736817</v>
      </c>
      <c r="J1652" s="1" t="str">
        <f t="shared" si="253"/>
        <v>Fluid (stream)</v>
      </c>
      <c r="K1652" s="1" t="str">
        <f t="shared" si="254"/>
        <v>Untreated Water</v>
      </c>
      <c r="L1652">
        <v>53</v>
      </c>
      <c r="M1652" t="s">
        <v>642</v>
      </c>
      <c r="N1652">
        <v>1034</v>
      </c>
      <c r="O1652" t="s">
        <v>2768</v>
      </c>
      <c r="P1652" t="s">
        <v>190</v>
      </c>
      <c r="Q1652" t="s">
        <v>649</v>
      </c>
    </row>
    <row r="1653" spans="1:17" hidden="1" x14ac:dyDescent="0.3">
      <c r="A1653" t="s">
        <v>6812</v>
      </c>
      <c r="B1653" t="s">
        <v>6813</v>
      </c>
      <c r="C1653" s="1" t="str">
        <f t="shared" si="255"/>
        <v>21:0282</v>
      </c>
      <c r="D1653" s="1" t="str">
        <f t="shared" si="252"/>
        <v>21:0127</v>
      </c>
      <c r="E1653" t="s">
        <v>6814</v>
      </c>
      <c r="F1653" t="s">
        <v>6815</v>
      </c>
      <c r="H1653">
        <v>64.711454700000004</v>
      </c>
      <c r="I1653">
        <v>-135.648527</v>
      </c>
      <c r="J1653" s="1" t="str">
        <f t="shared" si="253"/>
        <v>Fluid (stream)</v>
      </c>
      <c r="K1653" s="1" t="str">
        <f t="shared" si="254"/>
        <v>Untreated Water</v>
      </c>
      <c r="L1653">
        <v>53</v>
      </c>
      <c r="M1653" t="s">
        <v>27</v>
      </c>
      <c r="N1653">
        <v>1035</v>
      </c>
      <c r="O1653" t="s">
        <v>1467</v>
      </c>
      <c r="P1653" t="s">
        <v>1734</v>
      </c>
      <c r="Q1653" t="s">
        <v>249</v>
      </c>
    </row>
    <row r="1654" spans="1:17" hidden="1" x14ac:dyDescent="0.3">
      <c r="A1654" t="s">
        <v>6816</v>
      </c>
      <c r="B1654" t="s">
        <v>6817</v>
      </c>
      <c r="C1654" s="1" t="str">
        <f t="shared" si="255"/>
        <v>21:0282</v>
      </c>
      <c r="D1654" s="1" t="str">
        <f t="shared" si="252"/>
        <v>21:0127</v>
      </c>
      <c r="E1654" t="s">
        <v>6818</v>
      </c>
      <c r="F1654" t="s">
        <v>6819</v>
      </c>
      <c r="H1654">
        <v>64.701336299999994</v>
      </c>
      <c r="I1654">
        <v>-135.63748340000001</v>
      </c>
      <c r="J1654" s="1" t="str">
        <f t="shared" si="253"/>
        <v>Fluid (stream)</v>
      </c>
      <c r="K1654" s="1" t="str">
        <f t="shared" si="254"/>
        <v>Untreated Water</v>
      </c>
      <c r="L1654">
        <v>53</v>
      </c>
      <c r="M1654" t="s">
        <v>35</v>
      </c>
      <c r="N1654">
        <v>1036</v>
      </c>
      <c r="O1654" t="s">
        <v>1291</v>
      </c>
      <c r="P1654" t="s">
        <v>1397</v>
      </c>
      <c r="Q1654" t="s">
        <v>1197</v>
      </c>
    </row>
    <row r="1655" spans="1:17" hidden="1" x14ac:dyDescent="0.3">
      <c r="A1655" t="s">
        <v>6820</v>
      </c>
      <c r="B1655" t="s">
        <v>6821</v>
      </c>
      <c r="C1655" s="1" t="str">
        <f t="shared" si="255"/>
        <v>21:0282</v>
      </c>
      <c r="D1655" s="1" t="str">
        <f t="shared" si="252"/>
        <v>21:0127</v>
      </c>
      <c r="E1655" t="s">
        <v>6822</v>
      </c>
      <c r="F1655" t="s">
        <v>6823</v>
      </c>
      <c r="H1655">
        <v>64.6862955</v>
      </c>
      <c r="I1655">
        <v>-135.60151629999999</v>
      </c>
      <c r="J1655" s="1" t="str">
        <f t="shared" si="253"/>
        <v>Fluid (stream)</v>
      </c>
      <c r="K1655" s="1" t="str">
        <f t="shared" si="254"/>
        <v>Untreated Water</v>
      </c>
      <c r="L1655">
        <v>53</v>
      </c>
      <c r="M1655" t="s">
        <v>43</v>
      </c>
      <c r="N1655">
        <v>1037</v>
      </c>
      <c r="O1655" t="s">
        <v>22</v>
      </c>
      <c r="P1655" t="s">
        <v>22</v>
      </c>
      <c r="Q1655" t="s">
        <v>22</v>
      </c>
    </row>
    <row r="1656" spans="1:17" hidden="1" x14ac:dyDescent="0.3">
      <c r="A1656" t="s">
        <v>6824</v>
      </c>
      <c r="B1656" t="s">
        <v>6825</v>
      </c>
      <c r="C1656" s="1" t="str">
        <f t="shared" si="255"/>
        <v>21:0282</v>
      </c>
      <c r="D1656" s="1" t="str">
        <f t="shared" si="252"/>
        <v>21:0127</v>
      </c>
      <c r="E1656" t="s">
        <v>6826</v>
      </c>
      <c r="F1656" t="s">
        <v>6827</v>
      </c>
      <c r="H1656">
        <v>64.651800800000004</v>
      </c>
      <c r="I1656">
        <v>-135.5608709</v>
      </c>
      <c r="J1656" s="1" t="str">
        <f t="shared" si="253"/>
        <v>Fluid (stream)</v>
      </c>
      <c r="K1656" s="1" t="str">
        <f t="shared" si="254"/>
        <v>Untreated Water</v>
      </c>
      <c r="L1656">
        <v>53</v>
      </c>
      <c r="M1656" t="s">
        <v>50</v>
      </c>
      <c r="N1656">
        <v>1038</v>
      </c>
      <c r="O1656" t="s">
        <v>603</v>
      </c>
      <c r="P1656" t="s">
        <v>1397</v>
      </c>
      <c r="Q1656" t="s">
        <v>649</v>
      </c>
    </row>
    <row r="1657" spans="1:17" hidden="1" x14ac:dyDescent="0.3">
      <c r="A1657" t="s">
        <v>6828</v>
      </c>
      <c r="B1657" t="s">
        <v>6829</v>
      </c>
      <c r="C1657" s="1" t="str">
        <f t="shared" si="255"/>
        <v>21:0282</v>
      </c>
      <c r="D1657" s="1" t="str">
        <f t="shared" si="252"/>
        <v>21:0127</v>
      </c>
      <c r="E1657" t="s">
        <v>6830</v>
      </c>
      <c r="F1657" t="s">
        <v>6831</v>
      </c>
      <c r="H1657">
        <v>64.653199400000005</v>
      </c>
      <c r="I1657">
        <v>-135.630259</v>
      </c>
      <c r="J1657" s="1" t="str">
        <f t="shared" si="253"/>
        <v>Fluid (stream)</v>
      </c>
      <c r="K1657" s="1" t="str">
        <f t="shared" si="254"/>
        <v>Untreated Water</v>
      </c>
      <c r="L1657">
        <v>53</v>
      </c>
      <c r="M1657" t="s">
        <v>57</v>
      </c>
      <c r="N1657">
        <v>1039</v>
      </c>
      <c r="O1657" t="s">
        <v>1467</v>
      </c>
      <c r="P1657" t="s">
        <v>1397</v>
      </c>
      <c r="Q1657" t="s">
        <v>1197</v>
      </c>
    </row>
    <row r="1658" spans="1:17" hidden="1" x14ac:dyDescent="0.3">
      <c r="A1658" t="s">
        <v>6832</v>
      </c>
      <c r="B1658" t="s">
        <v>6833</v>
      </c>
      <c r="C1658" s="1" t="str">
        <f t="shared" si="255"/>
        <v>21:0282</v>
      </c>
      <c r="D1658" s="1" t="str">
        <f t="shared" si="252"/>
        <v>21:0127</v>
      </c>
      <c r="E1658" t="s">
        <v>6834</v>
      </c>
      <c r="F1658" t="s">
        <v>6835</v>
      </c>
      <c r="H1658">
        <v>64.668072699999996</v>
      </c>
      <c r="I1658">
        <v>-135.67205920000001</v>
      </c>
      <c r="J1658" s="1" t="str">
        <f t="shared" si="253"/>
        <v>Fluid (stream)</v>
      </c>
      <c r="K1658" s="1" t="str">
        <f t="shared" si="254"/>
        <v>Untreated Water</v>
      </c>
      <c r="L1658">
        <v>53</v>
      </c>
      <c r="M1658" t="s">
        <v>65</v>
      </c>
      <c r="N1658">
        <v>1040</v>
      </c>
      <c r="O1658" t="s">
        <v>1291</v>
      </c>
      <c r="P1658" t="s">
        <v>1397</v>
      </c>
      <c r="Q1658" t="s">
        <v>696</v>
      </c>
    </row>
    <row r="1659" spans="1:17" hidden="1" x14ac:dyDescent="0.3">
      <c r="A1659" t="s">
        <v>6836</v>
      </c>
      <c r="B1659" t="s">
        <v>6837</v>
      </c>
      <c r="C1659" s="1" t="str">
        <f t="shared" si="255"/>
        <v>21:0282</v>
      </c>
      <c r="D1659" s="1" t="str">
        <f t="shared" si="252"/>
        <v>21:0127</v>
      </c>
      <c r="E1659" t="s">
        <v>6838</v>
      </c>
      <c r="F1659" t="s">
        <v>6839</v>
      </c>
      <c r="H1659">
        <v>64.639003700000004</v>
      </c>
      <c r="I1659">
        <v>-135.63020119999999</v>
      </c>
      <c r="J1659" s="1" t="str">
        <f t="shared" si="253"/>
        <v>Fluid (stream)</v>
      </c>
      <c r="K1659" s="1" t="str">
        <f t="shared" si="254"/>
        <v>Untreated Water</v>
      </c>
      <c r="L1659">
        <v>53</v>
      </c>
      <c r="M1659" t="s">
        <v>72</v>
      </c>
      <c r="N1659">
        <v>1041</v>
      </c>
      <c r="O1659" t="s">
        <v>2372</v>
      </c>
      <c r="P1659" t="s">
        <v>1397</v>
      </c>
      <c r="Q1659" t="s">
        <v>844</v>
      </c>
    </row>
    <row r="1660" spans="1:17" hidden="1" x14ac:dyDescent="0.3">
      <c r="A1660" t="s">
        <v>6840</v>
      </c>
      <c r="B1660" t="s">
        <v>6841</v>
      </c>
      <c r="C1660" s="1" t="str">
        <f t="shared" si="255"/>
        <v>21:0282</v>
      </c>
      <c r="D1660" s="1" t="str">
        <f t="shared" si="252"/>
        <v>21:0127</v>
      </c>
      <c r="E1660" t="s">
        <v>6810</v>
      </c>
      <c r="F1660" t="s">
        <v>6842</v>
      </c>
      <c r="H1660">
        <v>64.6288512</v>
      </c>
      <c r="I1660">
        <v>-135.6736817</v>
      </c>
      <c r="J1660" s="1" t="str">
        <f t="shared" si="253"/>
        <v>Fluid (stream)</v>
      </c>
      <c r="K1660" s="1" t="str">
        <f t="shared" si="254"/>
        <v>Untreated Water</v>
      </c>
      <c r="L1660">
        <v>53</v>
      </c>
      <c r="M1660" t="s">
        <v>673</v>
      </c>
      <c r="N1660">
        <v>1042</v>
      </c>
      <c r="O1660" t="s">
        <v>189</v>
      </c>
      <c r="P1660" t="s">
        <v>1397</v>
      </c>
      <c r="Q1660" t="s">
        <v>844</v>
      </c>
    </row>
    <row r="1661" spans="1:17" hidden="1" x14ac:dyDescent="0.3">
      <c r="A1661" t="s">
        <v>6843</v>
      </c>
      <c r="B1661" t="s">
        <v>6844</v>
      </c>
      <c r="C1661" s="1" t="str">
        <f t="shared" si="255"/>
        <v>21:0282</v>
      </c>
      <c r="D1661" s="1" t="str">
        <f t="shared" si="252"/>
        <v>21:0127</v>
      </c>
      <c r="E1661" t="s">
        <v>6810</v>
      </c>
      <c r="F1661" t="s">
        <v>6845</v>
      </c>
      <c r="H1661">
        <v>64.6288512</v>
      </c>
      <c r="I1661">
        <v>-135.6736817</v>
      </c>
      <c r="J1661" s="1" t="str">
        <f t="shared" si="253"/>
        <v>Fluid (stream)</v>
      </c>
      <c r="K1661" s="1" t="str">
        <f t="shared" si="254"/>
        <v>Untreated Water</v>
      </c>
      <c r="L1661">
        <v>53</v>
      </c>
      <c r="M1661" t="s">
        <v>678</v>
      </c>
      <c r="N1661">
        <v>1043</v>
      </c>
      <c r="O1661" t="s">
        <v>1769</v>
      </c>
      <c r="P1661" t="s">
        <v>1397</v>
      </c>
      <c r="Q1661" t="s">
        <v>844</v>
      </c>
    </row>
    <row r="1662" spans="1:17" hidden="1" x14ac:dyDescent="0.3">
      <c r="A1662" t="s">
        <v>6846</v>
      </c>
      <c r="B1662" t="s">
        <v>6847</v>
      </c>
      <c r="C1662" s="1" t="str">
        <f t="shared" si="255"/>
        <v>21:0282</v>
      </c>
      <c r="D1662" s="1" t="str">
        <f t="shared" si="252"/>
        <v>21:0127</v>
      </c>
      <c r="E1662" t="s">
        <v>6848</v>
      </c>
      <c r="F1662" t="s">
        <v>6849</v>
      </c>
      <c r="H1662">
        <v>64.634169499999999</v>
      </c>
      <c r="I1662">
        <v>-135.73446379999999</v>
      </c>
      <c r="J1662" s="1" t="str">
        <f t="shared" si="253"/>
        <v>Fluid (stream)</v>
      </c>
      <c r="K1662" s="1" t="str">
        <f t="shared" si="254"/>
        <v>Untreated Water</v>
      </c>
      <c r="L1662">
        <v>53</v>
      </c>
      <c r="M1662" t="s">
        <v>87</v>
      </c>
      <c r="N1662">
        <v>1044</v>
      </c>
      <c r="O1662" t="s">
        <v>1467</v>
      </c>
      <c r="P1662" t="s">
        <v>1397</v>
      </c>
      <c r="Q1662" t="s">
        <v>1197</v>
      </c>
    </row>
    <row r="1663" spans="1:17" hidden="1" x14ac:dyDescent="0.3">
      <c r="A1663" t="s">
        <v>6850</v>
      </c>
      <c r="B1663" t="s">
        <v>6851</v>
      </c>
      <c r="C1663" s="1" t="str">
        <f t="shared" si="255"/>
        <v>21:0282</v>
      </c>
      <c r="D1663" s="1" t="str">
        <f t="shared" si="252"/>
        <v>21:0127</v>
      </c>
      <c r="E1663" t="s">
        <v>6852</v>
      </c>
      <c r="F1663" t="s">
        <v>6853</v>
      </c>
      <c r="H1663">
        <v>64.659996100000001</v>
      </c>
      <c r="I1663">
        <v>-135.76435530000001</v>
      </c>
      <c r="J1663" s="1" t="str">
        <f t="shared" si="253"/>
        <v>Fluid (stream)</v>
      </c>
      <c r="K1663" s="1" t="str">
        <f t="shared" si="254"/>
        <v>Untreated Water</v>
      </c>
      <c r="L1663">
        <v>53</v>
      </c>
      <c r="M1663" t="s">
        <v>160</v>
      </c>
      <c r="N1663">
        <v>1045</v>
      </c>
      <c r="O1663" t="s">
        <v>1467</v>
      </c>
      <c r="P1663" t="s">
        <v>1725</v>
      </c>
      <c r="Q1663" t="s">
        <v>984</v>
      </c>
    </row>
    <row r="1664" spans="1:17" hidden="1" x14ac:dyDescent="0.3">
      <c r="A1664" t="s">
        <v>6854</v>
      </c>
      <c r="B1664" t="s">
        <v>6855</v>
      </c>
      <c r="C1664" s="1" t="str">
        <f t="shared" si="255"/>
        <v>21:0282</v>
      </c>
      <c r="D1664" s="1" t="str">
        <f t="shared" si="252"/>
        <v>21:0127</v>
      </c>
      <c r="E1664" t="s">
        <v>6856</v>
      </c>
      <c r="F1664" t="s">
        <v>6857</v>
      </c>
      <c r="H1664">
        <v>64.657320400000003</v>
      </c>
      <c r="I1664">
        <v>-135.76811169999999</v>
      </c>
      <c r="J1664" s="1" t="str">
        <f t="shared" si="253"/>
        <v>Fluid (stream)</v>
      </c>
      <c r="K1664" s="1" t="str">
        <f t="shared" si="254"/>
        <v>Untreated Water</v>
      </c>
      <c r="L1664">
        <v>53</v>
      </c>
      <c r="M1664" t="s">
        <v>166</v>
      </c>
      <c r="N1664">
        <v>1046</v>
      </c>
      <c r="O1664" t="s">
        <v>1467</v>
      </c>
      <c r="P1664" t="s">
        <v>1734</v>
      </c>
      <c r="Q1664" t="s">
        <v>984</v>
      </c>
    </row>
    <row r="1665" spans="1:17" hidden="1" x14ac:dyDescent="0.3">
      <c r="A1665" t="s">
        <v>6858</v>
      </c>
      <c r="B1665" t="s">
        <v>6859</v>
      </c>
      <c r="C1665" s="1" t="str">
        <f t="shared" si="255"/>
        <v>21:0282</v>
      </c>
      <c r="D1665" s="1" t="str">
        <f t="shared" si="252"/>
        <v>21:0127</v>
      </c>
      <c r="E1665" t="s">
        <v>6860</v>
      </c>
      <c r="F1665" t="s">
        <v>6861</v>
      </c>
      <c r="H1665">
        <v>64.683712999999997</v>
      </c>
      <c r="I1665">
        <v>-134.89148320000001</v>
      </c>
      <c r="J1665" s="1" t="str">
        <f t="shared" si="253"/>
        <v>Fluid (stream)</v>
      </c>
      <c r="K1665" s="1" t="str">
        <f t="shared" si="254"/>
        <v>Untreated Water</v>
      </c>
      <c r="L1665">
        <v>53</v>
      </c>
      <c r="M1665" t="s">
        <v>174</v>
      </c>
      <c r="N1665">
        <v>1047</v>
      </c>
      <c r="O1665" t="s">
        <v>734</v>
      </c>
      <c r="P1665" t="s">
        <v>1725</v>
      </c>
      <c r="Q1665" t="s">
        <v>844</v>
      </c>
    </row>
    <row r="1666" spans="1:17" hidden="1" x14ac:dyDescent="0.3">
      <c r="A1666" t="s">
        <v>6862</v>
      </c>
      <c r="B1666" t="s">
        <v>6863</v>
      </c>
      <c r="C1666" s="1" t="str">
        <f t="shared" si="255"/>
        <v>21:0282</v>
      </c>
      <c r="D1666" s="1" t="str">
        <f t="shared" si="252"/>
        <v>21:0127</v>
      </c>
      <c r="E1666" t="s">
        <v>6864</v>
      </c>
      <c r="F1666" t="s">
        <v>6865</v>
      </c>
      <c r="H1666">
        <v>64.683712099999994</v>
      </c>
      <c r="I1666">
        <v>-134.93702540000001</v>
      </c>
      <c r="J1666" s="1" t="str">
        <f t="shared" si="253"/>
        <v>Fluid (stream)</v>
      </c>
      <c r="K1666" s="1" t="str">
        <f t="shared" si="254"/>
        <v>Untreated Water</v>
      </c>
      <c r="L1666">
        <v>53</v>
      </c>
      <c r="M1666" t="s">
        <v>181</v>
      </c>
      <c r="N1666">
        <v>1048</v>
      </c>
      <c r="O1666" t="s">
        <v>1789</v>
      </c>
      <c r="P1666" t="s">
        <v>1734</v>
      </c>
      <c r="Q1666" t="s">
        <v>844</v>
      </c>
    </row>
    <row r="1667" spans="1:17" hidden="1" x14ac:dyDescent="0.3">
      <c r="A1667" t="s">
        <v>6866</v>
      </c>
      <c r="B1667" t="s">
        <v>6867</v>
      </c>
      <c r="C1667" s="1" t="str">
        <f t="shared" si="255"/>
        <v>21:0282</v>
      </c>
      <c r="D1667" s="1" t="str">
        <f t="shared" si="252"/>
        <v>21:0127</v>
      </c>
      <c r="E1667" t="s">
        <v>6868</v>
      </c>
      <c r="F1667" t="s">
        <v>6869</v>
      </c>
      <c r="H1667">
        <v>64.662501800000001</v>
      </c>
      <c r="I1667">
        <v>-134.92168129999999</v>
      </c>
      <c r="J1667" s="1" t="str">
        <f t="shared" si="253"/>
        <v>Fluid (stream)</v>
      </c>
      <c r="K1667" s="1" t="str">
        <f t="shared" si="254"/>
        <v>Untreated Water</v>
      </c>
      <c r="L1667">
        <v>53</v>
      </c>
      <c r="M1667" t="s">
        <v>188</v>
      </c>
      <c r="N1667">
        <v>1049</v>
      </c>
      <c r="O1667" t="s">
        <v>2372</v>
      </c>
      <c r="P1667" t="s">
        <v>1397</v>
      </c>
      <c r="Q1667" t="s">
        <v>844</v>
      </c>
    </row>
    <row r="1668" spans="1:17" hidden="1" x14ac:dyDescent="0.3">
      <c r="A1668" t="s">
        <v>6870</v>
      </c>
      <c r="B1668" t="s">
        <v>6871</v>
      </c>
      <c r="C1668" s="1" t="str">
        <f t="shared" si="255"/>
        <v>21:0282</v>
      </c>
      <c r="D1668" s="1" t="str">
        <f t="shared" si="252"/>
        <v>21:0127</v>
      </c>
      <c r="E1668" t="s">
        <v>6872</v>
      </c>
      <c r="F1668" t="s">
        <v>6873</v>
      </c>
      <c r="H1668">
        <v>64.663466200000002</v>
      </c>
      <c r="I1668">
        <v>-134.9132596</v>
      </c>
      <c r="J1668" s="1" t="str">
        <f t="shared" si="253"/>
        <v>Fluid (stream)</v>
      </c>
      <c r="K1668" s="1" t="str">
        <f t="shared" si="254"/>
        <v>Untreated Water</v>
      </c>
      <c r="L1668">
        <v>53</v>
      </c>
      <c r="M1668" t="s">
        <v>215</v>
      </c>
      <c r="N1668">
        <v>1050</v>
      </c>
      <c r="O1668" t="s">
        <v>2372</v>
      </c>
      <c r="P1668" t="s">
        <v>1734</v>
      </c>
      <c r="Q1668" t="s">
        <v>844</v>
      </c>
    </row>
    <row r="1669" spans="1:17" hidden="1" x14ac:dyDescent="0.3">
      <c r="A1669" t="s">
        <v>6874</v>
      </c>
      <c r="B1669" t="s">
        <v>6875</v>
      </c>
      <c r="C1669" s="1" t="str">
        <f t="shared" si="255"/>
        <v>21:0282</v>
      </c>
      <c r="D1669" s="1" t="str">
        <f t="shared" si="252"/>
        <v>21:0127</v>
      </c>
      <c r="E1669" t="s">
        <v>6876</v>
      </c>
      <c r="F1669" t="s">
        <v>6877</v>
      </c>
      <c r="H1669">
        <v>64.6370845</v>
      </c>
      <c r="I1669">
        <v>-134.86411269999999</v>
      </c>
      <c r="J1669" s="1" t="str">
        <f t="shared" si="253"/>
        <v>Fluid (stream)</v>
      </c>
      <c r="K1669" s="1" t="str">
        <f t="shared" si="254"/>
        <v>Untreated Water</v>
      </c>
      <c r="L1669">
        <v>53</v>
      </c>
      <c r="M1669" t="s">
        <v>223</v>
      </c>
      <c r="N1669">
        <v>1051</v>
      </c>
      <c r="O1669" t="s">
        <v>80</v>
      </c>
      <c r="P1669" t="s">
        <v>1725</v>
      </c>
      <c r="Q1669" t="s">
        <v>953</v>
      </c>
    </row>
    <row r="1670" spans="1:17" hidden="1" x14ac:dyDescent="0.3">
      <c r="A1670" t="s">
        <v>6878</v>
      </c>
      <c r="B1670" t="s">
        <v>6879</v>
      </c>
      <c r="C1670" s="1" t="str">
        <f t="shared" si="255"/>
        <v>21:0282</v>
      </c>
      <c r="D1670" s="1" t="str">
        <f t="shared" si="252"/>
        <v>21:0127</v>
      </c>
      <c r="E1670" t="s">
        <v>6880</v>
      </c>
      <c r="F1670" t="s">
        <v>6881</v>
      </c>
      <c r="H1670">
        <v>64.647089399999999</v>
      </c>
      <c r="I1670">
        <v>-134.91180439999999</v>
      </c>
      <c r="J1670" s="1" t="str">
        <f t="shared" si="253"/>
        <v>Fluid (stream)</v>
      </c>
      <c r="K1670" s="1" t="str">
        <f t="shared" si="254"/>
        <v>Untreated Water</v>
      </c>
      <c r="L1670">
        <v>53</v>
      </c>
      <c r="M1670" t="s">
        <v>740</v>
      </c>
      <c r="N1670">
        <v>1052</v>
      </c>
      <c r="O1670" t="s">
        <v>196</v>
      </c>
      <c r="P1670" t="s">
        <v>1397</v>
      </c>
      <c r="Q1670" t="s">
        <v>953</v>
      </c>
    </row>
    <row r="1671" spans="1:17" hidden="1" x14ac:dyDescent="0.3">
      <c r="A1671" t="s">
        <v>6882</v>
      </c>
      <c r="B1671" t="s">
        <v>6883</v>
      </c>
      <c r="C1671" s="1" t="str">
        <f t="shared" si="255"/>
        <v>21:0282</v>
      </c>
      <c r="D1671" s="1" t="str">
        <f>HYPERLINK("http://geochem.nrcan.gc.ca/cdogs/content/svy/svy_e.htm", "")</f>
        <v/>
      </c>
      <c r="G1671" s="1" t="str">
        <f>HYPERLINK("http://geochem.nrcan.gc.ca/cdogs/content/cr_/cr_00031_e.htm", "31")</f>
        <v>31</v>
      </c>
      <c r="J1671" t="s">
        <v>106</v>
      </c>
      <c r="K1671" t="s">
        <v>107</v>
      </c>
      <c r="L1671">
        <v>53</v>
      </c>
      <c r="M1671" t="s">
        <v>108</v>
      </c>
      <c r="N1671">
        <v>1053</v>
      </c>
      <c r="O1671" t="s">
        <v>339</v>
      </c>
      <c r="P1671" t="s">
        <v>141</v>
      </c>
      <c r="Q1671" t="s">
        <v>249</v>
      </c>
    </row>
    <row r="1672" spans="1:17" hidden="1" x14ac:dyDescent="0.3">
      <c r="A1672" t="s">
        <v>6884</v>
      </c>
      <c r="B1672" t="s">
        <v>6885</v>
      </c>
      <c r="C1672" s="1" t="str">
        <f t="shared" si="255"/>
        <v>21:0282</v>
      </c>
      <c r="D1672" s="1" t="str">
        <f t="shared" ref="D1672:D1689" si="256">HYPERLINK("http://geochem.nrcan.gc.ca/cdogs/content/svy/svy210127_e.htm", "21:0127")</f>
        <v>21:0127</v>
      </c>
      <c r="E1672" t="s">
        <v>6886</v>
      </c>
      <c r="F1672" t="s">
        <v>6887</v>
      </c>
      <c r="H1672">
        <v>64.6708718</v>
      </c>
      <c r="I1672">
        <v>-135.45578760000001</v>
      </c>
      <c r="J1672" s="1" t="str">
        <f t="shared" ref="J1672:J1689" si="257">HYPERLINK("http://geochem.nrcan.gc.ca/cdogs/content/kwd/kwd020018_e.htm", "Fluid (stream)")</f>
        <v>Fluid (stream)</v>
      </c>
      <c r="K1672" s="1" t="str">
        <f t="shared" ref="K1672:K1689" si="258">HYPERLINK("http://geochem.nrcan.gc.ca/cdogs/content/kwd/kwd080007_e.htm", "Untreated Water")</f>
        <v>Untreated Water</v>
      </c>
      <c r="L1672">
        <v>54</v>
      </c>
      <c r="M1672" t="s">
        <v>21</v>
      </c>
      <c r="N1672">
        <v>1054</v>
      </c>
      <c r="O1672" t="s">
        <v>196</v>
      </c>
      <c r="P1672" t="s">
        <v>1956</v>
      </c>
      <c r="Q1672" t="s">
        <v>649</v>
      </c>
    </row>
    <row r="1673" spans="1:17" hidden="1" x14ac:dyDescent="0.3">
      <c r="A1673" t="s">
        <v>6888</v>
      </c>
      <c r="B1673" t="s">
        <v>6889</v>
      </c>
      <c r="C1673" s="1" t="str">
        <f t="shared" si="255"/>
        <v>21:0282</v>
      </c>
      <c r="D1673" s="1" t="str">
        <f t="shared" si="256"/>
        <v>21:0127</v>
      </c>
      <c r="E1673" t="s">
        <v>6890</v>
      </c>
      <c r="F1673" t="s">
        <v>6891</v>
      </c>
      <c r="H1673">
        <v>64.646591900000004</v>
      </c>
      <c r="I1673">
        <v>-134.92074289999999</v>
      </c>
      <c r="J1673" s="1" t="str">
        <f t="shared" si="257"/>
        <v>Fluid (stream)</v>
      </c>
      <c r="K1673" s="1" t="str">
        <f t="shared" si="258"/>
        <v>Untreated Water</v>
      </c>
      <c r="L1673">
        <v>54</v>
      </c>
      <c r="M1673" t="s">
        <v>27</v>
      </c>
      <c r="N1673">
        <v>1055</v>
      </c>
      <c r="O1673" t="s">
        <v>1342</v>
      </c>
      <c r="P1673" t="s">
        <v>1725</v>
      </c>
      <c r="Q1673" t="s">
        <v>844</v>
      </c>
    </row>
    <row r="1674" spans="1:17" hidden="1" x14ac:dyDescent="0.3">
      <c r="A1674" t="s">
        <v>6892</v>
      </c>
      <c r="B1674" t="s">
        <v>6893</v>
      </c>
      <c r="C1674" s="1" t="str">
        <f t="shared" si="255"/>
        <v>21:0282</v>
      </c>
      <c r="D1674" s="1" t="str">
        <f t="shared" si="256"/>
        <v>21:0127</v>
      </c>
      <c r="E1674" t="s">
        <v>6894</v>
      </c>
      <c r="F1674" t="s">
        <v>6895</v>
      </c>
      <c r="H1674">
        <v>64.653615799999997</v>
      </c>
      <c r="I1674">
        <v>-134.96127379999999</v>
      </c>
      <c r="J1674" s="1" t="str">
        <f t="shared" si="257"/>
        <v>Fluid (stream)</v>
      </c>
      <c r="K1674" s="1" t="str">
        <f t="shared" si="258"/>
        <v>Untreated Water</v>
      </c>
      <c r="L1674">
        <v>54</v>
      </c>
      <c r="M1674" t="s">
        <v>35</v>
      </c>
      <c r="N1674">
        <v>1056</v>
      </c>
      <c r="O1674" t="s">
        <v>1452</v>
      </c>
      <c r="P1674" t="s">
        <v>2408</v>
      </c>
      <c r="Q1674" t="s">
        <v>953</v>
      </c>
    </row>
    <row r="1675" spans="1:17" hidden="1" x14ac:dyDescent="0.3">
      <c r="A1675" t="s">
        <v>6896</v>
      </c>
      <c r="B1675" t="s">
        <v>6897</v>
      </c>
      <c r="C1675" s="1" t="str">
        <f t="shared" si="255"/>
        <v>21:0282</v>
      </c>
      <c r="D1675" s="1" t="str">
        <f t="shared" si="256"/>
        <v>21:0127</v>
      </c>
      <c r="E1675" t="s">
        <v>6898</v>
      </c>
      <c r="F1675" t="s">
        <v>6899</v>
      </c>
      <c r="H1675">
        <v>64.653734600000007</v>
      </c>
      <c r="I1675">
        <v>-134.97086189999999</v>
      </c>
      <c r="J1675" s="1" t="str">
        <f t="shared" si="257"/>
        <v>Fluid (stream)</v>
      </c>
      <c r="K1675" s="1" t="str">
        <f t="shared" si="258"/>
        <v>Untreated Water</v>
      </c>
      <c r="L1675">
        <v>54</v>
      </c>
      <c r="M1675" t="s">
        <v>43</v>
      </c>
      <c r="N1675">
        <v>1057</v>
      </c>
      <c r="O1675" t="s">
        <v>3504</v>
      </c>
      <c r="P1675" t="s">
        <v>1956</v>
      </c>
      <c r="Q1675" t="s">
        <v>953</v>
      </c>
    </row>
    <row r="1676" spans="1:17" hidden="1" x14ac:dyDescent="0.3">
      <c r="A1676" t="s">
        <v>6900</v>
      </c>
      <c r="B1676" t="s">
        <v>6901</v>
      </c>
      <c r="C1676" s="1" t="str">
        <f t="shared" si="255"/>
        <v>21:0282</v>
      </c>
      <c r="D1676" s="1" t="str">
        <f t="shared" si="256"/>
        <v>21:0127</v>
      </c>
      <c r="E1676" t="s">
        <v>6902</v>
      </c>
      <c r="F1676" t="s">
        <v>6903</v>
      </c>
      <c r="H1676">
        <v>64.688004699999993</v>
      </c>
      <c r="I1676">
        <v>-134.9871977</v>
      </c>
      <c r="J1676" s="1" t="str">
        <f t="shared" si="257"/>
        <v>Fluid (stream)</v>
      </c>
      <c r="K1676" s="1" t="str">
        <f t="shared" si="258"/>
        <v>Untreated Water</v>
      </c>
      <c r="L1676">
        <v>54</v>
      </c>
      <c r="M1676" t="s">
        <v>50</v>
      </c>
      <c r="N1676">
        <v>1058</v>
      </c>
      <c r="O1676" t="s">
        <v>1724</v>
      </c>
      <c r="P1676" t="s">
        <v>1397</v>
      </c>
      <c r="Q1676" t="s">
        <v>205</v>
      </c>
    </row>
    <row r="1677" spans="1:17" hidden="1" x14ac:dyDescent="0.3">
      <c r="A1677" t="s">
        <v>6904</v>
      </c>
      <c r="B1677" t="s">
        <v>6905</v>
      </c>
      <c r="C1677" s="1" t="str">
        <f t="shared" si="255"/>
        <v>21:0282</v>
      </c>
      <c r="D1677" s="1" t="str">
        <f t="shared" si="256"/>
        <v>21:0127</v>
      </c>
      <c r="E1677" t="s">
        <v>6906</v>
      </c>
      <c r="F1677" t="s">
        <v>6907</v>
      </c>
      <c r="H1677">
        <v>64.602417099999997</v>
      </c>
      <c r="I1677">
        <v>-135.76524319999999</v>
      </c>
      <c r="J1677" s="1" t="str">
        <f t="shared" si="257"/>
        <v>Fluid (stream)</v>
      </c>
      <c r="K1677" s="1" t="str">
        <f t="shared" si="258"/>
        <v>Untreated Water</v>
      </c>
      <c r="L1677">
        <v>54</v>
      </c>
      <c r="M1677" t="s">
        <v>57</v>
      </c>
      <c r="N1677">
        <v>1059</v>
      </c>
      <c r="O1677" t="s">
        <v>1291</v>
      </c>
      <c r="P1677" t="s">
        <v>1397</v>
      </c>
      <c r="Q1677" t="s">
        <v>249</v>
      </c>
    </row>
    <row r="1678" spans="1:17" hidden="1" x14ac:dyDescent="0.3">
      <c r="A1678" t="s">
        <v>6908</v>
      </c>
      <c r="B1678" t="s">
        <v>6909</v>
      </c>
      <c r="C1678" s="1" t="str">
        <f t="shared" si="255"/>
        <v>21:0282</v>
      </c>
      <c r="D1678" s="1" t="str">
        <f t="shared" si="256"/>
        <v>21:0127</v>
      </c>
      <c r="E1678" t="s">
        <v>6910</v>
      </c>
      <c r="F1678" t="s">
        <v>6911</v>
      </c>
      <c r="H1678">
        <v>64.608226900000005</v>
      </c>
      <c r="I1678">
        <v>-135.70318420000001</v>
      </c>
      <c r="J1678" s="1" t="str">
        <f t="shared" si="257"/>
        <v>Fluid (stream)</v>
      </c>
      <c r="K1678" s="1" t="str">
        <f t="shared" si="258"/>
        <v>Untreated Water</v>
      </c>
      <c r="L1678">
        <v>54</v>
      </c>
      <c r="M1678" t="s">
        <v>65</v>
      </c>
      <c r="N1678">
        <v>1060</v>
      </c>
      <c r="O1678" t="s">
        <v>1599</v>
      </c>
      <c r="P1678" t="s">
        <v>1397</v>
      </c>
      <c r="Q1678" t="s">
        <v>308</v>
      </c>
    </row>
    <row r="1679" spans="1:17" hidden="1" x14ac:dyDescent="0.3">
      <c r="A1679" t="s">
        <v>6912</v>
      </c>
      <c r="B1679" t="s">
        <v>6913</v>
      </c>
      <c r="C1679" s="1" t="str">
        <f t="shared" si="255"/>
        <v>21:0282</v>
      </c>
      <c r="D1679" s="1" t="str">
        <f t="shared" si="256"/>
        <v>21:0127</v>
      </c>
      <c r="E1679" t="s">
        <v>6914</v>
      </c>
      <c r="F1679" t="s">
        <v>6915</v>
      </c>
      <c r="H1679">
        <v>64.669212900000005</v>
      </c>
      <c r="I1679">
        <v>-135.4996036</v>
      </c>
      <c r="J1679" s="1" t="str">
        <f t="shared" si="257"/>
        <v>Fluid (stream)</v>
      </c>
      <c r="K1679" s="1" t="str">
        <f t="shared" si="258"/>
        <v>Untreated Water</v>
      </c>
      <c r="L1679">
        <v>54</v>
      </c>
      <c r="M1679" t="s">
        <v>72</v>
      </c>
      <c r="N1679">
        <v>1061</v>
      </c>
      <c r="O1679" t="s">
        <v>2372</v>
      </c>
      <c r="P1679" t="s">
        <v>1397</v>
      </c>
      <c r="Q1679" t="s">
        <v>123</v>
      </c>
    </row>
    <row r="1680" spans="1:17" hidden="1" x14ac:dyDescent="0.3">
      <c r="A1680" t="s">
        <v>6916</v>
      </c>
      <c r="B1680" t="s">
        <v>6917</v>
      </c>
      <c r="C1680" s="1" t="str">
        <f t="shared" si="255"/>
        <v>21:0282</v>
      </c>
      <c r="D1680" s="1" t="str">
        <f t="shared" si="256"/>
        <v>21:0127</v>
      </c>
      <c r="E1680" t="s">
        <v>6918</v>
      </c>
      <c r="F1680" t="s">
        <v>6919</v>
      </c>
      <c r="H1680">
        <v>64.6537486</v>
      </c>
      <c r="I1680">
        <v>-135.49540329999999</v>
      </c>
      <c r="J1680" s="1" t="str">
        <f t="shared" si="257"/>
        <v>Fluid (stream)</v>
      </c>
      <c r="K1680" s="1" t="str">
        <f t="shared" si="258"/>
        <v>Untreated Water</v>
      </c>
      <c r="L1680">
        <v>54</v>
      </c>
      <c r="M1680" t="s">
        <v>195</v>
      </c>
      <c r="N1680">
        <v>1062</v>
      </c>
      <c r="O1680" t="s">
        <v>1576</v>
      </c>
      <c r="P1680" t="s">
        <v>1397</v>
      </c>
      <c r="Q1680" t="s">
        <v>205</v>
      </c>
    </row>
    <row r="1681" spans="1:17" hidden="1" x14ac:dyDescent="0.3">
      <c r="A1681" t="s">
        <v>6920</v>
      </c>
      <c r="B1681" t="s">
        <v>6921</v>
      </c>
      <c r="C1681" s="1" t="str">
        <f t="shared" si="255"/>
        <v>21:0282</v>
      </c>
      <c r="D1681" s="1" t="str">
        <f t="shared" si="256"/>
        <v>21:0127</v>
      </c>
      <c r="E1681" t="s">
        <v>6918</v>
      </c>
      <c r="F1681" t="s">
        <v>6922</v>
      </c>
      <c r="H1681">
        <v>64.6537486</v>
      </c>
      <c r="I1681">
        <v>-135.49540329999999</v>
      </c>
      <c r="J1681" s="1" t="str">
        <f t="shared" si="257"/>
        <v>Fluid (stream)</v>
      </c>
      <c r="K1681" s="1" t="str">
        <f t="shared" si="258"/>
        <v>Untreated Water</v>
      </c>
      <c r="L1681">
        <v>54</v>
      </c>
      <c r="M1681" t="s">
        <v>202</v>
      </c>
      <c r="N1681">
        <v>1063</v>
      </c>
      <c r="O1681" t="s">
        <v>1550</v>
      </c>
      <c r="P1681" t="s">
        <v>1397</v>
      </c>
      <c r="Q1681" t="s">
        <v>205</v>
      </c>
    </row>
    <row r="1682" spans="1:17" hidden="1" x14ac:dyDescent="0.3">
      <c r="A1682" t="s">
        <v>6923</v>
      </c>
      <c r="B1682" t="s">
        <v>6924</v>
      </c>
      <c r="C1682" s="1" t="str">
        <f t="shared" si="255"/>
        <v>21:0282</v>
      </c>
      <c r="D1682" s="1" t="str">
        <f t="shared" si="256"/>
        <v>21:0127</v>
      </c>
      <c r="E1682" t="s">
        <v>6886</v>
      </c>
      <c r="F1682" t="s">
        <v>6925</v>
      </c>
      <c r="H1682">
        <v>64.6708718</v>
      </c>
      <c r="I1682">
        <v>-135.45578760000001</v>
      </c>
      <c r="J1682" s="1" t="str">
        <f t="shared" si="257"/>
        <v>Fluid (stream)</v>
      </c>
      <c r="K1682" s="1" t="str">
        <f t="shared" si="258"/>
        <v>Untreated Water</v>
      </c>
      <c r="L1682">
        <v>54</v>
      </c>
      <c r="M1682" t="s">
        <v>79</v>
      </c>
      <c r="N1682">
        <v>1064</v>
      </c>
      <c r="O1682" t="s">
        <v>196</v>
      </c>
      <c r="P1682" t="s">
        <v>1397</v>
      </c>
      <c r="Q1682" t="s">
        <v>290</v>
      </c>
    </row>
    <row r="1683" spans="1:17" hidden="1" x14ac:dyDescent="0.3">
      <c r="A1683" t="s">
        <v>6926</v>
      </c>
      <c r="B1683" t="s">
        <v>6927</v>
      </c>
      <c r="C1683" s="1" t="str">
        <f t="shared" si="255"/>
        <v>21:0282</v>
      </c>
      <c r="D1683" s="1" t="str">
        <f t="shared" si="256"/>
        <v>21:0127</v>
      </c>
      <c r="E1683" t="s">
        <v>6928</v>
      </c>
      <c r="F1683" t="s">
        <v>6929</v>
      </c>
      <c r="H1683">
        <v>64.657710199999997</v>
      </c>
      <c r="I1683">
        <v>-135.45807880000001</v>
      </c>
      <c r="J1683" s="1" t="str">
        <f t="shared" si="257"/>
        <v>Fluid (stream)</v>
      </c>
      <c r="K1683" s="1" t="str">
        <f t="shared" si="258"/>
        <v>Untreated Water</v>
      </c>
      <c r="L1683">
        <v>54</v>
      </c>
      <c r="M1683" t="s">
        <v>87</v>
      </c>
      <c r="N1683">
        <v>1065</v>
      </c>
      <c r="O1683" t="s">
        <v>933</v>
      </c>
      <c r="P1683" t="s">
        <v>1734</v>
      </c>
      <c r="Q1683" t="s">
        <v>844</v>
      </c>
    </row>
    <row r="1684" spans="1:17" hidden="1" x14ac:dyDescent="0.3">
      <c r="A1684" t="s">
        <v>6930</v>
      </c>
      <c r="B1684" t="s">
        <v>6931</v>
      </c>
      <c r="C1684" s="1" t="str">
        <f t="shared" si="255"/>
        <v>21:0282</v>
      </c>
      <c r="D1684" s="1" t="str">
        <f t="shared" si="256"/>
        <v>21:0127</v>
      </c>
      <c r="E1684" t="s">
        <v>6932</v>
      </c>
      <c r="F1684" t="s">
        <v>6933</v>
      </c>
      <c r="H1684">
        <v>64.616447399999998</v>
      </c>
      <c r="I1684">
        <v>-135.4175328</v>
      </c>
      <c r="J1684" s="1" t="str">
        <f t="shared" si="257"/>
        <v>Fluid (stream)</v>
      </c>
      <c r="K1684" s="1" t="str">
        <f t="shared" si="258"/>
        <v>Untreated Water</v>
      </c>
      <c r="L1684">
        <v>54</v>
      </c>
      <c r="M1684" t="s">
        <v>160</v>
      </c>
      <c r="N1684">
        <v>1066</v>
      </c>
      <c r="O1684" t="s">
        <v>58</v>
      </c>
      <c r="P1684" t="s">
        <v>1397</v>
      </c>
      <c r="Q1684" t="s">
        <v>844</v>
      </c>
    </row>
    <row r="1685" spans="1:17" hidden="1" x14ac:dyDescent="0.3">
      <c r="A1685" t="s">
        <v>6934</v>
      </c>
      <c r="B1685" t="s">
        <v>6935</v>
      </c>
      <c r="C1685" s="1" t="str">
        <f t="shared" si="255"/>
        <v>21:0282</v>
      </c>
      <c r="D1685" s="1" t="str">
        <f t="shared" si="256"/>
        <v>21:0127</v>
      </c>
      <c r="E1685" t="s">
        <v>6936</v>
      </c>
      <c r="F1685" t="s">
        <v>6937</v>
      </c>
      <c r="H1685">
        <v>64.6183063</v>
      </c>
      <c r="I1685">
        <v>-135.4264057</v>
      </c>
      <c r="J1685" s="1" t="str">
        <f t="shared" si="257"/>
        <v>Fluid (stream)</v>
      </c>
      <c r="K1685" s="1" t="str">
        <f t="shared" si="258"/>
        <v>Untreated Water</v>
      </c>
      <c r="L1685">
        <v>54</v>
      </c>
      <c r="M1685" t="s">
        <v>166</v>
      </c>
      <c r="N1685">
        <v>1067</v>
      </c>
      <c r="O1685" t="s">
        <v>734</v>
      </c>
      <c r="P1685" t="s">
        <v>1397</v>
      </c>
      <c r="Q1685" t="s">
        <v>205</v>
      </c>
    </row>
    <row r="1686" spans="1:17" hidden="1" x14ac:dyDescent="0.3">
      <c r="A1686" t="s">
        <v>6938</v>
      </c>
      <c r="B1686" t="s">
        <v>6939</v>
      </c>
      <c r="C1686" s="1" t="str">
        <f t="shared" si="255"/>
        <v>21:0282</v>
      </c>
      <c r="D1686" s="1" t="str">
        <f t="shared" si="256"/>
        <v>21:0127</v>
      </c>
      <c r="E1686" t="s">
        <v>6940</v>
      </c>
      <c r="F1686" t="s">
        <v>6941</v>
      </c>
      <c r="H1686">
        <v>64.651167799999996</v>
      </c>
      <c r="I1686">
        <v>-135.43175890000001</v>
      </c>
      <c r="J1686" s="1" t="str">
        <f t="shared" si="257"/>
        <v>Fluid (stream)</v>
      </c>
      <c r="K1686" s="1" t="str">
        <f t="shared" si="258"/>
        <v>Untreated Water</v>
      </c>
      <c r="L1686">
        <v>54</v>
      </c>
      <c r="M1686" t="s">
        <v>174</v>
      </c>
      <c r="N1686">
        <v>1068</v>
      </c>
      <c r="O1686" t="s">
        <v>101</v>
      </c>
      <c r="P1686" t="s">
        <v>2408</v>
      </c>
      <c r="Q1686" t="s">
        <v>844</v>
      </c>
    </row>
    <row r="1687" spans="1:17" hidden="1" x14ac:dyDescent="0.3">
      <c r="A1687" t="s">
        <v>6942</v>
      </c>
      <c r="B1687" t="s">
        <v>6943</v>
      </c>
      <c r="C1687" s="1" t="str">
        <f t="shared" si="255"/>
        <v>21:0282</v>
      </c>
      <c r="D1687" s="1" t="str">
        <f t="shared" si="256"/>
        <v>21:0127</v>
      </c>
      <c r="E1687" t="s">
        <v>6944</v>
      </c>
      <c r="F1687" t="s">
        <v>6945</v>
      </c>
      <c r="H1687">
        <v>64.662090399999997</v>
      </c>
      <c r="I1687">
        <v>-135.3991795</v>
      </c>
      <c r="J1687" s="1" t="str">
        <f t="shared" si="257"/>
        <v>Fluid (stream)</v>
      </c>
      <c r="K1687" s="1" t="str">
        <f t="shared" si="258"/>
        <v>Untreated Water</v>
      </c>
      <c r="L1687">
        <v>54</v>
      </c>
      <c r="M1687" t="s">
        <v>181</v>
      </c>
      <c r="N1687">
        <v>1069</v>
      </c>
      <c r="O1687" t="s">
        <v>1724</v>
      </c>
      <c r="P1687" t="s">
        <v>1956</v>
      </c>
      <c r="Q1687" t="s">
        <v>589</v>
      </c>
    </row>
    <row r="1688" spans="1:17" hidden="1" x14ac:dyDescent="0.3">
      <c r="A1688" t="s">
        <v>6946</v>
      </c>
      <c r="B1688" t="s">
        <v>6947</v>
      </c>
      <c r="C1688" s="1" t="str">
        <f t="shared" si="255"/>
        <v>21:0282</v>
      </c>
      <c r="D1688" s="1" t="str">
        <f t="shared" si="256"/>
        <v>21:0127</v>
      </c>
      <c r="E1688" t="s">
        <v>6948</v>
      </c>
      <c r="F1688" t="s">
        <v>6949</v>
      </c>
      <c r="H1688">
        <v>64.655775500000004</v>
      </c>
      <c r="I1688">
        <v>-135.3376145</v>
      </c>
      <c r="J1688" s="1" t="str">
        <f t="shared" si="257"/>
        <v>Fluid (stream)</v>
      </c>
      <c r="K1688" s="1" t="str">
        <f t="shared" si="258"/>
        <v>Untreated Water</v>
      </c>
      <c r="L1688">
        <v>54</v>
      </c>
      <c r="M1688" t="s">
        <v>188</v>
      </c>
      <c r="N1688">
        <v>1070</v>
      </c>
      <c r="O1688" t="s">
        <v>2768</v>
      </c>
      <c r="P1688" t="s">
        <v>1956</v>
      </c>
      <c r="Q1688" t="s">
        <v>123</v>
      </c>
    </row>
    <row r="1689" spans="1:17" hidden="1" x14ac:dyDescent="0.3">
      <c r="A1689" t="s">
        <v>6950</v>
      </c>
      <c r="B1689" t="s">
        <v>6951</v>
      </c>
      <c r="C1689" s="1" t="str">
        <f t="shared" si="255"/>
        <v>21:0282</v>
      </c>
      <c r="D1689" s="1" t="str">
        <f t="shared" si="256"/>
        <v>21:0127</v>
      </c>
      <c r="E1689" t="s">
        <v>6952</v>
      </c>
      <c r="F1689" t="s">
        <v>6953</v>
      </c>
      <c r="H1689">
        <v>64.644116999999994</v>
      </c>
      <c r="I1689">
        <v>-135.3425756</v>
      </c>
      <c r="J1689" s="1" t="str">
        <f t="shared" si="257"/>
        <v>Fluid (stream)</v>
      </c>
      <c r="K1689" s="1" t="str">
        <f t="shared" si="258"/>
        <v>Untreated Water</v>
      </c>
      <c r="L1689">
        <v>54</v>
      </c>
      <c r="M1689" t="s">
        <v>215</v>
      </c>
      <c r="N1689">
        <v>1071</v>
      </c>
      <c r="O1689" t="s">
        <v>1563</v>
      </c>
      <c r="P1689" t="s">
        <v>812</v>
      </c>
      <c r="Q1689" t="s">
        <v>205</v>
      </c>
    </row>
    <row r="1690" spans="1:17" hidden="1" x14ac:dyDescent="0.3">
      <c r="A1690" t="s">
        <v>6954</v>
      </c>
      <c r="B1690" t="s">
        <v>6955</v>
      </c>
      <c r="C1690" s="1" t="str">
        <f t="shared" si="255"/>
        <v>21:0282</v>
      </c>
      <c r="D1690" s="1" t="str">
        <f>HYPERLINK("http://geochem.nrcan.gc.ca/cdogs/content/svy/svy_e.htm", "")</f>
        <v/>
      </c>
      <c r="G1690" s="1" t="str">
        <f>HYPERLINK("http://geochem.nrcan.gc.ca/cdogs/content/cr_/cr_00030_e.htm", "30")</f>
        <v>30</v>
      </c>
      <c r="J1690" t="s">
        <v>106</v>
      </c>
      <c r="K1690" t="s">
        <v>107</v>
      </c>
      <c r="L1690">
        <v>54</v>
      </c>
      <c r="M1690" t="s">
        <v>108</v>
      </c>
      <c r="N1690">
        <v>1072</v>
      </c>
      <c r="O1690" t="s">
        <v>1724</v>
      </c>
      <c r="P1690" t="s">
        <v>2805</v>
      </c>
      <c r="Q1690" t="s">
        <v>953</v>
      </c>
    </row>
    <row r="1691" spans="1:17" hidden="1" x14ac:dyDescent="0.3">
      <c r="A1691" t="s">
        <v>6956</v>
      </c>
      <c r="B1691" t="s">
        <v>6957</v>
      </c>
      <c r="C1691" s="1" t="str">
        <f t="shared" si="255"/>
        <v>21:0282</v>
      </c>
      <c r="D1691" s="1" t="str">
        <f t="shared" ref="D1691:D1708" si="259">HYPERLINK("http://geochem.nrcan.gc.ca/cdogs/content/svy/svy210127_e.htm", "21:0127")</f>
        <v>21:0127</v>
      </c>
      <c r="E1691" t="s">
        <v>6958</v>
      </c>
      <c r="F1691" t="s">
        <v>6959</v>
      </c>
      <c r="H1691">
        <v>64.620303100000001</v>
      </c>
      <c r="I1691">
        <v>-135.2646987</v>
      </c>
      <c r="J1691" s="1" t="str">
        <f t="shared" ref="J1691:J1708" si="260">HYPERLINK("http://geochem.nrcan.gc.ca/cdogs/content/kwd/kwd020018_e.htm", "Fluid (stream)")</f>
        <v>Fluid (stream)</v>
      </c>
      <c r="K1691" s="1" t="str">
        <f t="shared" ref="K1691:K1708" si="261">HYPERLINK("http://geochem.nrcan.gc.ca/cdogs/content/kwd/kwd080007_e.htm", "Untreated Water")</f>
        <v>Untreated Water</v>
      </c>
      <c r="L1691">
        <v>54</v>
      </c>
      <c r="M1691" t="s">
        <v>223</v>
      </c>
      <c r="N1691">
        <v>1073</v>
      </c>
      <c r="O1691" t="s">
        <v>684</v>
      </c>
      <c r="P1691" t="s">
        <v>2610</v>
      </c>
      <c r="Q1691" t="s">
        <v>249</v>
      </c>
    </row>
    <row r="1692" spans="1:17" hidden="1" x14ac:dyDescent="0.3">
      <c r="A1692" t="s">
        <v>6960</v>
      </c>
      <c r="B1692" t="s">
        <v>6961</v>
      </c>
      <c r="C1692" s="1" t="str">
        <f t="shared" si="255"/>
        <v>21:0282</v>
      </c>
      <c r="D1692" s="1" t="str">
        <f t="shared" si="259"/>
        <v>21:0127</v>
      </c>
      <c r="E1692" t="s">
        <v>6962</v>
      </c>
      <c r="F1692" t="s">
        <v>6963</v>
      </c>
      <c r="H1692">
        <v>64.548507999999998</v>
      </c>
      <c r="I1692">
        <v>-135.39329849999999</v>
      </c>
      <c r="J1692" s="1" t="str">
        <f t="shared" si="260"/>
        <v>Fluid (stream)</v>
      </c>
      <c r="K1692" s="1" t="str">
        <f t="shared" si="261"/>
        <v>Untreated Water</v>
      </c>
      <c r="L1692">
        <v>55</v>
      </c>
      <c r="M1692" t="s">
        <v>21</v>
      </c>
      <c r="N1692">
        <v>1074</v>
      </c>
      <c r="O1692" t="s">
        <v>175</v>
      </c>
      <c r="P1692" t="s">
        <v>1257</v>
      </c>
      <c r="Q1692" t="s">
        <v>308</v>
      </c>
    </row>
    <row r="1693" spans="1:17" hidden="1" x14ac:dyDescent="0.3">
      <c r="A1693" t="s">
        <v>6964</v>
      </c>
      <c r="B1693" t="s">
        <v>6965</v>
      </c>
      <c r="C1693" s="1" t="str">
        <f t="shared" si="255"/>
        <v>21:0282</v>
      </c>
      <c r="D1693" s="1" t="str">
        <f t="shared" si="259"/>
        <v>21:0127</v>
      </c>
      <c r="E1693" t="s">
        <v>6966</v>
      </c>
      <c r="F1693" t="s">
        <v>6967</v>
      </c>
      <c r="H1693">
        <v>64.639873899999998</v>
      </c>
      <c r="I1693">
        <v>-135.2787424</v>
      </c>
      <c r="J1693" s="1" t="str">
        <f t="shared" si="260"/>
        <v>Fluid (stream)</v>
      </c>
      <c r="K1693" s="1" t="str">
        <f t="shared" si="261"/>
        <v>Untreated Water</v>
      </c>
      <c r="L1693">
        <v>55</v>
      </c>
      <c r="M1693" t="s">
        <v>27</v>
      </c>
      <c r="N1693">
        <v>1075</v>
      </c>
      <c r="O1693" t="s">
        <v>73</v>
      </c>
      <c r="P1693" t="s">
        <v>1257</v>
      </c>
      <c r="Q1693" t="s">
        <v>308</v>
      </c>
    </row>
    <row r="1694" spans="1:17" hidden="1" x14ac:dyDescent="0.3">
      <c r="A1694" t="s">
        <v>6968</v>
      </c>
      <c r="B1694" t="s">
        <v>6969</v>
      </c>
      <c r="C1694" s="1" t="str">
        <f t="shared" si="255"/>
        <v>21:0282</v>
      </c>
      <c r="D1694" s="1" t="str">
        <f t="shared" si="259"/>
        <v>21:0127</v>
      </c>
      <c r="E1694" t="s">
        <v>6970</v>
      </c>
      <c r="F1694" t="s">
        <v>6971</v>
      </c>
      <c r="H1694">
        <v>64.615882999999997</v>
      </c>
      <c r="I1694">
        <v>-135.2472822</v>
      </c>
      <c r="J1694" s="1" t="str">
        <f t="shared" si="260"/>
        <v>Fluid (stream)</v>
      </c>
      <c r="K1694" s="1" t="str">
        <f t="shared" si="261"/>
        <v>Untreated Water</v>
      </c>
      <c r="L1694">
        <v>55</v>
      </c>
      <c r="M1694" t="s">
        <v>35</v>
      </c>
      <c r="N1694">
        <v>1076</v>
      </c>
      <c r="O1694" t="s">
        <v>421</v>
      </c>
      <c r="P1694" t="s">
        <v>1498</v>
      </c>
      <c r="Q1694" t="s">
        <v>844</v>
      </c>
    </row>
    <row r="1695" spans="1:17" hidden="1" x14ac:dyDescent="0.3">
      <c r="A1695" t="s">
        <v>6972</v>
      </c>
      <c r="B1695" t="s">
        <v>6973</v>
      </c>
      <c r="C1695" s="1" t="str">
        <f t="shared" si="255"/>
        <v>21:0282</v>
      </c>
      <c r="D1695" s="1" t="str">
        <f t="shared" si="259"/>
        <v>21:0127</v>
      </c>
      <c r="E1695" t="s">
        <v>6974</v>
      </c>
      <c r="F1695" t="s">
        <v>6975</v>
      </c>
      <c r="H1695">
        <v>64.551844099999997</v>
      </c>
      <c r="I1695">
        <v>-135.38725650000001</v>
      </c>
      <c r="J1695" s="1" t="str">
        <f t="shared" si="260"/>
        <v>Fluid (stream)</v>
      </c>
      <c r="K1695" s="1" t="str">
        <f t="shared" si="261"/>
        <v>Untreated Water</v>
      </c>
      <c r="L1695">
        <v>55</v>
      </c>
      <c r="M1695" t="s">
        <v>43</v>
      </c>
      <c r="N1695">
        <v>1077</v>
      </c>
      <c r="O1695" t="s">
        <v>80</v>
      </c>
      <c r="P1695" t="s">
        <v>812</v>
      </c>
      <c r="Q1695" t="s">
        <v>205</v>
      </c>
    </row>
    <row r="1696" spans="1:17" hidden="1" x14ac:dyDescent="0.3">
      <c r="A1696" t="s">
        <v>6976</v>
      </c>
      <c r="B1696" t="s">
        <v>6977</v>
      </c>
      <c r="C1696" s="1" t="str">
        <f t="shared" si="255"/>
        <v>21:0282</v>
      </c>
      <c r="D1696" s="1" t="str">
        <f t="shared" si="259"/>
        <v>21:0127</v>
      </c>
      <c r="E1696" t="s">
        <v>6962</v>
      </c>
      <c r="F1696" t="s">
        <v>6978</v>
      </c>
      <c r="H1696">
        <v>64.548507999999998</v>
      </c>
      <c r="I1696">
        <v>-135.39329849999999</v>
      </c>
      <c r="J1696" s="1" t="str">
        <f t="shared" si="260"/>
        <v>Fluid (stream)</v>
      </c>
      <c r="K1696" s="1" t="str">
        <f t="shared" si="261"/>
        <v>Untreated Water</v>
      </c>
      <c r="L1696">
        <v>55</v>
      </c>
      <c r="M1696" t="s">
        <v>79</v>
      </c>
      <c r="N1696">
        <v>1078</v>
      </c>
      <c r="O1696" t="s">
        <v>66</v>
      </c>
      <c r="P1696" t="s">
        <v>1956</v>
      </c>
      <c r="Q1696" t="s">
        <v>844</v>
      </c>
    </row>
    <row r="1697" spans="1:17" hidden="1" x14ac:dyDescent="0.3">
      <c r="A1697" t="s">
        <v>6979</v>
      </c>
      <c r="B1697" t="s">
        <v>6980</v>
      </c>
      <c r="C1697" s="1" t="str">
        <f t="shared" si="255"/>
        <v>21:0282</v>
      </c>
      <c r="D1697" s="1" t="str">
        <f t="shared" si="259"/>
        <v>21:0127</v>
      </c>
      <c r="E1697" t="s">
        <v>6981</v>
      </c>
      <c r="F1697" t="s">
        <v>6982</v>
      </c>
      <c r="H1697">
        <v>64.5588877</v>
      </c>
      <c r="I1697">
        <v>-135.42299059999999</v>
      </c>
      <c r="J1697" s="1" t="str">
        <f t="shared" si="260"/>
        <v>Fluid (stream)</v>
      </c>
      <c r="K1697" s="1" t="str">
        <f t="shared" si="261"/>
        <v>Untreated Water</v>
      </c>
      <c r="L1697">
        <v>55</v>
      </c>
      <c r="M1697" t="s">
        <v>50</v>
      </c>
      <c r="N1697">
        <v>1079</v>
      </c>
      <c r="O1697" t="s">
        <v>344</v>
      </c>
      <c r="P1697" t="s">
        <v>2408</v>
      </c>
      <c r="Q1697" t="s">
        <v>953</v>
      </c>
    </row>
    <row r="1698" spans="1:17" hidden="1" x14ac:dyDescent="0.3">
      <c r="A1698" t="s">
        <v>6983</v>
      </c>
      <c r="B1698" t="s">
        <v>6984</v>
      </c>
      <c r="C1698" s="1" t="str">
        <f t="shared" si="255"/>
        <v>21:0282</v>
      </c>
      <c r="D1698" s="1" t="str">
        <f t="shared" si="259"/>
        <v>21:0127</v>
      </c>
      <c r="E1698" t="s">
        <v>6985</v>
      </c>
      <c r="F1698" t="s">
        <v>6986</v>
      </c>
      <c r="H1698">
        <v>64.572301800000005</v>
      </c>
      <c r="I1698">
        <v>-135.4262679</v>
      </c>
      <c r="J1698" s="1" t="str">
        <f t="shared" si="260"/>
        <v>Fluid (stream)</v>
      </c>
      <c r="K1698" s="1" t="str">
        <f t="shared" si="261"/>
        <v>Untreated Water</v>
      </c>
      <c r="L1698">
        <v>55</v>
      </c>
      <c r="M1698" t="s">
        <v>57</v>
      </c>
      <c r="N1698">
        <v>1080</v>
      </c>
      <c r="O1698" t="s">
        <v>1657</v>
      </c>
      <c r="P1698" t="s">
        <v>1498</v>
      </c>
      <c r="Q1698" t="s">
        <v>205</v>
      </c>
    </row>
    <row r="1699" spans="1:17" hidden="1" x14ac:dyDescent="0.3">
      <c r="A1699" t="s">
        <v>6987</v>
      </c>
      <c r="B1699" t="s">
        <v>6988</v>
      </c>
      <c r="C1699" s="1" t="str">
        <f t="shared" si="255"/>
        <v>21:0282</v>
      </c>
      <c r="D1699" s="1" t="str">
        <f t="shared" si="259"/>
        <v>21:0127</v>
      </c>
      <c r="E1699" t="s">
        <v>6989</v>
      </c>
      <c r="F1699" t="s">
        <v>6990</v>
      </c>
      <c r="H1699">
        <v>64.580456400000003</v>
      </c>
      <c r="I1699">
        <v>-135.45671290000001</v>
      </c>
      <c r="J1699" s="1" t="str">
        <f t="shared" si="260"/>
        <v>Fluid (stream)</v>
      </c>
      <c r="K1699" s="1" t="str">
        <f t="shared" si="261"/>
        <v>Untreated Water</v>
      </c>
      <c r="L1699">
        <v>55</v>
      </c>
      <c r="M1699" t="s">
        <v>65</v>
      </c>
      <c r="N1699">
        <v>1081</v>
      </c>
      <c r="O1699" t="s">
        <v>358</v>
      </c>
      <c r="P1699" t="s">
        <v>2408</v>
      </c>
      <c r="Q1699" t="s">
        <v>953</v>
      </c>
    </row>
    <row r="1700" spans="1:17" hidden="1" x14ac:dyDescent="0.3">
      <c r="A1700" t="s">
        <v>6991</v>
      </c>
      <c r="B1700" t="s">
        <v>6992</v>
      </c>
      <c r="C1700" s="1" t="str">
        <f t="shared" si="255"/>
        <v>21:0282</v>
      </c>
      <c r="D1700" s="1" t="str">
        <f t="shared" si="259"/>
        <v>21:0127</v>
      </c>
      <c r="E1700" t="s">
        <v>6993</v>
      </c>
      <c r="F1700" t="s">
        <v>6994</v>
      </c>
      <c r="H1700">
        <v>64.567881299999996</v>
      </c>
      <c r="I1700">
        <v>-135.47766350000001</v>
      </c>
      <c r="J1700" s="1" t="str">
        <f t="shared" si="260"/>
        <v>Fluid (stream)</v>
      </c>
      <c r="K1700" s="1" t="str">
        <f t="shared" si="261"/>
        <v>Untreated Water</v>
      </c>
      <c r="L1700">
        <v>55</v>
      </c>
      <c r="M1700" t="s">
        <v>72</v>
      </c>
      <c r="N1700">
        <v>1082</v>
      </c>
      <c r="O1700" t="s">
        <v>1911</v>
      </c>
      <c r="P1700" t="s">
        <v>2408</v>
      </c>
      <c r="Q1700" t="s">
        <v>844</v>
      </c>
    </row>
    <row r="1701" spans="1:17" hidden="1" x14ac:dyDescent="0.3">
      <c r="A1701" t="s">
        <v>6995</v>
      </c>
      <c r="B1701" t="s">
        <v>6996</v>
      </c>
      <c r="C1701" s="1" t="str">
        <f t="shared" si="255"/>
        <v>21:0282</v>
      </c>
      <c r="D1701" s="1" t="str">
        <f t="shared" si="259"/>
        <v>21:0127</v>
      </c>
      <c r="E1701" t="s">
        <v>6997</v>
      </c>
      <c r="F1701" t="s">
        <v>6998</v>
      </c>
      <c r="H1701">
        <v>64.582205799999997</v>
      </c>
      <c r="I1701">
        <v>-135.51385139999999</v>
      </c>
      <c r="J1701" s="1" t="str">
        <f t="shared" si="260"/>
        <v>Fluid (stream)</v>
      </c>
      <c r="K1701" s="1" t="str">
        <f t="shared" si="261"/>
        <v>Untreated Water</v>
      </c>
      <c r="L1701">
        <v>55</v>
      </c>
      <c r="M1701" t="s">
        <v>195</v>
      </c>
      <c r="N1701">
        <v>1083</v>
      </c>
      <c r="O1701" t="s">
        <v>339</v>
      </c>
      <c r="P1701" t="s">
        <v>1725</v>
      </c>
      <c r="Q1701" t="s">
        <v>205</v>
      </c>
    </row>
    <row r="1702" spans="1:17" hidden="1" x14ac:dyDescent="0.3">
      <c r="A1702" t="s">
        <v>6999</v>
      </c>
      <c r="B1702" t="s">
        <v>7000</v>
      </c>
      <c r="C1702" s="1" t="str">
        <f t="shared" si="255"/>
        <v>21:0282</v>
      </c>
      <c r="D1702" s="1" t="str">
        <f t="shared" si="259"/>
        <v>21:0127</v>
      </c>
      <c r="E1702" t="s">
        <v>6997</v>
      </c>
      <c r="F1702" t="s">
        <v>7001</v>
      </c>
      <c r="H1702">
        <v>64.582205799999997</v>
      </c>
      <c r="I1702">
        <v>-135.51385139999999</v>
      </c>
      <c r="J1702" s="1" t="str">
        <f t="shared" si="260"/>
        <v>Fluid (stream)</v>
      </c>
      <c r="K1702" s="1" t="str">
        <f t="shared" si="261"/>
        <v>Untreated Water</v>
      </c>
      <c r="L1702">
        <v>55</v>
      </c>
      <c r="M1702" t="s">
        <v>202</v>
      </c>
      <c r="N1702">
        <v>1084</v>
      </c>
      <c r="O1702" t="s">
        <v>339</v>
      </c>
      <c r="P1702" t="s">
        <v>1734</v>
      </c>
      <c r="Q1702" t="s">
        <v>953</v>
      </c>
    </row>
    <row r="1703" spans="1:17" hidden="1" x14ac:dyDescent="0.3">
      <c r="A1703" t="s">
        <v>7002</v>
      </c>
      <c r="B1703" t="s">
        <v>7003</v>
      </c>
      <c r="C1703" s="1" t="str">
        <f t="shared" si="255"/>
        <v>21:0282</v>
      </c>
      <c r="D1703" s="1" t="str">
        <f t="shared" si="259"/>
        <v>21:0127</v>
      </c>
      <c r="E1703" t="s">
        <v>7004</v>
      </c>
      <c r="F1703" t="s">
        <v>7005</v>
      </c>
      <c r="H1703">
        <v>64.570529899999997</v>
      </c>
      <c r="I1703">
        <v>-135.53450240000001</v>
      </c>
      <c r="J1703" s="1" t="str">
        <f t="shared" si="260"/>
        <v>Fluid (stream)</v>
      </c>
      <c r="K1703" s="1" t="str">
        <f t="shared" si="261"/>
        <v>Untreated Water</v>
      </c>
      <c r="L1703">
        <v>55</v>
      </c>
      <c r="M1703" t="s">
        <v>87</v>
      </c>
      <c r="N1703">
        <v>1085</v>
      </c>
      <c r="O1703" t="s">
        <v>196</v>
      </c>
      <c r="P1703" t="s">
        <v>2610</v>
      </c>
      <c r="Q1703" t="s">
        <v>205</v>
      </c>
    </row>
    <row r="1704" spans="1:17" hidden="1" x14ac:dyDescent="0.3">
      <c r="A1704" t="s">
        <v>7006</v>
      </c>
      <c r="B1704" t="s">
        <v>7007</v>
      </c>
      <c r="C1704" s="1" t="str">
        <f t="shared" si="255"/>
        <v>21:0282</v>
      </c>
      <c r="D1704" s="1" t="str">
        <f t="shared" si="259"/>
        <v>21:0127</v>
      </c>
      <c r="E1704" t="s">
        <v>7008</v>
      </c>
      <c r="F1704" t="s">
        <v>7009</v>
      </c>
      <c r="H1704">
        <v>64.572779699999998</v>
      </c>
      <c r="I1704">
        <v>-135.57781779999999</v>
      </c>
      <c r="J1704" s="1" t="str">
        <f t="shared" si="260"/>
        <v>Fluid (stream)</v>
      </c>
      <c r="K1704" s="1" t="str">
        <f t="shared" si="261"/>
        <v>Untreated Water</v>
      </c>
      <c r="L1704">
        <v>55</v>
      </c>
      <c r="M1704" t="s">
        <v>160</v>
      </c>
      <c r="N1704">
        <v>1086</v>
      </c>
      <c r="O1704" t="s">
        <v>80</v>
      </c>
      <c r="P1704" t="s">
        <v>812</v>
      </c>
      <c r="Q1704" t="s">
        <v>589</v>
      </c>
    </row>
    <row r="1705" spans="1:17" hidden="1" x14ac:dyDescent="0.3">
      <c r="A1705" t="s">
        <v>7010</v>
      </c>
      <c r="B1705" t="s">
        <v>7011</v>
      </c>
      <c r="C1705" s="1" t="str">
        <f t="shared" si="255"/>
        <v>21:0282</v>
      </c>
      <c r="D1705" s="1" t="str">
        <f t="shared" si="259"/>
        <v>21:0127</v>
      </c>
      <c r="E1705" t="s">
        <v>7012</v>
      </c>
      <c r="F1705" t="s">
        <v>7013</v>
      </c>
      <c r="H1705">
        <v>64.586260800000005</v>
      </c>
      <c r="I1705">
        <v>-135.58831699999999</v>
      </c>
      <c r="J1705" s="1" t="str">
        <f t="shared" si="260"/>
        <v>Fluid (stream)</v>
      </c>
      <c r="K1705" s="1" t="str">
        <f t="shared" si="261"/>
        <v>Untreated Water</v>
      </c>
      <c r="L1705">
        <v>55</v>
      </c>
      <c r="M1705" t="s">
        <v>166</v>
      </c>
      <c r="N1705">
        <v>1087</v>
      </c>
      <c r="O1705" t="s">
        <v>80</v>
      </c>
      <c r="P1705" t="s">
        <v>2783</v>
      </c>
      <c r="Q1705" t="s">
        <v>844</v>
      </c>
    </row>
    <row r="1706" spans="1:17" hidden="1" x14ac:dyDescent="0.3">
      <c r="A1706" t="s">
        <v>7014</v>
      </c>
      <c r="B1706" t="s">
        <v>7015</v>
      </c>
      <c r="C1706" s="1" t="str">
        <f t="shared" si="255"/>
        <v>21:0282</v>
      </c>
      <c r="D1706" s="1" t="str">
        <f t="shared" si="259"/>
        <v>21:0127</v>
      </c>
      <c r="E1706" t="s">
        <v>7016</v>
      </c>
      <c r="F1706" t="s">
        <v>7017</v>
      </c>
      <c r="H1706">
        <v>64.576251799999994</v>
      </c>
      <c r="I1706">
        <v>-135.6590386</v>
      </c>
      <c r="J1706" s="1" t="str">
        <f t="shared" si="260"/>
        <v>Fluid (stream)</v>
      </c>
      <c r="K1706" s="1" t="str">
        <f t="shared" si="261"/>
        <v>Untreated Water</v>
      </c>
      <c r="L1706">
        <v>55</v>
      </c>
      <c r="M1706" t="s">
        <v>174</v>
      </c>
      <c r="N1706">
        <v>1088</v>
      </c>
      <c r="O1706" t="s">
        <v>1581</v>
      </c>
      <c r="P1706" t="s">
        <v>115</v>
      </c>
      <c r="Q1706" t="s">
        <v>844</v>
      </c>
    </row>
    <row r="1707" spans="1:17" hidden="1" x14ac:dyDescent="0.3">
      <c r="A1707" t="s">
        <v>7018</v>
      </c>
      <c r="B1707" t="s">
        <v>7019</v>
      </c>
      <c r="C1707" s="1" t="str">
        <f t="shared" ref="C1707:C1770" si="262">HYPERLINK("http://geochem.nrcan.gc.ca/cdogs/content/bdl/bdl210282_e.htm", "21:0282")</f>
        <v>21:0282</v>
      </c>
      <c r="D1707" s="1" t="str">
        <f t="shared" si="259"/>
        <v>21:0127</v>
      </c>
      <c r="E1707" t="s">
        <v>7020</v>
      </c>
      <c r="F1707" t="s">
        <v>7021</v>
      </c>
      <c r="H1707">
        <v>64.584414600000002</v>
      </c>
      <c r="I1707">
        <v>-135.6636848</v>
      </c>
      <c r="J1707" s="1" t="str">
        <f t="shared" si="260"/>
        <v>Fluid (stream)</v>
      </c>
      <c r="K1707" s="1" t="str">
        <f t="shared" si="261"/>
        <v>Untreated Water</v>
      </c>
      <c r="L1707">
        <v>55</v>
      </c>
      <c r="M1707" t="s">
        <v>181</v>
      </c>
      <c r="N1707">
        <v>1089</v>
      </c>
      <c r="O1707" t="s">
        <v>22</v>
      </c>
      <c r="P1707" t="s">
        <v>22</v>
      </c>
      <c r="Q1707" t="s">
        <v>22</v>
      </c>
    </row>
    <row r="1708" spans="1:17" hidden="1" x14ac:dyDescent="0.3">
      <c r="A1708" t="s">
        <v>7022</v>
      </c>
      <c r="B1708" t="s">
        <v>7023</v>
      </c>
      <c r="C1708" s="1" t="str">
        <f t="shared" si="262"/>
        <v>21:0282</v>
      </c>
      <c r="D1708" s="1" t="str">
        <f t="shared" si="259"/>
        <v>21:0127</v>
      </c>
      <c r="E1708" t="s">
        <v>7024</v>
      </c>
      <c r="F1708" t="s">
        <v>7025</v>
      </c>
      <c r="H1708">
        <v>64.571750499999993</v>
      </c>
      <c r="I1708">
        <v>-135.68389350000001</v>
      </c>
      <c r="J1708" s="1" t="str">
        <f t="shared" si="260"/>
        <v>Fluid (stream)</v>
      </c>
      <c r="K1708" s="1" t="str">
        <f t="shared" si="261"/>
        <v>Untreated Water</v>
      </c>
      <c r="L1708">
        <v>55</v>
      </c>
      <c r="M1708" t="s">
        <v>188</v>
      </c>
      <c r="N1708">
        <v>1090</v>
      </c>
      <c r="O1708" t="s">
        <v>968</v>
      </c>
      <c r="P1708" t="s">
        <v>81</v>
      </c>
      <c r="Q1708" t="s">
        <v>649</v>
      </c>
    </row>
    <row r="1709" spans="1:17" hidden="1" x14ac:dyDescent="0.3">
      <c r="A1709" t="s">
        <v>7026</v>
      </c>
      <c r="B1709" t="s">
        <v>7027</v>
      </c>
      <c r="C1709" s="1" t="str">
        <f t="shared" si="262"/>
        <v>21:0282</v>
      </c>
      <c r="D1709" s="1" t="str">
        <f>HYPERLINK("http://geochem.nrcan.gc.ca/cdogs/content/svy/svy_e.htm", "")</f>
        <v/>
      </c>
      <c r="G1709" s="1" t="str">
        <f>HYPERLINK("http://geochem.nrcan.gc.ca/cdogs/content/cr_/cr_00032_e.htm", "32")</f>
        <v>32</v>
      </c>
      <c r="J1709" t="s">
        <v>106</v>
      </c>
      <c r="K1709" t="s">
        <v>107</v>
      </c>
      <c r="L1709">
        <v>55</v>
      </c>
      <c r="M1709" t="s">
        <v>108</v>
      </c>
      <c r="N1709">
        <v>1091</v>
      </c>
      <c r="O1709" t="s">
        <v>320</v>
      </c>
      <c r="P1709" t="s">
        <v>969</v>
      </c>
      <c r="Q1709" t="s">
        <v>1197</v>
      </c>
    </row>
    <row r="1710" spans="1:17" hidden="1" x14ac:dyDescent="0.3">
      <c r="A1710" t="s">
        <v>7028</v>
      </c>
      <c r="B1710" t="s">
        <v>7029</v>
      </c>
      <c r="C1710" s="1" t="str">
        <f t="shared" si="262"/>
        <v>21:0282</v>
      </c>
      <c r="D1710" s="1" t="str">
        <f>HYPERLINK("http://geochem.nrcan.gc.ca/cdogs/content/svy/svy210127_e.htm", "21:0127")</f>
        <v>21:0127</v>
      </c>
      <c r="E1710" t="s">
        <v>7030</v>
      </c>
      <c r="F1710" t="s">
        <v>7031</v>
      </c>
      <c r="H1710">
        <v>64.578570400000004</v>
      </c>
      <c r="I1710">
        <v>-135.7251747</v>
      </c>
      <c r="J1710" s="1" t="str">
        <f>HYPERLINK("http://geochem.nrcan.gc.ca/cdogs/content/kwd/kwd020018_e.htm", "Fluid (stream)")</f>
        <v>Fluid (stream)</v>
      </c>
      <c r="K1710" s="1" t="str">
        <f>HYPERLINK("http://geochem.nrcan.gc.ca/cdogs/content/kwd/kwd080007_e.htm", "Untreated Water")</f>
        <v>Untreated Water</v>
      </c>
      <c r="L1710">
        <v>55</v>
      </c>
      <c r="M1710" t="s">
        <v>215</v>
      </c>
      <c r="N1710">
        <v>1092</v>
      </c>
      <c r="O1710" t="s">
        <v>1291</v>
      </c>
      <c r="P1710" t="s">
        <v>141</v>
      </c>
      <c r="Q1710" t="s">
        <v>696</v>
      </c>
    </row>
    <row r="1711" spans="1:17" hidden="1" x14ac:dyDescent="0.3">
      <c r="A1711" t="s">
        <v>7032</v>
      </c>
      <c r="B1711" t="s">
        <v>7033</v>
      </c>
      <c r="C1711" s="1" t="str">
        <f t="shared" si="262"/>
        <v>21:0282</v>
      </c>
      <c r="D1711" s="1" t="str">
        <f>HYPERLINK("http://geochem.nrcan.gc.ca/cdogs/content/svy/svy210127_e.htm", "21:0127")</f>
        <v>21:0127</v>
      </c>
      <c r="E1711" t="s">
        <v>7034</v>
      </c>
      <c r="F1711" t="s">
        <v>7035</v>
      </c>
      <c r="H1711">
        <v>64.702093199999993</v>
      </c>
      <c r="I1711">
        <v>-135.54702259999999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>
        <v>55</v>
      </c>
      <c r="M1711" t="s">
        <v>223</v>
      </c>
      <c r="N1711">
        <v>1093</v>
      </c>
      <c r="O1711" t="s">
        <v>1342</v>
      </c>
      <c r="P1711" t="s">
        <v>1251</v>
      </c>
      <c r="Q1711" t="s">
        <v>844</v>
      </c>
    </row>
    <row r="1712" spans="1:17" hidden="1" x14ac:dyDescent="0.3">
      <c r="A1712" t="s">
        <v>7036</v>
      </c>
      <c r="B1712" t="s">
        <v>7037</v>
      </c>
      <c r="C1712" s="1" t="str">
        <f t="shared" si="262"/>
        <v>21:0282</v>
      </c>
      <c r="D1712" s="1" t="str">
        <f>HYPERLINK("http://geochem.nrcan.gc.ca/cdogs/content/svy/svy210127_e.htm", "21:0127")</f>
        <v>21:0127</v>
      </c>
      <c r="E1712" t="s">
        <v>7038</v>
      </c>
      <c r="F1712" t="s">
        <v>7039</v>
      </c>
      <c r="H1712">
        <v>64.724945599999998</v>
      </c>
      <c r="I1712">
        <v>-135.41885300000001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>
        <v>56</v>
      </c>
      <c r="M1712" t="s">
        <v>21</v>
      </c>
      <c r="N1712">
        <v>1094</v>
      </c>
      <c r="O1712" t="s">
        <v>128</v>
      </c>
      <c r="P1712" t="s">
        <v>224</v>
      </c>
      <c r="Q1712" t="s">
        <v>308</v>
      </c>
    </row>
    <row r="1713" spans="1:17" hidden="1" x14ac:dyDescent="0.3">
      <c r="A1713" t="s">
        <v>7040</v>
      </c>
      <c r="B1713" t="s">
        <v>7041</v>
      </c>
      <c r="C1713" s="1" t="str">
        <f t="shared" si="262"/>
        <v>21:0282</v>
      </c>
      <c r="D1713" s="1" t="str">
        <f>HYPERLINK("http://geochem.nrcan.gc.ca/cdogs/content/svy/svy210127_e.htm", "21:0127")</f>
        <v>21:0127</v>
      </c>
      <c r="E1713" t="s">
        <v>7042</v>
      </c>
      <c r="F1713" t="s">
        <v>7043</v>
      </c>
      <c r="H1713">
        <v>64.711996200000002</v>
      </c>
      <c r="I1713">
        <v>-135.5256546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>
        <v>56</v>
      </c>
      <c r="M1713" t="s">
        <v>27</v>
      </c>
      <c r="N1713">
        <v>1095</v>
      </c>
      <c r="O1713" t="s">
        <v>7044</v>
      </c>
      <c r="P1713" t="s">
        <v>969</v>
      </c>
      <c r="Q1713" t="s">
        <v>205</v>
      </c>
    </row>
    <row r="1714" spans="1:17" hidden="1" x14ac:dyDescent="0.3">
      <c r="A1714" t="s">
        <v>7045</v>
      </c>
      <c r="B1714" t="s">
        <v>7046</v>
      </c>
      <c r="C1714" s="1" t="str">
        <f t="shared" si="262"/>
        <v>21:0282</v>
      </c>
      <c r="D1714" s="1" t="str">
        <f>HYPERLINK("http://geochem.nrcan.gc.ca/cdogs/content/svy/svy210127_e.htm", "21:0127")</f>
        <v>21:0127</v>
      </c>
      <c r="E1714" t="s">
        <v>7047</v>
      </c>
      <c r="F1714" t="s">
        <v>7048</v>
      </c>
      <c r="H1714">
        <v>64.737392200000002</v>
      </c>
      <c r="I1714">
        <v>-135.48299259999999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>
        <v>56</v>
      </c>
      <c r="M1714" t="s">
        <v>35</v>
      </c>
      <c r="N1714">
        <v>1096</v>
      </c>
      <c r="O1714" t="s">
        <v>7049</v>
      </c>
      <c r="P1714" t="s">
        <v>540</v>
      </c>
      <c r="Q1714" t="s">
        <v>308</v>
      </c>
    </row>
    <row r="1715" spans="1:17" hidden="1" x14ac:dyDescent="0.3">
      <c r="A1715" t="s">
        <v>7050</v>
      </c>
      <c r="B1715" t="s">
        <v>7051</v>
      </c>
      <c r="C1715" s="1" t="str">
        <f t="shared" si="262"/>
        <v>21:0282</v>
      </c>
      <c r="D1715" s="1" t="str">
        <f>HYPERLINK("http://geochem.nrcan.gc.ca/cdogs/content/svy/svy_e.htm", "")</f>
        <v/>
      </c>
      <c r="G1715" s="1" t="str">
        <f>HYPERLINK("http://geochem.nrcan.gc.ca/cdogs/content/cr_/cr_00031_e.htm", "31")</f>
        <v>31</v>
      </c>
      <c r="J1715" t="s">
        <v>106</v>
      </c>
      <c r="K1715" t="s">
        <v>107</v>
      </c>
      <c r="L1715">
        <v>56</v>
      </c>
      <c r="M1715" t="s">
        <v>108</v>
      </c>
      <c r="N1715">
        <v>1097</v>
      </c>
      <c r="O1715" t="s">
        <v>1631</v>
      </c>
      <c r="P1715" t="s">
        <v>1934</v>
      </c>
      <c r="Q1715" t="s">
        <v>249</v>
      </c>
    </row>
    <row r="1716" spans="1:17" hidden="1" x14ac:dyDescent="0.3">
      <c r="A1716" t="s">
        <v>7052</v>
      </c>
      <c r="B1716" t="s">
        <v>7053</v>
      </c>
      <c r="C1716" s="1" t="str">
        <f t="shared" si="262"/>
        <v>21:0282</v>
      </c>
      <c r="D1716" s="1" t="str">
        <f t="shared" ref="D1716:D1762" si="263">HYPERLINK("http://geochem.nrcan.gc.ca/cdogs/content/svy/svy210127_e.htm", "21:0127")</f>
        <v>21:0127</v>
      </c>
      <c r="E1716" t="s">
        <v>7038</v>
      </c>
      <c r="F1716" t="s">
        <v>7054</v>
      </c>
      <c r="H1716">
        <v>64.724945599999998</v>
      </c>
      <c r="I1716">
        <v>-135.41885300000001</v>
      </c>
      <c r="J1716" s="1" t="str">
        <f t="shared" ref="J1716:J1762" si="264">HYPERLINK("http://geochem.nrcan.gc.ca/cdogs/content/kwd/kwd020018_e.htm", "Fluid (stream)")</f>
        <v>Fluid (stream)</v>
      </c>
      <c r="K1716" s="1" t="str">
        <f t="shared" ref="K1716:K1762" si="265">HYPERLINK("http://geochem.nrcan.gc.ca/cdogs/content/kwd/kwd080007_e.htm", "Untreated Water")</f>
        <v>Untreated Water</v>
      </c>
      <c r="L1716">
        <v>56</v>
      </c>
      <c r="M1716" t="s">
        <v>79</v>
      </c>
      <c r="N1716">
        <v>1098</v>
      </c>
      <c r="O1716" t="s">
        <v>885</v>
      </c>
      <c r="P1716" t="s">
        <v>4924</v>
      </c>
      <c r="Q1716" t="s">
        <v>7055</v>
      </c>
    </row>
    <row r="1717" spans="1:17" hidden="1" x14ac:dyDescent="0.3">
      <c r="A1717" t="s">
        <v>7056</v>
      </c>
      <c r="B1717" t="s">
        <v>7057</v>
      </c>
      <c r="C1717" s="1" t="str">
        <f t="shared" si="262"/>
        <v>21:0282</v>
      </c>
      <c r="D1717" s="1" t="str">
        <f t="shared" si="263"/>
        <v>21:0127</v>
      </c>
      <c r="E1717" t="s">
        <v>7058</v>
      </c>
      <c r="F1717" t="s">
        <v>7059</v>
      </c>
      <c r="H1717">
        <v>64.727742800000001</v>
      </c>
      <c r="I1717">
        <v>-135.3937258</v>
      </c>
      <c r="J1717" s="1" t="str">
        <f t="shared" si="264"/>
        <v>Fluid (stream)</v>
      </c>
      <c r="K1717" s="1" t="str">
        <f t="shared" si="265"/>
        <v>Untreated Water</v>
      </c>
      <c r="L1717">
        <v>56</v>
      </c>
      <c r="M1717" t="s">
        <v>43</v>
      </c>
      <c r="N1717">
        <v>1099</v>
      </c>
      <c r="O1717" t="s">
        <v>7060</v>
      </c>
      <c r="P1717" t="s">
        <v>2482</v>
      </c>
      <c r="Q1717" t="s">
        <v>649</v>
      </c>
    </row>
    <row r="1718" spans="1:17" hidden="1" x14ac:dyDescent="0.3">
      <c r="A1718" t="s">
        <v>7061</v>
      </c>
      <c r="B1718" t="s">
        <v>7062</v>
      </c>
      <c r="C1718" s="1" t="str">
        <f t="shared" si="262"/>
        <v>21:0282</v>
      </c>
      <c r="D1718" s="1" t="str">
        <f t="shared" si="263"/>
        <v>21:0127</v>
      </c>
      <c r="E1718" t="s">
        <v>7063</v>
      </c>
      <c r="F1718" t="s">
        <v>7064</v>
      </c>
      <c r="H1718">
        <v>64.7172087</v>
      </c>
      <c r="I1718">
        <v>-135.42276219999999</v>
      </c>
      <c r="J1718" s="1" t="str">
        <f t="shared" si="264"/>
        <v>Fluid (stream)</v>
      </c>
      <c r="K1718" s="1" t="str">
        <f t="shared" si="265"/>
        <v>Untreated Water</v>
      </c>
      <c r="L1718">
        <v>56</v>
      </c>
      <c r="M1718" t="s">
        <v>195</v>
      </c>
      <c r="N1718">
        <v>1100</v>
      </c>
      <c r="O1718" t="s">
        <v>654</v>
      </c>
      <c r="P1718" t="s">
        <v>224</v>
      </c>
      <c r="Q1718" t="s">
        <v>844</v>
      </c>
    </row>
    <row r="1719" spans="1:17" hidden="1" x14ac:dyDescent="0.3">
      <c r="A1719" t="s">
        <v>7065</v>
      </c>
      <c r="B1719" t="s">
        <v>7066</v>
      </c>
      <c r="C1719" s="1" t="str">
        <f t="shared" si="262"/>
        <v>21:0282</v>
      </c>
      <c r="D1719" s="1" t="str">
        <f t="shared" si="263"/>
        <v>21:0127</v>
      </c>
      <c r="E1719" t="s">
        <v>7063</v>
      </c>
      <c r="F1719" t="s">
        <v>7067</v>
      </c>
      <c r="H1719">
        <v>64.7172087</v>
      </c>
      <c r="I1719">
        <v>-135.42276219999999</v>
      </c>
      <c r="J1719" s="1" t="str">
        <f t="shared" si="264"/>
        <v>Fluid (stream)</v>
      </c>
      <c r="K1719" s="1" t="str">
        <f t="shared" si="265"/>
        <v>Untreated Water</v>
      </c>
      <c r="L1719">
        <v>56</v>
      </c>
      <c r="M1719" t="s">
        <v>202</v>
      </c>
      <c r="N1719">
        <v>1101</v>
      </c>
      <c r="O1719" t="s">
        <v>7068</v>
      </c>
      <c r="P1719" t="s">
        <v>1284</v>
      </c>
      <c r="Q1719" t="s">
        <v>205</v>
      </c>
    </row>
    <row r="1720" spans="1:17" hidden="1" x14ac:dyDescent="0.3">
      <c r="A1720" t="s">
        <v>7069</v>
      </c>
      <c r="B1720" t="s">
        <v>7070</v>
      </c>
      <c r="C1720" s="1" t="str">
        <f t="shared" si="262"/>
        <v>21:0282</v>
      </c>
      <c r="D1720" s="1" t="str">
        <f t="shared" si="263"/>
        <v>21:0127</v>
      </c>
      <c r="E1720" t="s">
        <v>7071</v>
      </c>
      <c r="F1720" t="s">
        <v>7072</v>
      </c>
      <c r="H1720">
        <v>64.705051600000004</v>
      </c>
      <c r="I1720">
        <v>-135.36535129999999</v>
      </c>
      <c r="J1720" s="1" t="str">
        <f t="shared" si="264"/>
        <v>Fluid (stream)</v>
      </c>
      <c r="K1720" s="1" t="str">
        <f t="shared" si="265"/>
        <v>Untreated Water</v>
      </c>
      <c r="L1720">
        <v>56</v>
      </c>
      <c r="M1720" t="s">
        <v>50</v>
      </c>
      <c r="N1720">
        <v>1102</v>
      </c>
      <c r="O1720" t="s">
        <v>2372</v>
      </c>
      <c r="P1720" t="s">
        <v>1284</v>
      </c>
      <c r="Q1720" t="s">
        <v>308</v>
      </c>
    </row>
    <row r="1721" spans="1:17" hidden="1" x14ac:dyDescent="0.3">
      <c r="A1721" t="s">
        <v>7073</v>
      </c>
      <c r="B1721" t="s">
        <v>7074</v>
      </c>
      <c r="C1721" s="1" t="str">
        <f t="shared" si="262"/>
        <v>21:0282</v>
      </c>
      <c r="D1721" s="1" t="str">
        <f t="shared" si="263"/>
        <v>21:0127</v>
      </c>
      <c r="E1721" t="s">
        <v>7075</v>
      </c>
      <c r="F1721" t="s">
        <v>7076</v>
      </c>
      <c r="H1721">
        <v>64.722199500000002</v>
      </c>
      <c r="I1721">
        <v>-135.35038750000001</v>
      </c>
      <c r="J1721" s="1" t="str">
        <f t="shared" si="264"/>
        <v>Fluid (stream)</v>
      </c>
      <c r="K1721" s="1" t="str">
        <f t="shared" si="265"/>
        <v>Untreated Water</v>
      </c>
      <c r="L1721">
        <v>56</v>
      </c>
      <c r="M1721" t="s">
        <v>57</v>
      </c>
      <c r="N1721">
        <v>1103</v>
      </c>
      <c r="O1721" t="s">
        <v>756</v>
      </c>
      <c r="P1721" t="s">
        <v>780</v>
      </c>
      <c r="Q1721" t="s">
        <v>2487</v>
      </c>
    </row>
    <row r="1722" spans="1:17" hidden="1" x14ac:dyDescent="0.3">
      <c r="A1722" t="s">
        <v>7077</v>
      </c>
      <c r="B1722" t="s">
        <v>7078</v>
      </c>
      <c r="C1722" s="1" t="str">
        <f t="shared" si="262"/>
        <v>21:0282</v>
      </c>
      <c r="D1722" s="1" t="str">
        <f t="shared" si="263"/>
        <v>21:0127</v>
      </c>
      <c r="E1722" t="s">
        <v>7079</v>
      </c>
      <c r="F1722" t="s">
        <v>7080</v>
      </c>
      <c r="H1722">
        <v>64.711424800000003</v>
      </c>
      <c r="I1722">
        <v>-135.32626730000001</v>
      </c>
      <c r="J1722" s="1" t="str">
        <f t="shared" si="264"/>
        <v>Fluid (stream)</v>
      </c>
      <c r="K1722" s="1" t="str">
        <f t="shared" si="265"/>
        <v>Untreated Water</v>
      </c>
      <c r="L1722">
        <v>56</v>
      </c>
      <c r="M1722" t="s">
        <v>65</v>
      </c>
      <c r="N1722">
        <v>1104</v>
      </c>
      <c r="O1722" t="s">
        <v>7068</v>
      </c>
      <c r="P1722" t="s">
        <v>2541</v>
      </c>
      <c r="Q1722" t="s">
        <v>290</v>
      </c>
    </row>
    <row r="1723" spans="1:17" hidden="1" x14ac:dyDescent="0.3">
      <c r="A1723" t="s">
        <v>7081</v>
      </c>
      <c r="B1723" t="s">
        <v>7082</v>
      </c>
      <c r="C1723" s="1" t="str">
        <f t="shared" si="262"/>
        <v>21:0282</v>
      </c>
      <c r="D1723" s="1" t="str">
        <f t="shared" si="263"/>
        <v>21:0127</v>
      </c>
      <c r="E1723" t="s">
        <v>7083</v>
      </c>
      <c r="F1723" t="s">
        <v>7084</v>
      </c>
      <c r="H1723">
        <v>64.700404599999999</v>
      </c>
      <c r="I1723">
        <v>-135.3228417</v>
      </c>
      <c r="J1723" s="1" t="str">
        <f t="shared" si="264"/>
        <v>Fluid (stream)</v>
      </c>
      <c r="K1723" s="1" t="str">
        <f t="shared" si="265"/>
        <v>Untreated Water</v>
      </c>
      <c r="L1723">
        <v>56</v>
      </c>
      <c r="M1723" t="s">
        <v>72</v>
      </c>
      <c r="N1723">
        <v>1105</v>
      </c>
      <c r="O1723" t="s">
        <v>729</v>
      </c>
      <c r="P1723" t="s">
        <v>969</v>
      </c>
      <c r="Q1723" t="s">
        <v>953</v>
      </c>
    </row>
    <row r="1724" spans="1:17" hidden="1" x14ac:dyDescent="0.3">
      <c r="A1724" t="s">
        <v>7085</v>
      </c>
      <c r="B1724" t="s">
        <v>7086</v>
      </c>
      <c r="C1724" s="1" t="str">
        <f t="shared" si="262"/>
        <v>21:0282</v>
      </c>
      <c r="D1724" s="1" t="str">
        <f t="shared" si="263"/>
        <v>21:0127</v>
      </c>
      <c r="E1724" t="s">
        <v>7087</v>
      </c>
      <c r="F1724" t="s">
        <v>7088</v>
      </c>
      <c r="H1724">
        <v>64.690438200000003</v>
      </c>
      <c r="I1724">
        <v>-135.30060560000001</v>
      </c>
      <c r="J1724" s="1" t="str">
        <f t="shared" si="264"/>
        <v>Fluid (stream)</v>
      </c>
      <c r="K1724" s="1" t="str">
        <f t="shared" si="265"/>
        <v>Untreated Water</v>
      </c>
      <c r="L1724">
        <v>56</v>
      </c>
      <c r="M1724" t="s">
        <v>87</v>
      </c>
      <c r="N1724">
        <v>1106</v>
      </c>
      <c r="O1724" t="s">
        <v>1210</v>
      </c>
      <c r="P1724" t="s">
        <v>141</v>
      </c>
      <c r="Q1724" t="s">
        <v>205</v>
      </c>
    </row>
    <row r="1725" spans="1:17" hidden="1" x14ac:dyDescent="0.3">
      <c r="A1725" t="s">
        <v>7089</v>
      </c>
      <c r="B1725" t="s">
        <v>7090</v>
      </c>
      <c r="C1725" s="1" t="str">
        <f t="shared" si="262"/>
        <v>21:0282</v>
      </c>
      <c r="D1725" s="1" t="str">
        <f t="shared" si="263"/>
        <v>21:0127</v>
      </c>
      <c r="E1725" t="s">
        <v>7091</v>
      </c>
      <c r="F1725" t="s">
        <v>7092</v>
      </c>
      <c r="H1725">
        <v>64.666665199999997</v>
      </c>
      <c r="I1725">
        <v>-135.222633</v>
      </c>
      <c r="J1725" s="1" t="str">
        <f t="shared" si="264"/>
        <v>Fluid (stream)</v>
      </c>
      <c r="K1725" s="1" t="str">
        <f t="shared" si="265"/>
        <v>Untreated Water</v>
      </c>
      <c r="L1725">
        <v>56</v>
      </c>
      <c r="M1725" t="s">
        <v>160</v>
      </c>
      <c r="N1725">
        <v>1107</v>
      </c>
      <c r="O1725" t="s">
        <v>831</v>
      </c>
      <c r="P1725" t="s">
        <v>4041</v>
      </c>
      <c r="Q1725" t="s">
        <v>589</v>
      </c>
    </row>
    <row r="1726" spans="1:17" hidden="1" x14ac:dyDescent="0.3">
      <c r="A1726" t="s">
        <v>7093</v>
      </c>
      <c r="B1726" t="s">
        <v>7094</v>
      </c>
      <c r="C1726" s="1" t="str">
        <f t="shared" si="262"/>
        <v>21:0282</v>
      </c>
      <c r="D1726" s="1" t="str">
        <f t="shared" si="263"/>
        <v>21:0127</v>
      </c>
      <c r="E1726" t="s">
        <v>7095</v>
      </c>
      <c r="F1726" t="s">
        <v>7096</v>
      </c>
      <c r="H1726">
        <v>64.683324400000004</v>
      </c>
      <c r="I1726">
        <v>-135.24714510000001</v>
      </c>
      <c r="J1726" s="1" t="str">
        <f t="shared" si="264"/>
        <v>Fluid (stream)</v>
      </c>
      <c r="K1726" s="1" t="str">
        <f t="shared" si="265"/>
        <v>Untreated Water</v>
      </c>
      <c r="L1726">
        <v>56</v>
      </c>
      <c r="M1726" t="s">
        <v>166</v>
      </c>
      <c r="N1726">
        <v>1108</v>
      </c>
      <c r="O1726" t="s">
        <v>589</v>
      </c>
      <c r="P1726" t="s">
        <v>1284</v>
      </c>
      <c r="Q1726" t="s">
        <v>205</v>
      </c>
    </row>
    <row r="1727" spans="1:17" hidden="1" x14ac:dyDescent="0.3">
      <c r="A1727" t="s">
        <v>7097</v>
      </c>
      <c r="B1727" t="s">
        <v>7098</v>
      </c>
      <c r="C1727" s="1" t="str">
        <f t="shared" si="262"/>
        <v>21:0282</v>
      </c>
      <c r="D1727" s="1" t="str">
        <f t="shared" si="263"/>
        <v>21:0127</v>
      </c>
      <c r="E1727" t="s">
        <v>7099</v>
      </c>
      <c r="F1727" t="s">
        <v>7100</v>
      </c>
      <c r="H1727">
        <v>64.708513800000006</v>
      </c>
      <c r="I1727">
        <v>-135.23493590000001</v>
      </c>
      <c r="J1727" s="1" t="str">
        <f t="shared" si="264"/>
        <v>Fluid (stream)</v>
      </c>
      <c r="K1727" s="1" t="str">
        <f t="shared" si="265"/>
        <v>Untreated Water</v>
      </c>
      <c r="L1727">
        <v>56</v>
      </c>
      <c r="M1727" t="s">
        <v>174</v>
      </c>
      <c r="N1727">
        <v>1109</v>
      </c>
      <c r="O1727" t="s">
        <v>7101</v>
      </c>
      <c r="P1727" t="s">
        <v>190</v>
      </c>
      <c r="Q1727" t="s">
        <v>589</v>
      </c>
    </row>
    <row r="1728" spans="1:17" hidden="1" x14ac:dyDescent="0.3">
      <c r="A1728" t="s">
        <v>7102</v>
      </c>
      <c r="B1728" t="s">
        <v>7103</v>
      </c>
      <c r="C1728" s="1" t="str">
        <f t="shared" si="262"/>
        <v>21:0282</v>
      </c>
      <c r="D1728" s="1" t="str">
        <f t="shared" si="263"/>
        <v>21:0127</v>
      </c>
      <c r="E1728" t="s">
        <v>7104</v>
      </c>
      <c r="F1728" t="s">
        <v>7105</v>
      </c>
      <c r="H1728">
        <v>64.713927600000005</v>
      </c>
      <c r="I1728">
        <v>-135.24396350000001</v>
      </c>
      <c r="J1728" s="1" t="str">
        <f t="shared" si="264"/>
        <v>Fluid (stream)</v>
      </c>
      <c r="K1728" s="1" t="str">
        <f t="shared" si="265"/>
        <v>Untreated Water</v>
      </c>
      <c r="L1728">
        <v>56</v>
      </c>
      <c r="M1728" t="s">
        <v>181</v>
      </c>
      <c r="N1728">
        <v>1110</v>
      </c>
      <c r="O1728" t="s">
        <v>7106</v>
      </c>
      <c r="P1728" t="s">
        <v>224</v>
      </c>
      <c r="Q1728" t="s">
        <v>123</v>
      </c>
    </row>
    <row r="1729" spans="1:17" hidden="1" x14ac:dyDescent="0.3">
      <c r="A1729" t="s">
        <v>7107</v>
      </c>
      <c r="B1729" t="s">
        <v>7108</v>
      </c>
      <c r="C1729" s="1" t="str">
        <f t="shared" si="262"/>
        <v>21:0282</v>
      </c>
      <c r="D1729" s="1" t="str">
        <f t="shared" si="263"/>
        <v>21:0127</v>
      </c>
      <c r="E1729" t="s">
        <v>7109</v>
      </c>
      <c r="F1729" t="s">
        <v>7110</v>
      </c>
      <c r="H1729">
        <v>64.729575800000006</v>
      </c>
      <c r="I1729">
        <v>-135.22777160000001</v>
      </c>
      <c r="J1729" s="1" t="str">
        <f t="shared" si="264"/>
        <v>Fluid (stream)</v>
      </c>
      <c r="K1729" s="1" t="str">
        <f t="shared" si="265"/>
        <v>Untreated Water</v>
      </c>
      <c r="L1729">
        <v>56</v>
      </c>
      <c r="M1729" t="s">
        <v>188</v>
      </c>
      <c r="N1729">
        <v>1111</v>
      </c>
      <c r="O1729" t="s">
        <v>1210</v>
      </c>
      <c r="P1729" t="s">
        <v>2541</v>
      </c>
      <c r="Q1729" t="s">
        <v>844</v>
      </c>
    </row>
    <row r="1730" spans="1:17" hidden="1" x14ac:dyDescent="0.3">
      <c r="A1730" t="s">
        <v>7111</v>
      </c>
      <c r="B1730" t="s">
        <v>7112</v>
      </c>
      <c r="C1730" s="1" t="str">
        <f t="shared" si="262"/>
        <v>21:0282</v>
      </c>
      <c r="D1730" s="1" t="str">
        <f t="shared" si="263"/>
        <v>21:0127</v>
      </c>
      <c r="E1730" t="s">
        <v>7113</v>
      </c>
      <c r="F1730" t="s">
        <v>7114</v>
      </c>
      <c r="H1730">
        <v>64.729855499999999</v>
      </c>
      <c r="I1730">
        <v>-135.2380192</v>
      </c>
      <c r="J1730" s="1" t="str">
        <f t="shared" si="264"/>
        <v>Fluid (stream)</v>
      </c>
      <c r="K1730" s="1" t="str">
        <f t="shared" si="265"/>
        <v>Untreated Water</v>
      </c>
      <c r="L1730">
        <v>56</v>
      </c>
      <c r="M1730" t="s">
        <v>215</v>
      </c>
      <c r="N1730">
        <v>1112</v>
      </c>
      <c r="O1730" t="s">
        <v>7068</v>
      </c>
      <c r="P1730" t="s">
        <v>2541</v>
      </c>
      <c r="Q1730" t="s">
        <v>7115</v>
      </c>
    </row>
    <row r="1731" spans="1:17" hidden="1" x14ac:dyDescent="0.3">
      <c r="A1731" t="s">
        <v>7116</v>
      </c>
      <c r="B1731" t="s">
        <v>7117</v>
      </c>
      <c r="C1731" s="1" t="str">
        <f t="shared" si="262"/>
        <v>21:0282</v>
      </c>
      <c r="D1731" s="1" t="str">
        <f t="shared" si="263"/>
        <v>21:0127</v>
      </c>
      <c r="E1731" t="s">
        <v>7118</v>
      </c>
      <c r="F1731" t="s">
        <v>7119</v>
      </c>
      <c r="H1731">
        <v>64.698140899999999</v>
      </c>
      <c r="I1731">
        <v>-135.22366869999999</v>
      </c>
      <c r="J1731" s="1" t="str">
        <f t="shared" si="264"/>
        <v>Fluid (stream)</v>
      </c>
      <c r="K1731" s="1" t="str">
        <f t="shared" si="265"/>
        <v>Untreated Water</v>
      </c>
      <c r="L1731">
        <v>56</v>
      </c>
      <c r="M1731" t="s">
        <v>223</v>
      </c>
      <c r="N1731">
        <v>1113</v>
      </c>
      <c r="O1731" t="s">
        <v>276</v>
      </c>
      <c r="P1731" t="s">
        <v>224</v>
      </c>
      <c r="Q1731" t="s">
        <v>844</v>
      </c>
    </row>
    <row r="1732" spans="1:17" hidden="1" x14ac:dyDescent="0.3">
      <c r="A1732" t="s">
        <v>7120</v>
      </c>
      <c r="B1732" t="s">
        <v>7121</v>
      </c>
      <c r="C1732" s="1" t="str">
        <f t="shared" si="262"/>
        <v>21:0282</v>
      </c>
      <c r="D1732" s="1" t="str">
        <f t="shared" si="263"/>
        <v>21:0127</v>
      </c>
      <c r="E1732" t="s">
        <v>7122</v>
      </c>
      <c r="F1732" t="s">
        <v>7123</v>
      </c>
      <c r="H1732">
        <v>64.613736200000005</v>
      </c>
      <c r="I1732">
        <v>-135.08454029999999</v>
      </c>
      <c r="J1732" s="1" t="str">
        <f t="shared" si="264"/>
        <v>Fluid (stream)</v>
      </c>
      <c r="K1732" s="1" t="str">
        <f t="shared" si="265"/>
        <v>Untreated Water</v>
      </c>
      <c r="L1732">
        <v>57</v>
      </c>
      <c r="M1732" t="s">
        <v>21</v>
      </c>
      <c r="N1732">
        <v>1114</v>
      </c>
      <c r="O1732" t="s">
        <v>1911</v>
      </c>
      <c r="P1732" t="s">
        <v>4041</v>
      </c>
      <c r="Q1732" t="s">
        <v>649</v>
      </c>
    </row>
    <row r="1733" spans="1:17" hidden="1" x14ac:dyDescent="0.3">
      <c r="A1733" t="s">
        <v>7124</v>
      </c>
      <c r="B1733" t="s">
        <v>7125</v>
      </c>
      <c r="C1733" s="1" t="str">
        <f t="shared" si="262"/>
        <v>21:0282</v>
      </c>
      <c r="D1733" s="1" t="str">
        <f t="shared" si="263"/>
        <v>21:0127</v>
      </c>
      <c r="E1733" t="s">
        <v>7126</v>
      </c>
      <c r="F1733" t="s">
        <v>7127</v>
      </c>
      <c r="H1733">
        <v>64.706393800000001</v>
      </c>
      <c r="I1733">
        <v>-135.20062129999999</v>
      </c>
      <c r="J1733" s="1" t="str">
        <f t="shared" si="264"/>
        <v>Fluid (stream)</v>
      </c>
      <c r="K1733" s="1" t="str">
        <f t="shared" si="265"/>
        <v>Untreated Water</v>
      </c>
      <c r="L1733">
        <v>57</v>
      </c>
      <c r="M1733" t="s">
        <v>27</v>
      </c>
      <c r="N1733">
        <v>1115</v>
      </c>
      <c r="O1733" t="s">
        <v>189</v>
      </c>
      <c r="P1733" t="s">
        <v>812</v>
      </c>
      <c r="Q1733" t="s">
        <v>953</v>
      </c>
    </row>
    <row r="1734" spans="1:17" hidden="1" x14ac:dyDescent="0.3">
      <c r="A1734" t="s">
        <v>7128</v>
      </c>
      <c r="B1734" t="s">
        <v>7129</v>
      </c>
      <c r="C1734" s="1" t="str">
        <f t="shared" si="262"/>
        <v>21:0282</v>
      </c>
      <c r="D1734" s="1" t="str">
        <f t="shared" si="263"/>
        <v>21:0127</v>
      </c>
      <c r="E1734" t="s">
        <v>7130</v>
      </c>
      <c r="F1734" t="s">
        <v>7131</v>
      </c>
      <c r="H1734">
        <v>64.715801200000001</v>
      </c>
      <c r="I1734">
        <v>-135.19124869999999</v>
      </c>
      <c r="J1734" s="1" t="str">
        <f t="shared" si="264"/>
        <v>Fluid (stream)</v>
      </c>
      <c r="K1734" s="1" t="str">
        <f t="shared" si="265"/>
        <v>Untreated Water</v>
      </c>
      <c r="L1734">
        <v>57</v>
      </c>
      <c r="M1734" t="s">
        <v>35</v>
      </c>
      <c r="N1734">
        <v>1116</v>
      </c>
      <c r="O1734" t="s">
        <v>196</v>
      </c>
      <c r="P1734" t="s">
        <v>2783</v>
      </c>
      <c r="Q1734" t="s">
        <v>123</v>
      </c>
    </row>
    <row r="1735" spans="1:17" hidden="1" x14ac:dyDescent="0.3">
      <c r="A1735" t="s">
        <v>7132</v>
      </c>
      <c r="B1735" t="s">
        <v>7133</v>
      </c>
      <c r="C1735" s="1" t="str">
        <f t="shared" si="262"/>
        <v>21:0282</v>
      </c>
      <c r="D1735" s="1" t="str">
        <f t="shared" si="263"/>
        <v>21:0127</v>
      </c>
      <c r="E1735" t="s">
        <v>7134</v>
      </c>
      <c r="F1735" t="s">
        <v>7135</v>
      </c>
      <c r="H1735">
        <v>64.707951100000002</v>
      </c>
      <c r="I1735">
        <v>-135.13419759999999</v>
      </c>
      <c r="J1735" s="1" t="str">
        <f t="shared" si="264"/>
        <v>Fluid (stream)</v>
      </c>
      <c r="K1735" s="1" t="str">
        <f t="shared" si="265"/>
        <v>Untreated Water</v>
      </c>
      <c r="L1735">
        <v>57</v>
      </c>
      <c r="M1735" t="s">
        <v>43</v>
      </c>
      <c r="N1735">
        <v>1117</v>
      </c>
      <c r="O1735" t="s">
        <v>933</v>
      </c>
      <c r="P1735" t="s">
        <v>1462</v>
      </c>
      <c r="Q1735" t="s">
        <v>308</v>
      </c>
    </row>
    <row r="1736" spans="1:17" hidden="1" x14ac:dyDescent="0.3">
      <c r="A1736" t="s">
        <v>7136</v>
      </c>
      <c r="B1736" t="s">
        <v>7137</v>
      </c>
      <c r="C1736" s="1" t="str">
        <f t="shared" si="262"/>
        <v>21:0282</v>
      </c>
      <c r="D1736" s="1" t="str">
        <f t="shared" si="263"/>
        <v>21:0127</v>
      </c>
      <c r="E1736" t="s">
        <v>7138</v>
      </c>
      <c r="F1736" t="s">
        <v>7139</v>
      </c>
      <c r="H1736">
        <v>64.702469300000004</v>
      </c>
      <c r="I1736">
        <v>-135.13345709999999</v>
      </c>
      <c r="J1736" s="1" t="str">
        <f t="shared" si="264"/>
        <v>Fluid (stream)</v>
      </c>
      <c r="K1736" s="1" t="str">
        <f t="shared" si="265"/>
        <v>Untreated Water</v>
      </c>
      <c r="L1736">
        <v>57</v>
      </c>
      <c r="M1736" t="s">
        <v>50</v>
      </c>
      <c r="N1736">
        <v>1118</v>
      </c>
      <c r="O1736" t="s">
        <v>254</v>
      </c>
      <c r="P1736" t="s">
        <v>1251</v>
      </c>
      <c r="Q1736" t="s">
        <v>123</v>
      </c>
    </row>
    <row r="1737" spans="1:17" hidden="1" x14ac:dyDescent="0.3">
      <c r="A1737" t="s">
        <v>7140</v>
      </c>
      <c r="B1737" t="s">
        <v>7141</v>
      </c>
      <c r="C1737" s="1" t="str">
        <f t="shared" si="262"/>
        <v>21:0282</v>
      </c>
      <c r="D1737" s="1" t="str">
        <f t="shared" si="263"/>
        <v>21:0127</v>
      </c>
      <c r="E1737" t="s">
        <v>7142</v>
      </c>
      <c r="F1737" t="s">
        <v>7143</v>
      </c>
      <c r="H1737">
        <v>64.644602199999994</v>
      </c>
      <c r="I1737">
        <v>-135.1338192</v>
      </c>
      <c r="J1737" s="1" t="str">
        <f t="shared" si="264"/>
        <v>Fluid (stream)</v>
      </c>
      <c r="K1737" s="1" t="str">
        <f t="shared" si="265"/>
        <v>Untreated Water</v>
      </c>
      <c r="L1737">
        <v>57</v>
      </c>
      <c r="M1737" t="s">
        <v>57</v>
      </c>
      <c r="N1737">
        <v>1119</v>
      </c>
      <c r="O1737" t="s">
        <v>3612</v>
      </c>
      <c r="P1737" t="s">
        <v>1251</v>
      </c>
      <c r="Q1737" t="s">
        <v>953</v>
      </c>
    </row>
    <row r="1738" spans="1:17" hidden="1" x14ac:dyDescent="0.3">
      <c r="A1738" t="s">
        <v>7144</v>
      </c>
      <c r="B1738" t="s">
        <v>7145</v>
      </c>
      <c r="C1738" s="1" t="str">
        <f t="shared" si="262"/>
        <v>21:0282</v>
      </c>
      <c r="D1738" s="1" t="str">
        <f t="shared" si="263"/>
        <v>21:0127</v>
      </c>
      <c r="E1738" t="s">
        <v>7146</v>
      </c>
      <c r="F1738" t="s">
        <v>7147</v>
      </c>
      <c r="H1738">
        <v>64.615379700000005</v>
      </c>
      <c r="I1738">
        <v>-135.0646849</v>
      </c>
      <c r="J1738" s="1" t="str">
        <f t="shared" si="264"/>
        <v>Fluid (stream)</v>
      </c>
      <c r="K1738" s="1" t="str">
        <f t="shared" si="265"/>
        <v>Untreated Water</v>
      </c>
      <c r="L1738">
        <v>57</v>
      </c>
      <c r="M1738" t="s">
        <v>65</v>
      </c>
      <c r="N1738">
        <v>1120</v>
      </c>
      <c r="O1738" t="s">
        <v>80</v>
      </c>
      <c r="P1738" t="s">
        <v>190</v>
      </c>
      <c r="Q1738" t="s">
        <v>205</v>
      </c>
    </row>
    <row r="1739" spans="1:17" hidden="1" x14ac:dyDescent="0.3">
      <c r="A1739" t="s">
        <v>7148</v>
      </c>
      <c r="B1739" t="s">
        <v>7149</v>
      </c>
      <c r="C1739" s="1" t="str">
        <f t="shared" si="262"/>
        <v>21:0282</v>
      </c>
      <c r="D1739" s="1" t="str">
        <f t="shared" si="263"/>
        <v>21:0127</v>
      </c>
      <c r="E1739" t="s">
        <v>7122</v>
      </c>
      <c r="F1739" t="s">
        <v>7150</v>
      </c>
      <c r="H1739">
        <v>64.613736200000005</v>
      </c>
      <c r="I1739">
        <v>-135.08454029999999</v>
      </c>
      <c r="J1739" s="1" t="str">
        <f t="shared" si="264"/>
        <v>Fluid (stream)</v>
      </c>
      <c r="K1739" s="1" t="str">
        <f t="shared" si="265"/>
        <v>Untreated Water</v>
      </c>
      <c r="L1739">
        <v>57</v>
      </c>
      <c r="M1739" t="s">
        <v>79</v>
      </c>
      <c r="N1739">
        <v>1121</v>
      </c>
      <c r="O1739" t="s">
        <v>775</v>
      </c>
      <c r="P1739" t="s">
        <v>1462</v>
      </c>
      <c r="Q1739" t="s">
        <v>844</v>
      </c>
    </row>
    <row r="1740" spans="1:17" hidden="1" x14ac:dyDescent="0.3">
      <c r="A1740" t="s">
        <v>7151</v>
      </c>
      <c r="B1740" t="s">
        <v>7152</v>
      </c>
      <c r="C1740" s="1" t="str">
        <f t="shared" si="262"/>
        <v>21:0282</v>
      </c>
      <c r="D1740" s="1" t="str">
        <f t="shared" si="263"/>
        <v>21:0127</v>
      </c>
      <c r="E1740" t="s">
        <v>7153</v>
      </c>
      <c r="F1740" t="s">
        <v>7154</v>
      </c>
      <c r="H1740">
        <v>64.612478600000003</v>
      </c>
      <c r="I1740">
        <v>-134.99772369999999</v>
      </c>
      <c r="J1740" s="1" t="str">
        <f t="shared" si="264"/>
        <v>Fluid (stream)</v>
      </c>
      <c r="K1740" s="1" t="str">
        <f t="shared" si="265"/>
        <v>Untreated Water</v>
      </c>
      <c r="L1740">
        <v>57</v>
      </c>
      <c r="M1740" t="s">
        <v>72</v>
      </c>
      <c r="N1740">
        <v>1122</v>
      </c>
      <c r="O1740" t="s">
        <v>457</v>
      </c>
      <c r="P1740" t="s">
        <v>1257</v>
      </c>
      <c r="Q1740" t="s">
        <v>953</v>
      </c>
    </row>
    <row r="1741" spans="1:17" hidden="1" x14ac:dyDescent="0.3">
      <c r="A1741" t="s">
        <v>7155</v>
      </c>
      <c r="B1741" t="s">
        <v>7156</v>
      </c>
      <c r="C1741" s="1" t="str">
        <f t="shared" si="262"/>
        <v>21:0282</v>
      </c>
      <c r="D1741" s="1" t="str">
        <f t="shared" si="263"/>
        <v>21:0127</v>
      </c>
      <c r="E1741" t="s">
        <v>7157</v>
      </c>
      <c r="F1741" t="s">
        <v>7158</v>
      </c>
      <c r="H1741">
        <v>64.599024</v>
      </c>
      <c r="I1741">
        <v>-135.03144599999999</v>
      </c>
      <c r="J1741" s="1" t="str">
        <f t="shared" si="264"/>
        <v>Fluid (stream)</v>
      </c>
      <c r="K1741" s="1" t="str">
        <f t="shared" si="265"/>
        <v>Untreated Water</v>
      </c>
      <c r="L1741">
        <v>57</v>
      </c>
      <c r="M1741" t="s">
        <v>87</v>
      </c>
      <c r="N1741">
        <v>1123</v>
      </c>
      <c r="O1741" t="s">
        <v>831</v>
      </c>
      <c r="P1741" t="s">
        <v>4041</v>
      </c>
      <c r="Q1741" t="s">
        <v>1197</v>
      </c>
    </row>
    <row r="1742" spans="1:17" hidden="1" x14ac:dyDescent="0.3">
      <c r="A1742" t="s">
        <v>7159</v>
      </c>
      <c r="B1742" t="s">
        <v>7160</v>
      </c>
      <c r="C1742" s="1" t="str">
        <f t="shared" si="262"/>
        <v>21:0282</v>
      </c>
      <c r="D1742" s="1" t="str">
        <f t="shared" si="263"/>
        <v>21:0127</v>
      </c>
      <c r="E1742" t="s">
        <v>7161</v>
      </c>
      <c r="F1742" t="s">
        <v>7162</v>
      </c>
      <c r="H1742">
        <v>64.598954199999994</v>
      </c>
      <c r="I1742">
        <v>-135.02120830000001</v>
      </c>
      <c r="J1742" s="1" t="str">
        <f t="shared" si="264"/>
        <v>Fluid (stream)</v>
      </c>
      <c r="K1742" s="1" t="str">
        <f t="shared" si="265"/>
        <v>Untreated Water</v>
      </c>
      <c r="L1742">
        <v>57</v>
      </c>
      <c r="M1742" t="s">
        <v>160</v>
      </c>
      <c r="N1742">
        <v>1124</v>
      </c>
      <c r="O1742" t="s">
        <v>66</v>
      </c>
      <c r="P1742" t="s">
        <v>81</v>
      </c>
      <c r="Q1742" t="s">
        <v>844</v>
      </c>
    </row>
    <row r="1743" spans="1:17" hidden="1" x14ac:dyDescent="0.3">
      <c r="A1743" t="s">
        <v>7163</v>
      </c>
      <c r="B1743" t="s">
        <v>7164</v>
      </c>
      <c r="C1743" s="1" t="str">
        <f t="shared" si="262"/>
        <v>21:0282</v>
      </c>
      <c r="D1743" s="1" t="str">
        <f t="shared" si="263"/>
        <v>21:0127</v>
      </c>
      <c r="E1743" t="s">
        <v>7165</v>
      </c>
      <c r="F1743" t="s">
        <v>7166</v>
      </c>
      <c r="H1743">
        <v>64.620048400000002</v>
      </c>
      <c r="I1743">
        <v>-135.15538050000001</v>
      </c>
      <c r="J1743" s="1" t="str">
        <f t="shared" si="264"/>
        <v>Fluid (stream)</v>
      </c>
      <c r="K1743" s="1" t="str">
        <f t="shared" si="265"/>
        <v>Untreated Water</v>
      </c>
      <c r="L1743">
        <v>57</v>
      </c>
      <c r="M1743" t="s">
        <v>166</v>
      </c>
      <c r="N1743">
        <v>1125</v>
      </c>
      <c r="O1743" t="s">
        <v>1557</v>
      </c>
      <c r="P1743" t="s">
        <v>2783</v>
      </c>
      <c r="Q1743" t="s">
        <v>205</v>
      </c>
    </row>
    <row r="1744" spans="1:17" hidden="1" x14ac:dyDescent="0.3">
      <c r="A1744" t="s">
        <v>7167</v>
      </c>
      <c r="B1744" t="s">
        <v>7168</v>
      </c>
      <c r="C1744" s="1" t="str">
        <f t="shared" si="262"/>
        <v>21:0282</v>
      </c>
      <c r="D1744" s="1" t="str">
        <f t="shared" si="263"/>
        <v>21:0127</v>
      </c>
      <c r="E1744" t="s">
        <v>7169</v>
      </c>
      <c r="F1744" t="s">
        <v>7170</v>
      </c>
      <c r="H1744">
        <v>64.626320199999995</v>
      </c>
      <c r="I1744">
        <v>-135.18611899999999</v>
      </c>
      <c r="J1744" s="1" t="str">
        <f t="shared" si="264"/>
        <v>Fluid (stream)</v>
      </c>
      <c r="K1744" s="1" t="str">
        <f t="shared" si="265"/>
        <v>Untreated Water</v>
      </c>
      <c r="L1744">
        <v>57</v>
      </c>
      <c r="M1744" t="s">
        <v>174</v>
      </c>
      <c r="N1744">
        <v>1126</v>
      </c>
      <c r="O1744" t="s">
        <v>1724</v>
      </c>
      <c r="P1744" t="s">
        <v>1257</v>
      </c>
      <c r="Q1744" t="s">
        <v>205</v>
      </c>
    </row>
    <row r="1745" spans="1:17" hidden="1" x14ac:dyDescent="0.3">
      <c r="A1745" t="s">
        <v>7171</v>
      </c>
      <c r="B1745" t="s">
        <v>7172</v>
      </c>
      <c r="C1745" s="1" t="str">
        <f t="shared" si="262"/>
        <v>21:0282</v>
      </c>
      <c r="D1745" s="1" t="str">
        <f t="shared" si="263"/>
        <v>21:0127</v>
      </c>
      <c r="E1745" t="s">
        <v>7173</v>
      </c>
      <c r="F1745" t="s">
        <v>7174</v>
      </c>
      <c r="H1745">
        <v>64.593210999999997</v>
      </c>
      <c r="I1745">
        <v>-135.2508771</v>
      </c>
      <c r="J1745" s="1" t="str">
        <f t="shared" si="264"/>
        <v>Fluid (stream)</v>
      </c>
      <c r="K1745" s="1" t="str">
        <f t="shared" si="265"/>
        <v>Untreated Water</v>
      </c>
      <c r="L1745">
        <v>57</v>
      </c>
      <c r="M1745" t="s">
        <v>181</v>
      </c>
      <c r="N1745">
        <v>1127</v>
      </c>
      <c r="O1745" t="s">
        <v>3022</v>
      </c>
      <c r="P1745" t="s">
        <v>1462</v>
      </c>
      <c r="Q1745" t="s">
        <v>205</v>
      </c>
    </row>
    <row r="1746" spans="1:17" hidden="1" x14ac:dyDescent="0.3">
      <c r="A1746" t="s">
        <v>7175</v>
      </c>
      <c r="B1746" t="s">
        <v>7176</v>
      </c>
      <c r="C1746" s="1" t="str">
        <f t="shared" si="262"/>
        <v>21:0282</v>
      </c>
      <c r="D1746" s="1" t="str">
        <f t="shared" si="263"/>
        <v>21:0127</v>
      </c>
      <c r="E1746" t="s">
        <v>7177</v>
      </c>
      <c r="F1746" t="s">
        <v>7178</v>
      </c>
      <c r="H1746">
        <v>64.590260700000002</v>
      </c>
      <c r="I1746">
        <v>-135.25494359999999</v>
      </c>
      <c r="J1746" s="1" t="str">
        <f t="shared" si="264"/>
        <v>Fluid (stream)</v>
      </c>
      <c r="K1746" s="1" t="str">
        <f t="shared" si="265"/>
        <v>Untreated Water</v>
      </c>
      <c r="L1746">
        <v>57</v>
      </c>
      <c r="M1746" t="s">
        <v>188</v>
      </c>
      <c r="N1746">
        <v>1128</v>
      </c>
      <c r="O1746" t="s">
        <v>1009</v>
      </c>
      <c r="P1746" t="s">
        <v>2408</v>
      </c>
      <c r="Q1746" t="s">
        <v>123</v>
      </c>
    </row>
    <row r="1747" spans="1:17" hidden="1" x14ac:dyDescent="0.3">
      <c r="A1747" t="s">
        <v>7179</v>
      </c>
      <c r="B1747" t="s">
        <v>7180</v>
      </c>
      <c r="C1747" s="1" t="str">
        <f t="shared" si="262"/>
        <v>21:0282</v>
      </c>
      <c r="D1747" s="1" t="str">
        <f t="shared" si="263"/>
        <v>21:0127</v>
      </c>
      <c r="E1747" t="s">
        <v>7181</v>
      </c>
      <c r="F1747" t="s">
        <v>7182</v>
      </c>
      <c r="H1747">
        <v>65.115498200000005</v>
      </c>
      <c r="I1747">
        <v>-134.23460739999999</v>
      </c>
      <c r="J1747" s="1" t="str">
        <f t="shared" si="264"/>
        <v>Fluid (stream)</v>
      </c>
      <c r="K1747" s="1" t="str">
        <f t="shared" si="265"/>
        <v>Untreated Water</v>
      </c>
      <c r="L1747">
        <v>58</v>
      </c>
      <c r="M1747" t="s">
        <v>21</v>
      </c>
      <c r="N1747">
        <v>1129</v>
      </c>
      <c r="O1747" t="s">
        <v>734</v>
      </c>
      <c r="P1747" t="s">
        <v>855</v>
      </c>
      <c r="Q1747" t="s">
        <v>844</v>
      </c>
    </row>
    <row r="1748" spans="1:17" hidden="1" x14ac:dyDescent="0.3">
      <c r="A1748" t="s">
        <v>7183</v>
      </c>
      <c r="B1748" t="s">
        <v>7184</v>
      </c>
      <c r="C1748" s="1" t="str">
        <f t="shared" si="262"/>
        <v>21:0282</v>
      </c>
      <c r="D1748" s="1" t="str">
        <f t="shared" si="263"/>
        <v>21:0127</v>
      </c>
      <c r="E1748" t="s">
        <v>7185</v>
      </c>
      <c r="F1748" t="s">
        <v>7186</v>
      </c>
      <c r="H1748">
        <v>65.123430400000004</v>
      </c>
      <c r="I1748">
        <v>-134.0281803</v>
      </c>
      <c r="J1748" s="1" t="str">
        <f t="shared" si="264"/>
        <v>Fluid (stream)</v>
      </c>
      <c r="K1748" s="1" t="str">
        <f t="shared" si="265"/>
        <v>Untreated Water</v>
      </c>
      <c r="L1748">
        <v>58</v>
      </c>
      <c r="M1748" t="s">
        <v>27</v>
      </c>
      <c r="N1748">
        <v>1130</v>
      </c>
      <c r="O1748" t="s">
        <v>1576</v>
      </c>
      <c r="P1748" t="s">
        <v>551</v>
      </c>
      <c r="Q1748" t="s">
        <v>589</v>
      </c>
    </row>
    <row r="1749" spans="1:17" hidden="1" x14ac:dyDescent="0.3">
      <c r="A1749" t="s">
        <v>7187</v>
      </c>
      <c r="B1749" t="s">
        <v>7188</v>
      </c>
      <c r="C1749" s="1" t="str">
        <f t="shared" si="262"/>
        <v>21:0282</v>
      </c>
      <c r="D1749" s="1" t="str">
        <f t="shared" si="263"/>
        <v>21:0127</v>
      </c>
      <c r="E1749" t="s">
        <v>7189</v>
      </c>
      <c r="F1749" t="s">
        <v>7190</v>
      </c>
      <c r="H1749">
        <v>65.127271500000006</v>
      </c>
      <c r="I1749">
        <v>-134.0117597</v>
      </c>
      <c r="J1749" s="1" t="str">
        <f t="shared" si="264"/>
        <v>Fluid (stream)</v>
      </c>
      <c r="K1749" s="1" t="str">
        <f t="shared" si="265"/>
        <v>Untreated Water</v>
      </c>
      <c r="L1749">
        <v>58</v>
      </c>
      <c r="M1749" t="s">
        <v>35</v>
      </c>
      <c r="N1749">
        <v>1131</v>
      </c>
      <c r="O1749" t="s">
        <v>1467</v>
      </c>
      <c r="P1749" t="s">
        <v>812</v>
      </c>
      <c r="Q1749" t="s">
        <v>205</v>
      </c>
    </row>
    <row r="1750" spans="1:17" hidden="1" x14ac:dyDescent="0.3">
      <c r="A1750" t="s">
        <v>7191</v>
      </c>
      <c r="B1750" t="s">
        <v>7192</v>
      </c>
      <c r="C1750" s="1" t="str">
        <f t="shared" si="262"/>
        <v>21:0282</v>
      </c>
      <c r="D1750" s="1" t="str">
        <f t="shared" si="263"/>
        <v>21:0127</v>
      </c>
      <c r="E1750" t="s">
        <v>7193</v>
      </c>
      <c r="F1750" t="s">
        <v>7194</v>
      </c>
      <c r="H1750">
        <v>65.1825118</v>
      </c>
      <c r="I1750">
        <v>-134.04820419999999</v>
      </c>
      <c r="J1750" s="1" t="str">
        <f t="shared" si="264"/>
        <v>Fluid (stream)</v>
      </c>
      <c r="K1750" s="1" t="str">
        <f t="shared" si="265"/>
        <v>Untreated Water</v>
      </c>
      <c r="L1750">
        <v>58</v>
      </c>
      <c r="M1750" t="s">
        <v>43</v>
      </c>
      <c r="N1750">
        <v>1132</v>
      </c>
      <c r="O1750" t="s">
        <v>1291</v>
      </c>
      <c r="P1750" t="s">
        <v>1498</v>
      </c>
      <c r="Q1750" t="s">
        <v>953</v>
      </c>
    </row>
    <row r="1751" spans="1:17" hidden="1" x14ac:dyDescent="0.3">
      <c r="A1751" t="s">
        <v>7195</v>
      </c>
      <c r="B1751" t="s">
        <v>7196</v>
      </c>
      <c r="C1751" s="1" t="str">
        <f t="shared" si="262"/>
        <v>21:0282</v>
      </c>
      <c r="D1751" s="1" t="str">
        <f t="shared" si="263"/>
        <v>21:0127</v>
      </c>
      <c r="E1751" t="s">
        <v>7197</v>
      </c>
      <c r="F1751" t="s">
        <v>7198</v>
      </c>
      <c r="H1751">
        <v>65.142797000000002</v>
      </c>
      <c r="I1751">
        <v>-134.11896390000001</v>
      </c>
      <c r="J1751" s="1" t="str">
        <f t="shared" si="264"/>
        <v>Fluid (stream)</v>
      </c>
      <c r="K1751" s="1" t="str">
        <f t="shared" si="265"/>
        <v>Untreated Water</v>
      </c>
      <c r="L1751">
        <v>58</v>
      </c>
      <c r="M1751" t="s">
        <v>50</v>
      </c>
      <c r="N1751">
        <v>1133</v>
      </c>
      <c r="O1751" t="s">
        <v>1291</v>
      </c>
      <c r="P1751" t="s">
        <v>1719</v>
      </c>
      <c r="Q1751" t="s">
        <v>308</v>
      </c>
    </row>
    <row r="1752" spans="1:17" hidden="1" x14ac:dyDescent="0.3">
      <c r="A1752" t="s">
        <v>7199</v>
      </c>
      <c r="B1752" t="s">
        <v>7200</v>
      </c>
      <c r="C1752" s="1" t="str">
        <f t="shared" si="262"/>
        <v>21:0282</v>
      </c>
      <c r="D1752" s="1" t="str">
        <f t="shared" si="263"/>
        <v>21:0127</v>
      </c>
      <c r="E1752" t="s">
        <v>7201</v>
      </c>
      <c r="F1752" t="s">
        <v>7202</v>
      </c>
      <c r="H1752">
        <v>65.129818400000005</v>
      </c>
      <c r="I1752">
        <v>-134.0941613</v>
      </c>
      <c r="J1752" s="1" t="str">
        <f t="shared" si="264"/>
        <v>Fluid (stream)</v>
      </c>
      <c r="K1752" s="1" t="str">
        <f t="shared" si="265"/>
        <v>Untreated Water</v>
      </c>
      <c r="L1752">
        <v>58</v>
      </c>
      <c r="M1752" t="s">
        <v>57</v>
      </c>
      <c r="N1752">
        <v>1134</v>
      </c>
      <c r="O1752" t="s">
        <v>58</v>
      </c>
      <c r="P1752" t="s">
        <v>1462</v>
      </c>
      <c r="Q1752" t="s">
        <v>205</v>
      </c>
    </row>
    <row r="1753" spans="1:17" hidden="1" x14ac:dyDescent="0.3">
      <c r="A1753" t="s">
        <v>7203</v>
      </c>
      <c r="B1753" t="s">
        <v>7204</v>
      </c>
      <c r="C1753" s="1" t="str">
        <f t="shared" si="262"/>
        <v>21:0282</v>
      </c>
      <c r="D1753" s="1" t="str">
        <f t="shared" si="263"/>
        <v>21:0127</v>
      </c>
      <c r="E1753" t="s">
        <v>7205</v>
      </c>
      <c r="F1753" t="s">
        <v>7206</v>
      </c>
      <c r="H1753">
        <v>65.131503899999998</v>
      </c>
      <c r="I1753">
        <v>-134.08061309999999</v>
      </c>
      <c r="J1753" s="1" t="str">
        <f t="shared" si="264"/>
        <v>Fluid (stream)</v>
      </c>
      <c r="K1753" s="1" t="str">
        <f t="shared" si="265"/>
        <v>Untreated Water</v>
      </c>
      <c r="L1753">
        <v>58</v>
      </c>
      <c r="M1753" t="s">
        <v>65</v>
      </c>
      <c r="N1753">
        <v>1135</v>
      </c>
      <c r="O1753" t="s">
        <v>1563</v>
      </c>
      <c r="P1753" t="s">
        <v>183</v>
      </c>
      <c r="Q1753" t="s">
        <v>589</v>
      </c>
    </row>
    <row r="1754" spans="1:17" hidden="1" x14ac:dyDescent="0.3">
      <c r="A1754" t="s">
        <v>7207</v>
      </c>
      <c r="B1754" t="s">
        <v>7208</v>
      </c>
      <c r="C1754" s="1" t="str">
        <f t="shared" si="262"/>
        <v>21:0282</v>
      </c>
      <c r="D1754" s="1" t="str">
        <f t="shared" si="263"/>
        <v>21:0127</v>
      </c>
      <c r="E1754" t="s">
        <v>7209</v>
      </c>
      <c r="F1754" t="s">
        <v>7210</v>
      </c>
      <c r="H1754">
        <v>65.151975100000001</v>
      </c>
      <c r="I1754">
        <v>-134.1741572</v>
      </c>
      <c r="J1754" s="1" t="str">
        <f t="shared" si="264"/>
        <v>Fluid (stream)</v>
      </c>
      <c r="K1754" s="1" t="str">
        <f t="shared" si="265"/>
        <v>Untreated Water</v>
      </c>
      <c r="L1754">
        <v>58</v>
      </c>
      <c r="M1754" t="s">
        <v>72</v>
      </c>
      <c r="N1754">
        <v>1136</v>
      </c>
      <c r="O1754" t="s">
        <v>1599</v>
      </c>
      <c r="P1754" t="s">
        <v>176</v>
      </c>
      <c r="Q1754" t="s">
        <v>334</v>
      </c>
    </row>
    <row r="1755" spans="1:17" hidden="1" x14ac:dyDescent="0.3">
      <c r="A1755" t="s">
        <v>7211</v>
      </c>
      <c r="B1755" t="s">
        <v>7212</v>
      </c>
      <c r="C1755" s="1" t="str">
        <f t="shared" si="262"/>
        <v>21:0282</v>
      </c>
      <c r="D1755" s="1" t="str">
        <f t="shared" si="263"/>
        <v>21:0127</v>
      </c>
      <c r="E1755" t="s">
        <v>7213</v>
      </c>
      <c r="F1755" t="s">
        <v>7214</v>
      </c>
      <c r="H1755">
        <v>65.169724900000006</v>
      </c>
      <c r="I1755">
        <v>-134.20263180000001</v>
      </c>
      <c r="J1755" s="1" t="str">
        <f t="shared" si="264"/>
        <v>Fluid (stream)</v>
      </c>
      <c r="K1755" s="1" t="str">
        <f t="shared" si="265"/>
        <v>Untreated Water</v>
      </c>
      <c r="L1755">
        <v>58</v>
      </c>
      <c r="M1755" t="s">
        <v>87</v>
      </c>
      <c r="N1755">
        <v>1137</v>
      </c>
      <c r="O1755" t="s">
        <v>22</v>
      </c>
      <c r="P1755" t="s">
        <v>22</v>
      </c>
      <c r="Q1755" t="s">
        <v>22</v>
      </c>
    </row>
    <row r="1756" spans="1:17" hidden="1" x14ac:dyDescent="0.3">
      <c r="A1756" t="s">
        <v>7215</v>
      </c>
      <c r="B1756" t="s">
        <v>7216</v>
      </c>
      <c r="C1756" s="1" t="str">
        <f t="shared" si="262"/>
        <v>21:0282</v>
      </c>
      <c r="D1756" s="1" t="str">
        <f t="shared" si="263"/>
        <v>21:0127</v>
      </c>
      <c r="E1756" t="s">
        <v>7217</v>
      </c>
      <c r="F1756" t="s">
        <v>7218</v>
      </c>
      <c r="H1756">
        <v>65.085803600000006</v>
      </c>
      <c r="I1756">
        <v>-134.04878550000001</v>
      </c>
      <c r="J1756" s="1" t="str">
        <f t="shared" si="264"/>
        <v>Fluid (stream)</v>
      </c>
      <c r="K1756" s="1" t="str">
        <f t="shared" si="265"/>
        <v>Untreated Water</v>
      </c>
      <c r="L1756">
        <v>58</v>
      </c>
      <c r="M1756" t="s">
        <v>160</v>
      </c>
      <c r="N1756">
        <v>1138</v>
      </c>
      <c r="O1756" t="s">
        <v>95</v>
      </c>
      <c r="P1756" t="s">
        <v>1719</v>
      </c>
      <c r="Q1756" t="s">
        <v>844</v>
      </c>
    </row>
    <row r="1757" spans="1:17" hidden="1" x14ac:dyDescent="0.3">
      <c r="A1757" t="s">
        <v>7219</v>
      </c>
      <c r="B1757" t="s">
        <v>7220</v>
      </c>
      <c r="C1757" s="1" t="str">
        <f t="shared" si="262"/>
        <v>21:0282</v>
      </c>
      <c r="D1757" s="1" t="str">
        <f t="shared" si="263"/>
        <v>21:0127</v>
      </c>
      <c r="E1757" t="s">
        <v>7221</v>
      </c>
      <c r="F1757" t="s">
        <v>7222</v>
      </c>
      <c r="H1757">
        <v>65.076236600000001</v>
      </c>
      <c r="I1757">
        <v>-134.0528061</v>
      </c>
      <c r="J1757" s="1" t="str">
        <f t="shared" si="264"/>
        <v>Fluid (stream)</v>
      </c>
      <c r="K1757" s="1" t="str">
        <f t="shared" si="265"/>
        <v>Untreated Water</v>
      </c>
      <c r="L1757">
        <v>58</v>
      </c>
      <c r="M1757" t="s">
        <v>166</v>
      </c>
      <c r="N1757">
        <v>1139</v>
      </c>
      <c r="O1757" t="s">
        <v>1291</v>
      </c>
      <c r="P1757" t="s">
        <v>1462</v>
      </c>
      <c r="Q1757" t="s">
        <v>984</v>
      </c>
    </row>
    <row r="1758" spans="1:17" hidden="1" x14ac:dyDescent="0.3">
      <c r="A1758" t="s">
        <v>7223</v>
      </c>
      <c r="B1758" t="s">
        <v>7224</v>
      </c>
      <c r="C1758" s="1" t="str">
        <f t="shared" si="262"/>
        <v>21:0282</v>
      </c>
      <c r="D1758" s="1" t="str">
        <f t="shared" si="263"/>
        <v>21:0127</v>
      </c>
      <c r="E1758" t="s">
        <v>7225</v>
      </c>
      <c r="F1758" t="s">
        <v>7226</v>
      </c>
      <c r="H1758">
        <v>65.081745600000005</v>
      </c>
      <c r="I1758">
        <v>-134.10989810000001</v>
      </c>
      <c r="J1758" s="1" t="str">
        <f t="shared" si="264"/>
        <v>Fluid (stream)</v>
      </c>
      <c r="K1758" s="1" t="str">
        <f t="shared" si="265"/>
        <v>Untreated Water</v>
      </c>
      <c r="L1758">
        <v>58</v>
      </c>
      <c r="M1758" t="s">
        <v>195</v>
      </c>
      <c r="N1758">
        <v>1140</v>
      </c>
      <c r="O1758" t="s">
        <v>1291</v>
      </c>
      <c r="P1758" t="s">
        <v>1397</v>
      </c>
      <c r="Q1758" t="s">
        <v>984</v>
      </c>
    </row>
    <row r="1759" spans="1:17" hidden="1" x14ac:dyDescent="0.3">
      <c r="A1759" t="s">
        <v>7227</v>
      </c>
      <c r="B1759" t="s">
        <v>7228</v>
      </c>
      <c r="C1759" s="1" t="str">
        <f t="shared" si="262"/>
        <v>21:0282</v>
      </c>
      <c r="D1759" s="1" t="str">
        <f t="shared" si="263"/>
        <v>21:0127</v>
      </c>
      <c r="E1759" t="s">
        <v>7225</v>
      </c>
      <c r="F1759" t="s">
        <v>7229</v>
      </c>
      <c r="H1759">
        <v>65.081745600000005</v>
      </c>
      <c r="I1759">
        <v>-134.10989810000001</v>
      </c>
      <c r="J1759" s="1" t="str">
        <f t="shared" si="264"/>
        <v>Fluid (stream)</v>
      </c>
      <c r="K1759" s="1" t="str">
        <f t="shared" si="265"/>
        <v>Untreated Water</v>
      </c>
      <c r="L1759">
        <v>58</v>
      </c>
      <c r="M1759" t="s">
        <v>202</v>
      </c>
      <c r="N1759">
        <v>1141</v>
      </c>
      <c r="O1759" t="s">
        <v>1291</v>
      </c>
      <c r="P1759" t="s">
        <v>1397</v>
      </c>
      <c r="Q1759" t="s">
        <v>984</v>
      </c>
    </row>
    <row r="1760" spans="1:17" hidden="1" x14ac:dyDescent="0.3">
      <c r="A1760" t="s">
        <v>7230</v>
      </c>
      <c r="B1760" t="s">
        <v>7231</v>
      </c>
      <c r="C1760" s="1" t="str">
        <f t="shared" si="262"/>
        <v>21:0282</v>
      </c>
      <c r="D1760" s="1" t="str">
        <f t="shared" si="263"/>
        <v>21:0127</v>
      </c>
      <c r="E1760" t="s">
        <v>7232</v>
      </c>
      <c r="F1760" t="s">
        <v>7233</v>
      </c>
      <c r="H1760">
        <v>65.095392500000003</v>
      </c>
      <c r="I1760">
        <v>-134.12653309999999</v>
      </c>
      <c r="J1760" s="1" t="str">
        <f t="shared" si="264"/>
        <v>Fluid (stream)</v>
      </c>
      <c r="K1760" s="1" t="str">
        <f t="shared" si="265"/>
        <v>Untreated Water</v>
      </c>
      <c r="L1760">
        <v>58</v>
      </c>
      <c r="M1760" t="s">
        <v>174</v>
      </c>
      <c r="N1760">
        <v>1142</v>
      </c>
      <c r="O1760" t="s">
        <v>1291</v>
      </c>
      <c r="P1760" t="s">
        <v>1734</v>
      </c>
      <c r="Q1760" t="s">
        <v>249</v>
      </c>
    </row>
    <row r="1761" spans="1:17" hidden="1" x14ac:dyDescent="0.3">
      <c r="A1761" t="s">
        <v>7234</v>
      </c>
      <c r="B1761" t="s">
        <v>7235</v>
      </c>
      <c r="C1761" s="1" t="str">
        <f t="shared" si="262"/>
        <v>21:0282</v>
      </c>
      <c r="D1761" s="1" t="str">
        <f t="shared" si="263"/>
        <v>21:0127</v>
      </c>
      <c r="E1761" t="s">
        <v>7236</v>
      </c>
      <c r="F1761" t="s">
        <v>7237</v>
      </c>
      <c r="H1761">
        <v>65.093902299999996</v>
      </c>
      <c r="I1761">
        <v>-134.16427279999999</v>
      </c>
      <c r="J1761" s="1" t="str">
        <f t="shared" si="264"/>
        <v>Fluid (stream)</v>
      </c>
      <c r="K1761" s="1" t="str">
        <f t="shared" si="265"/>
        <v>Untreated Water</v>
      </c>
      <c r="L1761">
        <v>58</v>
      </c>
      <c r="M1761" t="s">
        <v>181</v>
      </c>
      <c r="N1761">
        <v>1143</v>
      </c>
      <c r="O1761" t="s">
        <v>933</v>
      </c>
      <c r="P1761" t="s">
        <v>231</v>
      </c>
      <c r="Q1761" t="s">
        <v>3431</v>
      </c>
    </row>
    <row r="1762" spans="1:17" hidden="1" x14ac:dyDescent="0.3">
      <c r="A1762" t="s">
        <v>7238</v>
      </c>
      <c r="B1762" t="s">
        <v>7239</v>
      </c>
      <c r="C1762" s="1" t="str">
        <f t="shared" si="262"/>
        <v>21:0282</v>
      </c>
      <c r="D1762" s="1" t="str">
        <f t="shared" si="263"/>
        <v>21:0127</v>
      </c>
      <c r="E1762" t="s">
        <v>7240</v>
      </c>
      <c r="F1762" t="s">
        <v>7241</v>
      </c>
      <c r="H1762">
        <v>65.1012238</v>
      </c>
      <c r="I1762">
        <v>-134.1920796</v>
      </c>
      <c r="J1762" s="1" t="str">
        <f t="shared" si="264"/>
        <v>Fluid (stream)</v>
      </c>
      <c r="K1762" s="1" t="str">
        <f t="shared" si="265"/>
        <v>Untreated Water</v>
      </c>
      <c r="L1762">
        <v>58</v>
      </c>
      <c r="M1762" t="s">
        <v>188</v>
      </c>
      <c r="N1762">
        <v>1144</v>
      </c>
      <c r="O1762" t="s">
        <v>1599</v>
      </c>
      <c r="P1762" t="s">
        <v>190</v>
      </c>
      <c r="Q1762" t="s">
        <v>649</v>
      </c>
    </row>
    <row r="1763" spans="1:17" hidden="1" x14ac:dyDescent="0.3">
      <c r="A1763" t="s">
        <v>7242</v>
      </c>
      <c r="B1763" t="s">
        <v>7243</v>
      </c>
      <c r="C1763" s="1" t="str">
        <f t="shared" si="262"/>
        <v>21:0282</v>
      </c>
      <c r="D1763" s="1" t="str">
        <f>HYPERLINK("http://geochem.nrcan.gc.ca/cdogs/content/svy/svy_e.htm", "")</f>
        <v/>
      </c>
      <c r="G1763" s="1" t="str">
        <f>HYPERLINK("http://geochem.nrcan.gc.ca/cdogs/content/cr_/cr_00030_e.htm", "30")</f>
        <v>30</v>
      </c>
      <c r="J1763" t="s">
        <v>106</v>
      </c>
      <c r="K1763" t="s">
        <v>107</v>
      </c>
      <c r="L1763">
        <v>58</v>
      </c>
      <c r="M1763" t="s">
        <v>108</v>
      </c>
      <c r="N1763">
        <v>1145</v>
      </c>
      <c r="O1763" t="s">
        <v>1599</v>
      </c>
      <c r="P1763" t="s">
        <v>4432</v>
      </c>
      <c r="Q1763" t="s">
        <v>334</v>
      </c>
    </row>
    <row r="1764" spans="1:17" hidden="1" x14ac:dyDescent="0.3">
      <c r="A1764" t="s">
        <v>7244</v>
      </c>
      <c r="B1764" t="s">
        <v>7245</v>
      </c>
      <c r="C1764" s="1" t="str">
        <f t="shared" si="262"/>
        <v>21:0282</v>
      </c>
      <c r="D1764" s="1" t="str">
        <f t="shared" ref="D1764:D1771" si="266">HYPERLINK("http://geochem.nrcan.gc.ca/cdogs/content/svy/svy210127_e.htm", "21:0127")</f>
        <v>21:0127</v>
      </c>
      <c r="E1764" t="s">
        <v>7246</v>
      </c>
      <c r="F1764" t="s">
        <v>7247</v>
      </c>
      <c r="H1764">
        <v>65.108047999999997</v>
      </c>
      <c r="I1764">
        <v>-134.1780957</v>
      </c>
      <c r="J1764" s="1" t="str">
        <f t="shared" ref="J1764:J1771" si="267">HYPERLINK("http://geochem.nrcan.gc.ca/cdogs/content/kwd/kwd020018_e.htm", "Fluid (stream)")</f>
        <v>Fluid (stream)</v>
      </c>
      <c r="K1764" s="1" t="str">
        <f t="shared" ref="K1764:K1771" si="268">HYPERLINK("http://geochem.nrcan.gc.ca/cdogs/content/kwd/kwd080007_e.htm", "Untreated Water")</f>
        <v>Untreated Water</v>
      </c>
      <c r="L1764">
        <v>58</v>
      </c>
      <c r="M1764" t="s">
        <v>215</v>
      </c>
      <c r="N1764">
        <v>1146</v>
      </c>
      <c r="O1764" t="s">
        <v>22</v>
      </c>
      <c r="P1764" t="s">
        <v>22</v>
      </c>
      <c r="Q1764" t="s">
        <v>22</v>
      </c>
    </row>
    <row r="1765" spans="1:17" hidden="1" x14ac:dyDescent="0.3">
      <c r="A1765" t="s">
        <v>7248</v>
      </c>
      <c r="B1765" t="s">
        <v>7249</v>
      </c>
      <c r="C1765" s="1" t="str">
        <f t="shared" si="262"/>
        <v>21:0282</v>
      </c>
      <c r="D1765" s="1" t="str">
        <f t="shared" si="266"/>
        <v>21:0127</v>
      </c>
      <c r="E1765" t="s">
        <v>7181</v>
      </c>
      <c r="F1765" t="s">
        <v>7250</v>
      </c>
      <c r="H1765">
        <v>65.115498200000005</v>
      </c>
      <c r="I1765">
        <v>-134.23460739999999</v>
      </c>
      <c r="J1765" s="1" t="str">
        <f t="shared" si="267"/>
        <v>Fluid (stream)</v>
      </c>
      <c r="K1765" s="1" t="str">
        <f t="shared" si="268"/>
        <v>Untreated Water</v>
      </c>
      <c r="L1765">
        <v>58</v>
      </c>
      <c r="M1765" t="s">
        <v>79</v>
      </c>
      <c r="N1765">
        <v>1147</v>
      </c>
      <c r="O1765" t="s">
        <v>933</v>
      </c>
      <c r="P1765" t="s">
        <v>2408</v>
      </c>
      <c r="Q1765" t="s">
        <v>205</v>
      </c>
    </row>
    <row r="1766" spans="1:17" hidden="1" x14ac:dyDescent="0.3">
      <c r="A1766" t="s">
        <v>7251</v>
      </c>
      <c r="B1766" t="s">
        <v>7252</v>
      </c>
      <c r="C1766" s="1" t="str">
        <f t="shared" si="262"/>
        <v>21:0282</v>
      </c>
      <c r="D1766" s="1" t="str">
        <f t="shared" si="266"/>
        <v>21:0127</v>
      </c>
      <c r="E1766" t="s">
        <v>7253</v>
      </c>
      <c r="F1766" t="s">
        <v>7254</v>
      </c>
      <c r="H1766">
        <v>65.122884900000003</v>
      </c>
      <c r="I1766">
        <v>-134.34296549999999</v>
      </c>
      <c r="J1766" s="1" t="str">
        <f t="shared" si="267"/>
        <v>Fluid (stream)</v>
      </c>
      <c r="K1766" s="1" t="str">
        <f t="shared" si="268"/>
        <v>Untreated Water</v>
      </c>
      <c r="L1766">
        <v>58</v>
      </c>
      <c r="M1766" t="s">
        <v>223</v>
      </c>
      <c r="N1766">
        <v>1148</v>
      </c>
      <c r="O1766" t="s">
        <v>436</v>
      </c>
      <c r="P1766" t="s">
        <v>231</v>
      </c>
      <c r="Q1766" t="s">
        <v>589</v>
      </c>
    </row>
    <row r="1767" spans="1:17" hidden="1" x14ac:dyDescent="0.3">
      <c r="A1767" t="s">
        <v>7255</v>
      </c>
      <c r="B1767" t="s">
        <v>7256</v>
      </c>
      <c r="C1767" s="1" t="str">
        <f t="shared" si="262"/>
        <v>21:0282</v>
      </c>
      <c r="D1767" s="1" t="str">
        <f t="shared" si="266"/>
        <v>21:0127</v>
      </c>
      <c r="E1767" t="s">
        <v>7257</v>
      </c>
      <c r="F1767" t="s">
        <v>7258</v>
      </c>
      <c r="H1767">
        <v>65.050052399999998</v>
      </c>
      <c r="I1767">
        <v>-134.1990035</v>
      </c>
      <c r="J1767" s="1" t="str">
        <f t="shared" si="267"/>
        <v>Fluid (stream)</v>
      </c>
      <c r="K1767" s="1" t="str">
        <f t="shared" si="268"/>
        <v>Untreated Water</v>
      </c>
      <c r="L1767">
        <v>59</v>
      </c>
      <c r="M1767" t="s">
        <v>21</v>
      </c>
      <c r="N1767">
        <v>1149</v>
      </c>
      <c r="O1767" t="s">
        <v>189</v>
      </c>
      <c r="P1767" t="s">
        <v>551</v>
      </c>
      <c r="Q1767" t="s">
        <v>205</v>
      </c>
    </row>
    <row r="1768" spans="1:17" hidden="1" x14ac:dyDescent="0.3">
      <c r="A1768" t="s">
        <v>7259</v>
      </c>
      <c r="B1768" t="s">
        <v>7260</v>
      </c>
      <c r="C1768" s="1" t="str">
        <f t="shared" si="262"/>
        <v>21:0282</v>
      </c>
      <c r="D1768" s="1" t="str">
        <f t="shared" si="266"/>
        <v>21:0127</v>
      </c>
      <c r="E1768" t="s">
        <v>7261</v>
      </c>
      <c r="F1768" t="s">
        <v>7262</v>
      </c>
      <c r="H1768">
        <v>65.118209500000006</v>
      </c>
      <c r="I1768">
        <v>-134.33877799999999</v>
      </c>
      <c r="J1768" s="1" t="str">
        <f t="shared" si="267"/>
        <v>Fluid (stream)</v>
      </c>
      <c r="K1768" s="1" t="str">
        <f t="shared" si="268"/>
        <v>Untreated Water</v>
      </c>
      <c r="L1768">
        <v>59</v>
      </c>
      <c r="M1768" t="s">
        <v>27</v>
      </c>
      <c r="N1768">
        <v>1150</v>
      </c>
      <c r="O1768" t="s">
        <v>734</v>
      </c>
      <c r="P1768" t="s">
        <v>2541</v>
      </c>
      <c r="Q1768" t="s">
        <v>589</v>
      </c>
    </row>
    <row r="1769" spans="1:17" hidden="1" x14ac:dyDescent="0.3">
      <c r="A1769" t="s">
        <v>7263</v>
      </c>
      <c r="B1769" t="s">
        <v>7264</v>
      </c>
      <c r="C1769" s="1" t="str">
        <f t="shared" si="262"/>
        <v>21:0282</v>
      </c>
      <c r="D1769" s="1" t="str">
        <f t="shared" si="266"/>
        <v>21:0127</v>
      </c>
      <c r="E1769" t="s">
        <v>7265</v>
      </c>
      <c r="F1769" t="s">
        <v>7266</v>
      </c>
      <c r="H1769">
        <v>65.006297500000002</v>
      </c>
      <c r="I1769">
        <v>-134.44866239999999</v>
      </c>
      <c r="J1769" s="1" t="str">
        <f t="shared" si="267"/>
        <v>Fluid (stream)</v>
      </c>
      <c r="K1769" s="1" t="str">
        <f t="shared" si="268"/>
        <v>Untreated Water</v>
      </c>
      <c r="L1769">
        <v>59</v>
      </c>
      <c r="M1769" t="s">
        <v>35</v>
      </c>
      <c r="N1769">
        <v>1151</v>
      </c>
      <c r="O1769" t="s">
        <v>189</v>
      </c>
      <c r="P1769" t="s">
        <v>190</v>
      </c>
      <c r="Q1769" t="s">
        <v>123</v>
      </c>
    </row>
    <row r="1770" spans="1:17" hidden="1" x14ac:dyDescent="0.3">
      <c r="A1770" t="s">
        <v>7267</v>
      </c>
      <c r="B1770" t="s">
        <v>7268</v>
      </c>
      <c r="C1770" s="1" t="str">
        <f t="shared" si="262"/>
        <v>21:0282</v>
      </c>
      <c r="D1770" s="1" t="str">
        <f t="shared" si="266"/>
        <v>21:0127</v>
      </c>
      <c r="E1770" t="s">
        <v>7269</v>
      </c>
      <c r="F1770" t="s">
        <v>7270</v>
      </c>
      <c r="H1770">
        <v>65.021124799999996</v>
      </c>
      <c r="I1770">
        <v>-134.43536829999999</v>
      </c>
      <c r="J1770" s="1" t="str">
        <f t="shared" si="267"/>
        <v>Fluid (stream)</v>
      </c>
      <c r="K1770" s="1" t="str">
        <f t="shared" si="268"/>
        <v>Untreated Water</v>
      </c>
      <c r="L1770">
        <v>59</v>
      </c>
      <c r="M1770" t="s">
        <v>43</v>
      </c>
      <c r="N1770">
        <v>1152</v>
      </c>
      <c r="O1770" t="s">
        <v>7068</v>
      </c>
      <c r="P1770" t="s">
        <v>7271</v>
      </c>
      <c r="Q1770" t="s">
        <v>844</v>
      </c>
    </row>
    <row r="1771" spans="1:17" hidden="1" x14ac:dyDescent="0.3">
      <c r="A1771" t="s">
        <v>7272</v>
      </c>
      <c r="B1771" t="s">
        <v>7273</v>
      </c>
      <c r="C1771" s="1" t="str">
        <f t="shared" ref="C1771:C1834" si="269">HYPERLINK("http://geochem.nrcan.gc.ca/cdogs/content/bdl/bdl210282_e.htm", "21:0282")</f>
        <v>21:0282</v>
      </c>
      <c r="D1771" s="1" t="str">
        <f t="shared" si="266"/>
        <v>21:0127</v>
      </c>
      <c r="E1771" t="s">
        <v>7274</v>
      </c>
      <c r="F1771" t="s">
        <v>7275</v>
      </c>
      <c r="H1771">
        <v>65.034179800000004</v>
      </c>
      <c r="I1771">
        <v>-134.43526249999999</v>
      </c>
      <c r="J1771" s="1" t="str">
        <f t="shared" si="267"/>
        <v>Fluid (stream)</v>
      </c>
      <c r="K1771" s="1" t="str">
        <f t="shared" si="268"/>
        <v>Untreated Water</v>
      </c>
      <c r="L1771">
        <v>59</v>
      </c>
      <c r="M1771" t="s">
        <v>50</v>
      </c>
      <c r="N1771">
        <v>1153</v>
      </c>
      <c r="O1771" t="s">
        <v>1291</v>
      </c>
      <c r="P1771" t="s">
        <v>4432</v>
      </c>
      <c r="Q1771" t="s">
        <v>649</v>
      </c>
    </row>
    <row r="1772" spans="1:17" hidden="1" x14ac:dyDescent="0.3">
      <c r="A1772" t="s">
        <v>7276</v>
      </c>
      <c r="B1772" t="s">
        <v>7277</v>
      </c>
      <c r="C1772" s="1" t="str">
        <f t="shared" si="269"/>
        <v>21:0282</v>
      </c>
      <c r="D1772" s="1" t="str">
        <f>HYPERLINK("http://geochem.nrcan.gc.ca/cdogs/content/svy/svy_e.htm", "")</f>
        <v/>
      </c>
      <c r="G1772" s="1" t="str">
        <f>HYPERLINK("http://geochem.nrcan.gc.ca/cdogs/content/cr_/cr_00030_e.htm", "30")</f>
        <v>30</v>
      </c>
      <c r="J1772" t="s">
        <v>106</v>
      </c>
      <c r="K1772" t="s">
        <v>107</v>
      </c>
      <c r="L1772">
        <v>59</v>
      </c>
      <c r="M1772" t="s">
        <v>108</v>
      </c>
      <c r="N1772">
        <v>1154</v>
      </c>
      <c r="O1772" t="s">
        <v>933</v>
      </c>
      <c r="P1772" t="s">
        <v>7278</v>
      </c>
      <c r="Q1772" t="s">
        <v>334</v>
      </c>
    </row>
    <row r="1773" spans="1:17" hidden="1" x14ac:dyDescent="0.3">
      <c r="A1773" t="s">
        <v>7279</v>
      </c>
      <c r="B1773" t="s">
        <v>7280</v>
      </c>
      <c r="C1773" s="1" t="str">
        <f t="shared" si="269"/>
        <v>21:0282</v>
      </c>
      <c r="D1773" s="1" t="str">
        <f t="shared" ref="D1773:D1793" si="270">HYPERLINK("http://geochem.nrcan.gc.ca/cdogs/content/svy/svy210127_e.htm", "21:0127")</f>
        <v>21:0127</v>
      </c>
      <c r="E1773" t="s">
        <v>7281</v>
      </c>
      <c r="F1773" t="s">
        <v>7282</v>
      </c>
      <c r="H1773">
        <v>65.033762999999993</v>
      </c>
      <c r="I1773">
        <v>-134.4584581</v>
      </c>
      <c r="J1773" s="1" t="str">
        <f t="shared" ref="J1773:J1793" si="271">HYPERLINK("http://geochem.nrcan.gc.ca/cdogs/content/kwd/kwd020018_e.htm", "Fluid (stream)")</f>
        <v>Fluid (stream)</v>
      </c>
      <c r="K1773" s="1" t="str">
        <f t="shared" ref="K1773:K1793" si="272">HYPERLINK("http://geochem.nrcan.gc.ca/cdogs/content/kwd/kwd080007_e.htm", "Untreated Water")</f>
        <v>Untreated Water</v>
      </c>
      <c r="L1773">
        <v>59</v>
      </c>
      <c r="M1773" t="s">
        <v>57</v>
      </c>
      <c r="N1773">
        <v>1155</v>
      </c>
      <c r="O1773" t="s">
        <v>58</v>
      </c>
      <c r="P1773" t="s">
        <v>2408</v>
      </c>
      <c r="Q1773" t="s">
        <v>205</v>
      </c>
    </row>
    <row r="1774" spans="1:17" hidden="1" x14ac:dyDescent="0.3">
      <c r="A1774" t="s">
        <v>7283</v>
      </c>
      <c r="B1774" t="s">
        <v>7284</v>
      </c>
      <c r="C1774" s="1" t="str">
        <f t="shared" si="269"/>
        <v>21:0282</v>
      </c>
      <c r="D1774" s="1" t="str">
        <f t="shared" si="270"/>
        <v>21:0127</v>
      </c>
      <c r="E1774" t="s">
        <v>7285</v>
      </c>
      <c r="F1774" t="s">
        <v>7286</v>
      </c>
      <c r="H1774">
        <v>65.055788300000003</v>
      </c>
      <c r="I1774">
        <v>-134.41710370000001</v>
      </c>
      <c r="J1774" s="1" t="str">
        <f t="shared" si="271"/>
        <v>Fluid (stream)</v>
      </c>
      <c r="K1774" s="1" t="str">
        <f t="shared" si="272"/>
        <v>Untreated Water</v>
      </c>
      <c r="L1774">
        <v>59</v>
      </c>
      <c r="M1774" t="s">
        <v>65</v>
      </c>
      <c r="N1774">
        <v>1156</v>
      </c>
      <c r="O1774" t="s">
        <v>1911</v>
      </c>
      <c r="P1774" t="s">
        <v>265</v>
      </c>
      <c r="Q1774" t="s">
        <v>205</v>
      </c>
    </row>
    <row r="1775" spans="1:17" hidden="1" x14ac:dyDescent="0.3">
      <c r="A1775" t="s">
        <v>7287</v>
      </c>
      <c r="B1775" t="s">
        <v>7288</v>
      </c>
      <c r="C1775" s="1" t="str">
        <f t="shared" si="269"/>
        <v>21:0282</v>
      </c>
      <c r="D1775" s="1" t="str">
        <f t="shared" si="270"/>
        <v>21:0127</v>
      </c>
      <c r="E1775" t="s">
        <v>7289</v>
      </c>
      <c r="F1775" t="s">
        <v>7290</v>
      </c>
      <c r="H1775">
        <v>65.063889000000003</v>
      </c>
      <c r="I1775">
        <v>-134.40079259999999</v>
      </c>
      <c r="J1775" s="1" t="str">
        <f t="shared" si="271"/>
        <v>Fluid (stream)</v>
      </c>
      <c r="K1775" s="1" t="str">
        <f t="shared" si="272"/>
        <v>Untreated Water</v>
      </c>
      <c r="L1775">
        <v>59</v>
      </c>
      <c r="M1775" t="s">
        <v>72</v>
      </c>
      <c r="N1775">
        <v>1157</v>
      </c>
      <c r="O1775" t="s">
        <v>436</v>
      </c>
      <c r="P1775" t="s">
        <v>141</v>
      </c>
      <c r="Q1775" t="s">
        <v>649</v>
      </c>
    </row>
    <row r="1776" spans="1:17" hidden="1" x14ac:dyDescent="0.3">
      <c r="A1776" t="s">
        <v>7291</v>
      </c>
      <c r="B1776" t="s">
        <v>7292</v>
      </c>
      <c r="C1776" s="1" t="str">
        <f t="shared" si="269"/>
        <v>21:0282</v>
      </c>
      <c r="D1776" s="1" t="str">
        <f t="shared" si="270"/>
        <v>21:0127</v>
      </c>
      <c r="E1776" t="s">
        <v>7293</v>
      </c>
      <c r="F1776" t="s">
        <v>7294</v>
      </c>
      <c r="H1776">
        <v>65.040825699999999</v>
      </c>
      <c r="I1776">
        <v>-134.3201972</v>
      </c>
      <c r="J1776" s="1" t="str">
        <f t="shared" si="271"/>
        <v>Fluid (stream)</v>
      </c>
      <c r="K1776" s="1" t="str">
        <f t="shared" si="272"/>
        <v>Untreated Water</v>
      </c>
      <c r="L1776">
        <v>59</v>
      </c>
      <c r="M1776" t="s">
        <v>195</v>
      </c>
      <c r="N1776">
        <v>1158</v>
      </c>
      <c r="O1776" t="s">
        <v>849</v>
      </c>
      <c r="P1776" t="s">
        <v>2862</v>
      </c>
      <c r="Q1776" t="s">
        <v>649</v>
      </c>
    </row>
    <row r="1777" spans="1:17" hidden="1" x14ac:dyDescent="0.3">
      <c r="A1777" t="s">
        <v>7295</v>
      </c>
      <c r="B1777" t="s">
        <v>7296</v>
      </c>
      <c r="C1777" s="1" t="str">
        <f t="shared" si="269"/>
        <v>21:0282</v>
      </c>
      <c r="D1777" s="1" t="str">
        <f t="shared" si="270"/>
        <v>21:0127</v>
      </c>
      <c r="E1777" t="s">
        <v>7293</v>
      </c>
      <c r="F1777" t="s">
        <v>7297</v>
      </c>
      <c r="H1777">
        <v>65.040825699999999</v>
      </c>
      <c r="I1777">
        <v>-134.3201972</v>
      </c>
      <c r="J1777" s="1" t="str">
        <f t="shared" si="271"/>
        <v>Fluid (stream)</v>
      </c>
      <c r="K1777" s="1" t="str">
        <f t="shared" si="272"/>
        <v>Untreated Water</v>
      </c>
      <c r="L1777">
        <v>59</v>
      </c>
      <c r="M1777" t="s">
        <v>202</v>
      </c>
      <c r="N1777">
        <v>1159</v>
      </c>
      <c r="O1777" t="s">
        <v>775</v>
      </c>
      <c r="P1777" t="s">
        <v>4924</v>
      </c>
      <c r="Q1777" t="s">
        <v>649</v>
      </c>
    </row>
    <row r="1778" spans="1:17" hidden="1" x14ac:dyDescent="0.3">
      <c r="A1778" t="s">
        <v>7298</v>
      </c>
      <c r="B1778" t="s">
        <v>7299</v>
      </c>
      <c r="C1778" s="1" t="str">
        <f t="shared" si="269"/>
        <v>21:0282</v>
      </c>
      <c r="D1778" s="1" t="str">
        <f t="shared" si="270"/>
        <v>21:0127</v>
      </c>
      <c r="E1778" t="s">
        <v>7300</v>
      </c>
      <c r="F1778" t="s">
        <v>7301</v>
      </c>
      <c r="H1778">
        <v>65.009564999999995</v>
      </c>
      <c r="I1778">
        <v>-134.2295561</v>
      </c>
      <c r="J1778" s="1" t="str">
        <f t="shared" si="271"/>
        <v>Fluid (stream)</v>
      </c>
      <c r="K1778" s="1" t="str">
        <f t="shared" si="272"/>
        <v>Untreated Water</v>
      </c>
      <c r="L1778">
        <v>59</v>
      </c>
      <c r="M1778" t="s">
        <v>87</v>
      </c>
      <c r="N1778">
        <v>1160</v>
      </c>
      <c r="O1778" t="s">
        <v>1576</v>
      </c>
      <c r="P1778" t="s">
        <v>271</v>
      </c>
      <c r="Q1778" t="s">
        <v>437</v>
      </c>
    </row>
    <row r="1779" spans="1:17" hidden="1" x14ac:dyDescent="0.3">
      <c r="A1779" t="s">
        <v>7302</v>
      </c>
      <c r="B1779" t="s">
        <v>7303</v>
      </c>
      <c r="C1779" s="1" t="str">
        <f t="shared" si="269"/>
        <v>21:0282</v>
      </c>
      <c r="D1779" s="1" t="str">
        <f t="shared" si="270"/>
        <v>21:0127</v>
      </c>
      <c r="E1779" t="s">
        <v>7304</v>
      </c>
      <c r="F1779" t="s">
        <v>7305</v>
      </c>
      <c r="H1779">
        <v>65.017485699999995</v>
      </c>
      <c r="I1779">
        <v>-134.24138149999999</v>
      </c>
      <c r="J1779" s="1" t="str">
        <f t="shared" si="271"/>
        <v>Fluid (stream)</v>
      </c>
      <c r="K1779" s="1" t="str">
        <f t="shared" si="272"/>
        <v>Untreated Water</v>
      </c>
      <c r="L1779">
        <v>59</v>
      </c>
      <c r="M1779" t="s">
        <v>160</v>
      </c>
      <c r="N1779">
        <v>1161</v>
      </c>
      <c r="O1779" t="s">
        <v>3022</v>
      </c>
      <c r="P1779" t="s">
        <v>2805</v>
      </c>
      <c r="Q1779" t="s">
        <v>696</v>
      </c>
    </row>
    <row r="1780" spans="1:17" hidden="1" x14ac:dyDescent="0.3">
      <c r="A1780" t="s">
        <v>7306</v>
      </c>
      <c r="B1780" t="s">
        <v>7307</v>
      </c>
      <c r="C1780" s="1" t="str">
        <f t="shared" si="269"/>
        <v>21:0282</v>
      </c>
      <c r="D1780" s="1" t="str">
        <f t="shared" si="270"/>
        <v>21:0127</v>
      </c>
      <c r="E1780" t="s">
        <v>7308</v>
      </c>
      <c r="F1780" t="s">
        <v>7309</v>
      </c>
      <c r="H1780">
        <v>65.024851499999997</v>
      </c>
      <c r="I1780">
        <v>-134.2700624</v>
      </c>
      <c r="J1780" s="1" t="str">
        <f t="shared" si="271"/>
        <v>Fluid (stream)</v>
      </c>
      <c r="K1780" s="1" t="str">
        <f t="shared" si="272"/>
        <v>Untreated Water</v>
      </c>
      <c r="L1780">
        <v>59</v>
      </c>
      <c r="M1780" t="s">
        <v>166</v>
      </c>
      <c r="N1780">
        <v>1162</v>
      </c>
      <c r="O1780" t="s">
        <v>1467</v>
      </c>
      <c r="P1780" t="s">
        <v>817</v>
      </c>
      <c r="Q1780" t="s">
        <v>696</v>
      </c>
    </row>
    <row r="1781" spans="1:17" hidden="1" x14ac:dyDescent="0.3">
      <c r="A1781" t="s">
        <v>7310</v>
      </c>
      <c r="B1781" t="s">
        <v>7311</v>
      </c>
      <c r="C1781" s="1" t="str">
        <f t="shared" si="269"/>
        <v>21:0282</v>
      </c>
      <c r="D1781" s="1" t="str">
        <f t="shared" si="270"/>
        <v>21:0127</v>
      </c>
      <c r="E1781" t="s">
        <v>7257</v>
      </c>
      <c r="F1781" t="s">
        <v>7312</v>
      </c>
      <c r="H1781">
        <v>65.050052399999998</v>
      </c>
      <c r="I1781">
        <v>-134.1990035</v>
      </c>
      <c r="J1781" s="1" t="str">
        <f t="shared" si="271"/>
        <v>Fluid (stream)</v>
      </c>
      <c r="K1781" s="1" t="str">
        <f t="shared" si="272"/>
        <v>Untreated Water</v>
      </c>
      <c r="L1781">
        <v>59</v>
      </c>
      <c r="M1781" t="s">
        <v>79</v>
      </c>
      <c r="N1781">
        <v>1163</v>
      </c>
      <c r="O1781" t="s">
        <v>436</v>
      </c>
      <c r="P1781" t="s">
        <v>1956</v>
      </c>
      <c r="Q1781" t="s">
        <v>249</v>
      </c>
    </row>
    <row r="1782" spans="1:17" hidden="1" x14ac:dyDescent="0.3">
      <c r="A1782" t="s">
        <v>7313</v>
      </c>
      <c r="B1782" t="s">
        <v>7314</v>
      </c>
      <c r="C1782" s="1" t="str">
        <f t="shared" si="269"/>
        <v>21:0282</v>
      </c>
      <c r="D1782" s="1" t="str">
        <f t="shared" si="270"/>
        <v>21:0127</v>
      </c>
      <c r="E1782" t="s">
        <v>7315</v>
      </c>
      <c r="F1782" t="s">
        <v>7316</v>
      </c>
      <c r="H1782">
        <v>65.038437299999998</v>
      </c>
      <c r="I1782">
        <v>-134.0737283</v>
      </c>
      <c r="J1782" s="1" t="str">
        <f t="shared" si="271"/>
        <v>Fluid (stream)</v>
      </c>
      <c r="K1782" s="1" t="str">
        <f t="shared" si="272"/>
        <v>Untreated Water</v>
      </c>
      <c r="L1782">
        <v>59</v>
      </c>
      <c r="M1782" t="s">
        <v>174</v>
      </c>
      <c r="N1782">
        <v>1164</v>
      </c>
      <c r="O1782" t="s">
        <v>1599</v>
      </c>
      <c r="P1782" t="s">
        <v>1734</v>
      </c>
      <c r="Q1782" t="s">
        <v>290</v>
      </c>
    </row>
    <row r="1783" spans="1:17" hidden="1" x14ac:dyDescent="0.3">
      <c r="A1783" t="s">
        <v>7317</v>
      </c>
      <c r="B1783" t="s">
        <v>7318</v>
      </c>
      <c r="C1783" s="1" t="str">
        <f t="shared" si="269"/>
        <v>21:0282</v>
      </c>
      <c r="D1783" s="1" t="str">
        <f t="shared" si="270"/>
        <v>21:0127</v>
      </c>
      <c r="E1783" t="s">
        <v>7319</v>
      </c>
      <c r="F1783" t="s">
        <v>7320</v>
      </c>
      <c r="H1783">
        <v>65.011166900000006</v>
      </c>
      <c r="I1783">
        <v>-134.13049359999999</v>
      </c>
      <c r="J1783" s="1" t="str">
        <f t="shared" si="271"/>
        <v>Fluid (stream)</v>
      </c>
      <c r="K1783" s="1" t="str">
        <f t="shared" si="272"/>
        <v>Untreated Water</v>
      </c>
      <c r="L1783">
        <v>59</v>
      </c>
      <c r="M1783" t="s">
        <v>181</v>
      </c>
      <c r="N1783">
        <v>1165</v>
      </c>
      <c r="O1783" t="s">
        <v>339</v>
      </c>
      <c r="P1783" t="s">
        <v>2408</v>
      </c>
      <c r="Q1783" t="s">
        <v>437</v>
      </c>
    </row>
    <row r="1784" spans="1:17" hidden="1" x14ac:dyDescent="0.3">
      <c r="A1784" t="s">
        <v>7321</v>
      </c>
      <c r="B1784" t="s">
        <v>7322</v>
      </c>
      <c r="C1784" s="1" t="str">
        <f t="shared" si="269"/>
        <v>21:0282</v>
      </c>
      <c r="D1784" s="1" t="str">
        <f t="shared" si="270"/>
        <v>21:0127</v>
      </c>
      <c r="E1784" t="s">
        <v>7323</v>
      </c>
      <c r="F1784" t="s">
        <v>7324</v>
      </c>
      <c r="H1784">
        <v>65.009006099999993</v>
      </c>
      <c r="I1784">
        <v>-134.028626</v>
      </c>
      <c r="J1784" s="1" t="str">
        <f t="shared" si="271"/>
        <v>Fluid (stream)</v>
      </c>
      <c r="K1784" s="1" t="str">
        <f t="shared" si="272"/>
        <v>Untreated Water</v>
      </c>
      <c r="L1784">
        <v>59</v>
      </c>
      <c r="M1784" t="s">
        <v>188</v>
      </c>
      <c r="N1784">
        <v>1166</v>
      </c>
      <c r="O1784" t="s">
        <v>734</v>
      </c>
      <c r="P1784" t="s">
        <v>812</v>
      </c>
      <c r="Q1784" t="s">
        <v>844</v>
      </c>
    </row>
    <row r="1785" spans="1:17" hidden="1" x14ac:dyDescent="0.3">
      <c r="A1785" t="s">
        <v>7325</v>
      </c>
      <c r="B1785" t="s">
        <v>7326</v>
      </c>
      <c r="C1785" s="1" t="str">
        <f t="shared" si="269"/>
        <v>21:0282</v>
      </c>
      <c r="D1785" s="1" t="str">
        <f t="shared" si="270"/>
        <v>21:0127</v>
      </c>
      <c r="E1785" t="s">
        <v>7327</v>
      </c>
      <c r="F1785" t="s">
        <v>7328</v>
      </c>
      <c r="H1785">
        <v>65.002244899999994</v>
      </c>
      <c r="I1785">
        <v>-134.0703364</v>
      </c>
      <c r="J1785" s="1" t="str">
        <f t="shared" si="271"/>
        <v>Fluid (stream)</v>
      </c>
      <c r="K1785" s="1" t="str">
        <f t="shared" si="272"/>
        <v>Untreated Water</v>
      </c>
      <c r="L1785">
        <v>59</v>
      </c>
      <c r="M1785" t="s">
        <v>215</v>
      </c>
      <c r="N1785">
        <v>1167</v>
      </c>
      <c r="O1785" t="s">
        <v>1911</v>
      </c>
      <c r="P1785" t="s">
        <v>224</v>
      </c>
      <c r="Q1785" t="s">
        <v>205</v>
      </c>
    </row>
    <row r="1786" spans="1:17" hidden="1" x14ac:dyDescent="0.3">
      <c r="A1786" t="s">
        <v>7329</v>
      </c>
      <c r="B1786" t="s">
        <v>7330</v>
      </c>
      <c r="C1786" s="1" t="str">
        <f t="shared" si="269"/>
        <v>21:0282</v>
      </c>
      <c r="D1786" s="1" t="str">
        <f t="shared" si="270"/>
        <v>21:0127</v>
      </c>
      <c r="E1786" t="s">
        <v>7331</v>
      </c>
      <c r="F1786" t="s">
        <v>7332</v>
      </c>
      <c r="H1786">
        <v>65.239476100000005</v>
      </c>
      <c r="I1786">
        <v>-134.2874534</v>
      </c>
      <c r="J1786" s="1" t="str">
        <f t="shared" si="271"/>
        <v>Fluid (stream)</v>
      </c>
      <c r="K1786" s="1" t="str">
        <f t="shared" si="272"/>
        <v>Untreated Water</v>
      </c>
      <c r="L1786">
        <v>59</v>
      </c>
      <c r="M1786" t="s">
        <v>223</v>
      </c>
      <c r="N1786">
        <v>1168</v>
      </c>
      <c r="O1786" t="s">
        <v>849</v>
      </c>
      <c r="P1786" t="s">
        <v>271</v>
      </c>
      <c r="Q1786" t="s">
        <v>123</v>
      </c>
    </row>
    <row r="1787" spans="1:17" hidden="1" x14ac:dyDescent="0.3">
      <c r="A1787" t="s">
        <v>7333</v>
      </c>
      <c r="B1787" t="s">
        <v>7334</v>
      </c>
      <c r="C1787" s="1" t="str">
        <f t="shared" si="269"/>
        <v>21:0282</v>
      </c>
      <c r="D1787" s="1" t="str">
        <f t="shared" si="270"/>
        <v>21:0127</v>
      </c>
      <c r="E1787" t="s">
        <v>7335</v>
      </c>
      <c r="F1787" t="s">
        <v>7336</v>
      </c>
      <c r="H1787">
        <v>65.236388700000006</v>
      </c>
      <c r="I1787">
        <v>-134.0598114</v>
      </c>
      <c r="J1787" s="1" t="str">
        <f t="shared" si="271"/>
        <v>Fluid (stream)</v>
      </c>
      <c r="K1787" s="1" t="str">
        <f t="shared" si="272"/>
        <v>Untreated Water</v>
      </c>
      <c r="L1787">
        <v>60</v>
      </c>
      <c r="M1787" t="s">
        <v>21</v>
      </c>
      <c r="N1787">
        <v>1169</v>
      </c>
      <c r="O1787" t="s">
        <v>66</v>
      </c>
      <c r="P1787" t="s">
        <v>2658</v>
      </c>
      <c r="Q1787" t="s">
        <v>205</v>
      </c>
    </row>
    <row r="1788" spans="1:17" hidden="1" x14ac:dyDescent="0.3">
      <c r="A1788" t="s">
        <v>7337</v>
      </c>
      <c r="B1788" t="s">
        <v>7338</v>
      </c>
      <c r="C1788" s="1" t="str">
        <f t="shared" si="269"/>
        <v>21:0282</v>
      </c>
      <c r="D1788" s="1" t="str">
        <f t="shared" si="270"/>
        <v>21:0127</v>
      </c>
      <c r="E1788" t="s">
        <v>7339</v>
      </c>
      <c r="F1788" t="s">
        <v>7340</v>
      </c>
      <c r="H1788">
        <v>65.231264199999998</v>
      </c>
      <c r="I1788">
        <v>-134.28517160000001</v>
      </c>
      <c r="J1788" s="1" t="str">
        <f t="shared" si="271"/>
        <v>Fluid (stream)</v>
      </c>
      <c r="K1788" s="1" t="str">
        <f t="shared" si="272"/>
        <v>Untreated Water</v>
      </c>
      <c r="L1788">
        <v>60</v>
      </c>
      <c r="M1788" t="s">
        <v>27</v>
      </c>
      <c r="N1788">
        <v>1170</v>
      </c>
      <c r="O1788" t="s">
        <v>1631</v>
      </c>
      <c r="P1788" t="s">
        <v>969</v>
      </c>
      <c r="Q1788" t="s">
        <v>589</v>
      </c>
    </row>
    <row r="1789" spans="1:17" hidden="1" x14ac:dyDescent="0.3">
      <c r="A1789" t="s">
        <v>7341</v>
      </c>
      <c r="B1789" t="s">
        <v>7342</v>
      </c>
      <c r="C1789" s="1" t="str">
        <f t="shared" si="269"/>
        <v>21:0282</v>
      </c>
      <c r="D1789" s="1" t="str">
        <f t="shared" si="270"/>
        <v>21:0127</v>
      </c>
      <c r="E1789" t="s">
        <v>7343</v>
      </c>
      <c r="F1789" t="s">
        <v>7344</v>
      </c>
      <c r="H1789">
        <v>65.2000855</v>
      </c>
      <c r="I1789">
        <v>-134.18344999999999</v>
      </c>
      <c r="J1789" s="1" t="str">
        <f t="shared" si="271"/>
        <v>Fluid (stream)</v>
      </c>
      <c r="K1789" s="1" t="str">
        <f t="shared" si="272"/>
        <v>Untreated Water</v>
      </c>
      <c r="L1789">
        <v>60</v>
      </c>
      <c r="M1789" t="s">
        <v>35</v>
      </c>
      <c r="N1789">
        <v>1171</v>
      </c>
      <c r="O1789" t="s">
        <v>1291</v>
      </c>
      <c r="P1789" t="s">
        <v>1462</v>
      </c>
      <c r="Q1789" t="s">
        <v>334</v>
      </c>
    </row>
    <row r="1790" spans="1:17" hidden="1" x14ac:dyDescent="0.3">
      <c r="A1790" t="s">
        <v>7345</v>
      </c>
      <c r="B1790" t="s">
        <v>7346</v>
      </c>
      <c r="C1790" s="1" t="str">
        <f t="shared" si="269"/>
        <v>21:0282</v>
      </c>
      <c r="D1790" s="1" t="str">
        <f t="shared" si="270"/>
        <v>21:0127</v>
      </c>
      <c r="E1790" t="s">
        <v>7347</v>
      </c>
      <c r="F1790" t="s">
        <v>7348</v>
      </c>
      <c r="H1790">
        <v>65.205952400000001</v>
      </c>
      <c r="I1790">
        <v>-134.1815168</v>
      </c>
      <c r="J1790" s="1" t="str">
        <f t="shared" si="271"/>
        <v>Fluid (stream)</v>
      </c>
      <c r="K1790" s="1" t="str">
        <f t="shared" si="272"/>
        <v>Untreated Water</v>
      </c>
      <c r="L1790">
        <v>60</v>
      </c>
      <c r="M1790" t="s">
        <v>43</v>
      </c>
      <c r="N1790">
        <v>1172</v>
      </c>
      <c r="O1790" t="s">
        <v>1563</v>
      </c>
      <c r="P1790" t="s">
        <v>81</v>
      </c>
      <c r="Q1790" t="s">
        <v>334</v>
      </c>
    </row>
    <row r="1791" spans="1:17" hidden="1" x14ac:dyDescent="0.3">
      <c r="A1791" t="s">
        <v>7349</v>
      </c>
      <c r="B1791" t="s">
        <v>7350</v>
      </c>
      <c r="C1791" s="1" t="str">
        <f t="shared" si="269"/>
        <v>21:0282</v>
      </c>
      <c r="D1791" s="1" t="str">
        <f t="shared" si="270"/>
        <v>21:0127</v>
      </c>
      <c r="E1791" t="s">
        <v>7351</v>
      </c>
      <c r="F1791" t="s">
        <v>7352</v>
      </c>
      <c r="H1791">
        <v>65.230559</v>
      </c>
      <c r="I1791">
        <v>-134.16886260000001</v>
      </c>
      <c r="J1791" s="1" t="str">
        <f t="shared" si="271"/>
        <v>Fluid (stream)</v>
      </c>
      <c r="K1791" s="1" t="str">
        <f t="shared" si="272"/>
        <v>Untreated Water</v>
      </c>
      <c r="L1791">
        <v>60</v>
      </c>
      <c r="M1791" t="s">
        <v>195</v>
      </c>
      <c r="N1791">
        <v>1173</v>
      </c>
      <c r="O1791" t="s">
        <v>1724</v>
      </c>
      <c r="P1791" t="s">
        <v>1284</v>
      </c>
      <c r="Q1791" t="s">
        <v>334</v>
      </c>
    </row>
    <row r="1792" spans="1:17" hidden="1" x14ac:dyDescent="0.3">
      <c r="A1792" t="s">
        <v>7353</v>
      </c>
      <c r="B1792" t="s">
        <v>7354</v>
      </c>
      <c r="C1792" s="1" t="str">
        <f t="shared" si="269"/>
        <v>21:0282</v>
      </c>
      <c r="D1792" s="1" t="str">
        <f t="shared" si="270"/>
        <v>21:0127</v>
      </c>
      <c r="E1792" t="s">
        <v>7351</v>
      </c>
      <c r="F1792" t="s">
        <v>7355</v>
      </c>
      <c r="H1792">
        <v>65.230559</v>
      </c>
      <c r="I1792">
        <v>-134.16886260000001</v>
      </c>
      <c r="J1792" s="1" t="str">
        <f t="shared" si="271"/>
        <v>Fluid (stream)</v>
      </c>
      <c r="K1792" s="1" t="str">
        <f t="shared" si="272"/>
        <v>Untreated Water</v>
      </c>
      <c r="L1792">
        <v>60</v>
      </c>
      <c r="M1792" t="s">
        <v>202</v>
      </c>
      <c r="N1792">
        <v>1174</v>
      </c>
      <c r="O1792" t="s">
        <v>1640</v>
      </c>
      <c r="P1792" t="s">
        <v>81</v>
      </c>
      <c r="Q1792" t="s">
        <v>334</v>
      </c>
    </row>
    <row r="1793" spans="1:17" hidden="1" x14ac:dyDescent="0.3">
      <c r="A1793" t="s">
        <v>7356</v>
      </c>
      <c r="B1793" t="s">
        <v>7357</v>
      </c>
      <c r="C1793" s="1" t="str">
        <f t="shared" si="269"/>
        <v>21:0282</v>
      </c>
      <c r="D1793" s="1" t="str">
        <f t="shared" si="270"/>
        <v>21:0127</v>
      </c>
      <c r="E1793" t="s">
        <v>7335</v>
      </c>
      <c r="F1793" t="s">
        <v>7358</v>
      </c>
      <c r="H1793">
        <v>65.236388700000006</v>
      </c>
      <c r="I1793">
        <v>-134.0598114</v>
      </c>
      <c r="J1793" s="1" t="str">
        <f t="shared" si="271"/>
        <v>Fluid (stream)</v>
      </c>
      <c r="K1793" s="1" t="str">
        <f t="shared" si="272"/>
        <v>Untreated Water</v>
      </c>
      <c r="L1793">
        <v>60</v>
      </c>
      <c r="M1793" t="s">
        <v>79</v>
      </c>
      <c r="N1793">
        <v>1175</v>
      </c>
      <c r="O1793" t="s">
        <v>320</v>
      </c>
      <c r="P1793" t="s">
        <v>812</v>
      </c>
      <c r="Q1793" t="s">
        <v>123</v>
      </c>
    </row>
    <row r="1794" spans="1:17" hidden="1" x14ac:dyDescent="0.3">
      <c r="A1794" t="s">
        <v>7359</v>
      </c>
      <c r="B1794" t="s">
        <v>7360</v>
      </c>
      <c r="C1794" s="1" t="str">
        <f t="shared" si="269"/>
        <v>21:0282</v>
      </c>
      <c r="D1794" s="1" t="str">
        <f>HYPERLINK("http://geochem.nrcan.gc.ca/cdogs/content/svy/svy_e.htm", "")</f>
        <v/>
      </c>
      <c r="G1794" s="1" t="str">
        <f>HYPERLINK("http://geochem.nrcan.gc.ca/cdogs/content/cr_/cr_00032_e.htm", "32")</f>
        <v>32</v>
      </c>
      <c r="J1794" t="s">
        <v>106</v>
      </c>
      <c r="K1794" t="s">
        <v>107</v>
      </c>
      <c r="L1794">
        <v>60</v>
      </c>
      <c r="M1794" t="s">
        <v>108</v>
      </c>
      <c r="N1794">
        <v>1176</v>
      </c>
      <c r="O1794" t="s">
        <v>1000</v>
      </c>
      <c r="P1794" t="s">
        <v>231</v>
      </c>
      <c r="Q1794" t="s">
        <v>844</v>
      </c>
    </row>
    <row r="1795" spans="1:17" hidden="1" x14ac:dyDescent="0.3">
      <c r="A1795" t="s">
        <v>7361</v>
      </c>
      <c r="B1795" t="s">
        <v>7362</v>
      </c>
      <c r="C1795" s="1" t="str">
        <f t="shared" si="269"/>
        <v>21:0282</v>
      </c>
      <c r="D1795" s="1" t="str">
        <f t="shared" ref="D1795:D1818" si="273">HYPERLINK("http://geochem.nrcan.gc.ca/cdogs/content/svy/svy210127_e.htm", "21:0127")</f>
        <v>21:0127</v>
      </c>
      <c r="E1795" t="s">
        <v>7363</v>
      </c>
      <c r="F1795" t="s">
        <v>7364</v>
      </c>
      <c r="H1795">
        <v>65.242629600000001</v>
      </c>
      <c r="I1795">
        <v>-134.07945090000001</v>
      </c>
      <c r="J1795" s="1" t="str">
        <f t="shared" ref="J1795:J1818" si="274">HYPERLINK("http://geochem.nrcan.gc.ca/cdogs/content/kwd/kwd020018_e.htm", "Fluid (stream)")</f>
        <v>Fluid (stream)</v>
      </c>
      <c r="K1795" s="1" t="str">
        <f t="shared" ref="K1795:K1818" si="275">HYPERLINK("http://geochem.nrcan.gc.ca/cdogs/content/kwd/kwd080007_e.htm", "Untreated Water")</f>
        <v>Untreated Water</v>
      </c>
      <c r="L1795">
        <v>60</v>
      </c>
      <c r="M1795" t="s">
        <v>50</v>
      </c>
      <c r="N1795">
        <v>1177</v>
      </c>
      <c r="O1795" t="s">
        <v>1563</v>
      </c>
      <c r="P1795" t="s">
        <v>1488</v>
      </c>
      <c r="Q1795" t="s">
        <v>953</v>
      </c>
    </row>
    <row r="1796" spans="1:17" hidden="1" x14ac:dyDescent="0.3">
      <c r="A1796" t="s">
        <v>7365</v>
      </c>
      <c r="B1796" t="s">
        <v>7366</v>
      </c>
      <c r="C1796" s="1" t="str">
        <f t="shared" si="269"/>
        <v>21:0282</v>
      </c>
      <c r="D1796" s="1" t="str">
        <f t="shared" si="273"/>
        <v>21:0127</v>
      </c>
      <c r="E1796" t="s">
        <v>7367</v>
      </c>
      <c r="F1796" t="s">
        <v>7368</v>
      </c>
      <c r="H1796">
        <v>65.253332</v>
      </c>
      <c r="I1796">
        <v>-134.07023570000001</v>
      </c>
      <c r="J1796" s="1" t="str">
        <f t="shared" si="274"/>
        <v>Fluid (stream)</v>
      </c>
      <c r="K1796" s="1" t="str">
        <f t="shared" si="275"/>
        <v>Untreated Water</v>
      </c>
      <c r="L1796">
        <v>60</v>
      </c>
      <c r="M1796" t="s">
        <v>57</v>
      </c>
      <c r="N1796">
        <v>1178</v>
      </c>
      <c r="O1796" t="s">
        <v>1291</v>
      </c>
      <c r="P1796" t="s">
        <v>2610</v>
      </c>
      <c r="Q1796" t="s">
        <v>844</v>
      </c>
    </row>
    <row r="1797" spans="1:17" hidden="1" x14ac:dyDescent="0.3">
      <c r="A1797" t="s">
        <v>7369</v>
      </c>
      <c r="B1797" t="s">
        <v>7370</v>
      </c>
      <c r="C1797" s="1" t="str">
        <f t="shared" si="269"/>
        <v>21:0282</v>
      </c>
      <c r="D1797" s="1" t="str">
        <f t="shared" si="273"/>
        <v>21:0127</v>
      </c>
      <c r="E1797" t="s">
        <v>7371</v>
      </c>
      <c r="F1797" t="s">
        <v>7372</v>
      </c>
      <c r="H1797">
        <v>65.270544700000002</v>
      </c>
      <c r="I1797">
        <v>-134.15142979999999</v>
      </c>
      <c r="J1797" s="1" t="str">
        <f t="shared" si="274"/>
        <v>Fluid (stream)</v>
      </c>
      <c r="K1797" s="1" t="str">
        <f t="shared" si="275"/>
        <v>Untreated Water</v>
      </c>
      <c r="L1797">
        <v>60</v>
      </c>
      <c r="M1797" t="s">
        <v>65</v>
      </c>
      <c r="N1797">
        <v>1179</v>
      </c>
      <c r="O1797" t="s">
        <v>1563</v>
      </c>
      <c r="P1797" t="s">
        <v>551</v>
      </c>
      <c r="Q1797" t="s">
        <v>589</v>
      </c>
    </row>
    <row r="1798" spans="1:17" hidden="1" x14ac:dyDescent="0.3">
      <c r="A1798" t="s">
        <v>7373</v>
      </c>
      <c r="B1798" t="s">
        <v>7374</v>
      </c>
      <c r="C1798" s="1" t="str">
        <f t="shared" si="269"/>
        <v>21:0282</v>
      </c>
      <c r="D1798" s="1" t="str">
        <f t="shared" si="273"/>
        <v>21:0127</v>
      </c>
      <c r="E1798" t="s">
        <v>7375</v>
      </c>
      <c r="F1798" t="s">
        <v>7376</v>
      </c>
      <c r="H1798">
        <v>65.269624800000003</v>
      </c>
      <c r="I1798">
        <v>-134.2049111</v>
      </c>
      <c r="J1798" s="1" t="str">
        <f t="shared" si="274"/>
        <v>Fluid (stream)</v>
      </c>
      <c r="K1798" s="1" t="str">
        <f t="shared" si="275"/>
        <v>Untreated Water</v>
      </c>
      <c r="L1798">
        <v>60</v>
      </c>
      <c r="M1798" t="s">
        <v>72</v>
      </c>
      <c r="N1798">
        <v>1180</v>
      </c>
      <c r="O1798" t="s">
        <v>1291</v>
      </c>
      <c r="P1798" t="s">
        <v>1719</v>
      </c>
      <c r="Q1798" t="s">
        <v>308</v>
      </c>
    </row>
    <row r="1799" spans="1:17" hidden="1" x14ac:dyDescent="0.3">
      <c r="A1799" t="s">
        <v>7377</v>
      </c>
      <c r="B1799" t="s">
        <v>7378</v>
      </c>
      <c r="C1799" s="1" t="str">
        <f t="shared" si="269"/>
        <v>21:0282</v>
      </c>
      <c r="D1799" s="1" t="str">
        <f t="shared" si="273"/>
        <v>21:0127</v>
      </c>
      <c r="E1799" t="s">
        <v>7379</v>
      </c>
      <c r="F1799" t="s">
        <v>7380</v>
      </c>
      <c r="H1799">
        <v>65.3090835</v>
      </c>
      <c r="I1799">
        <v>-134.23712800000001</v>
      </c>
      <c r="J1799" s="1" t="str">
        <f t="shared" si="274"/>
        <v>Fluid (stream)</v>
      </c>
      <c r="K1799" s="1" t="str">
        <f t="shared" si="275"/>
        <v>Untreated Water</v>
      </c>
      <c r="L1799">
        <v>60</v>
      </c>
      <c r="M1799" t="s">
        <v>87</v>
      </c>
      <c r="N1799">
        <v>1181</v>
      </c>
      <c r="O1799" t="s">
        <v>1467</v>
      </c>
      <c r="P1799" t="s">
        <v>1725</v>
      </c>
      <c r="Q1799" t="s">
        <v>205</v>
      </c>
    </row>
    <row r="1800" spans="1:17" hidden="1" x14ac:dyDescent="0.3">
      <c r="A1800" t="s">
        <v>7381</v>
      </c>
      <c r="B1800" t="s">
        <v>7382</v>
      </c>
      <c r="C1800" s="1" t="str">
        <f t="shared" si="269"/>
        <v>21:0282</v>
      </c>
      <c r="D1800" s="1" t="str">
        <f t="shared" si="273"/>
        <v>21:0127</v>
      </c>
      <c r="E1800" t="s">
        <v>7383</v>
      </c>
      <c r="F1800" t="s">
        <v>7384</v>
      </c>
      <c r="H1800">
        <v>65.314562699999996</v>
      </c>
      <c r="I1800">
        <v>-134.24542460000001</v>
      </c>
      <c r="J1800" s="1" t="str">
        <f t="shared" si="274"/>
        <v>Fluid (stream)</v>
      </c>
      <c r="K1800" s="1" t="str">
        <f t="shared" si="275"/>
        <v>Untreated Water</v>
      </c>
      <c r="L1800">
        <v>60</v>
      </c>
      <c r="M1800" t="s">
        <v>160</v>
      </c>
      <c r="N1800">
        <v>1182</v>
      </c>
      <c r="O1800" t="s">
        <v>1550</v>
      </c>
      <c r="P1800" t="s">
        <v>2610</v>
      </c>
      <c r="Q1800" t="s">
        <v>205</v>
      </c>
    </row>
    <row r="1801" spans="1:17" hidden="1" x14ac:dyDescent="0.3">
      <c r="A1801" t="s">
        <v>7385</v>
      </c>
      <c r="B1801" t="s">
        <v>7386</v>
      </c>
      <c r="C1801" s="1" t="str">
        <f t="shared" si="269"/>
        <v>21:0282</v>
      </c>
      <c r="D1801" s="1" t="str">
        <f t="shared" si="273"/>
        <v>21:0127</v>
      </c>
      <c r="E1801" t="s">
        <v>7387</v>
      </c>
      <c r="F1801" t="s">
        <v>7388</v>
      </c>
      <c r="H1801">
        <v>65.296531000000002</v>
      </c>
      <c r="I1801">
        <v>-134.07358249999999</v>
      </c>
      <c r="J1801" s="1" t="str">
        <f t="shared" si="274"/>
        <v>Fluid (stream)</v>
      </c>
      <c r="K1801" s="1" t="str">
        <f t="shared" si="275"/>
        <v>Untreated Water</v>
      </c>
      <c r="L1801">
        <v>60</v>
      </c>
      <c r="M1801" t="s">
        <v>166</v>
      </c>
      <c r="N1801">
        <v>1183</v>
      </c>
      <c r="O1801" t="s">
        <v>22</v>
      </c>
      <c r="P1801" t="s">
        <v>22</v>
      </c>
      <c r="Q1801" t="s">
        <v>22</v>
      </c>
    </row>
    <row r="1802" spans="1:17" hidden="1" x14ac:dyDescent="0.3">
      <c r="A1802" t="s">
        <v>7389</v>
      </c>
      <c r="B1802" t="s">
        <v>7390</v>
      </c>
      <c r="C1802" s="1" t="str">
        <f t="shared" si="269"/>
        <v>21:0282</v>
      </c>
      <c r="D1802" s="1" t="str">
        <f t="shared" si="273"/>
        <v>21:0127</v>
      </c>
      <c r="E1802" t="s">
        <v>7391</v>
      </c>
      <c r="F1802" t="s">
        <v>7392</v>
      </c>
      <c r="H1802">
        <v>65.328867900000006</v>
      </c>
      <c r="I1802">
        <v>-134.12601910000001</v>
      </c>
      <c r="J1802" s="1" t="str">
        <f t="shared" si="274"/>
        <v>Fluid (stream)</v>
      </c>
      <c r="K1802" s="1" t="str">
        <f t="shared" si="275"/>
        <v>Untreated Water</v>
      </c>
      <c r="L1802">
        <v>60</v>
      </c>
      <c r="M1802" t="s">
        <v>174</v>
      </c>
      <c r="N1802">
        <v>1184</v>
      </c>
      <c r="O1802" t="s">
        <v>457</v>
      </c>
      <c r="P1802" t="s">
        <v>2658</v>
      </c>
      <c r="Q1802" t="s">
        <v>205</v>
      </c>
    </row>
    <row r="1803" spans="1:17" hidden="1" x14ac:dyDescent="0.3">
      <c r="A1803" t="s">
        <v>7393</v>
      </c>
      <c r="B1803" t="s">
        <v>7394</v>
      </c>
      <c r="C1803" s="1" t="str">
        <f t="shared" si="269"/>
        <v>21:0282</v>
      </c>
      <c r="D1803" s="1" t="str">
        <f t="shared" si="273"/>
        <v>21:0127</v>
      </c>
      <c r="E1803" t="s">
        <v>7395</v>
      </c>
      <c r="F1803" t="s">
        <v>7396</v>
      </c>
      <c r="H1803">
        <v>65.323470999999998</v>
      </c>
      <c r="I1803">
        <v>-134.19641799999999</v>
      </c>
      <c r="J1803" s="1" t="str">
        <f t="shared" si="274"/>
        <v>Fluid (stream)</v>
      </c>
      <c r="K1803" s="1" t="str">
        <f t="shared" si="275"/>
        <v>Untreated Water</v>
      </c>
      <c r="L1803">
        <v>60</v>
      </c>
      <c r="M1803" t="s">
        <v>181</v>
      </c>
      <c r="N1803">
        <v>1185</v>
      </c>
      <c r="O1803" t="s">
        <v>358</v>
      </c>
      <c r="P1803" t="s">
        <v>183</v>
      </c>
      <c r="Q1803" t="s">
        <v>123</v>
      </c>
    </row>
    <row r="1804" spans="1:17" hidden="1" x14ac:dyDescent="0.3">
      <c r="A1804" t="s">
        <v>7397</v>
      </c>
      <c r="B1804" t="s">
        <v>7398</v>
      </c>
      <c r="C1804" s="1" t="str">
        <f t="shared" si="269"/>
        <v>21:0282</v>
      </c>
      <c r="D1804" s="1" t="str">
        <f t="shared" si="273"/>
        <v>21:0127</v>
      </c>
      <c r="E1804" t="s">
        <v>7399</v>
      </c>
      <c r="F1804" t="s">
        <v>7400</v>
      </c>
      <c r="H1804">
        <v>65.374456499999994</v>
      </c>
      <c r="I1804">
        <v>-134.24912670000001</v>
      </c>
      <c r="J1804" s="1" t="str">
        <f t="shared" si="274"/>
        <v>Fluid (stream)</v>
      </c>
      <c r="K1804" s="1" t="str">
        <f t="shared" si="275"/>
        <v>Untreated Water</v>
      </c>
      <c r="L1804">
        <v>60</v>
      </c>
      <c r="M1804" t="s">
        <v>188</v>
      </c>
      <c r="N1804">
        <v>1186</v>
      </c>
      <c r="O1804" t="s">
        <v>1291</v>
      </c>
      <c r="P1804" t="s">
        <v>1770</v>
      </c>
      <c r="Q1804" t="s">
        <v>649</v>
      </c>
    </row>
    <row r="1805" spans="1:17" hidden="1" x14ac:dyDescent="0.3">
      <c r="A1805" t="s">
        <v>7401</v>
      </c>
      <c r="B1805" t="s">
        <v>7402</v>
      </c>
      <c r="C1805" s="1" t="str">
        <f t="shared" si="269"/>
        <v>21:0282</v>
      </c>
      <c r="D1805" s="1" t="str">
        <f t="shared" si="273"/>
        <v>21:0127</v>
      </c>
      <c r="E1805" t="s">
        <v>7403</v>
      </c>
      <c r="F1805" t="s">
        <v>7404</v>
      </c>
      <c r="H1805">
        <v>65.380317399999996</v>
      </c>
      <c r="I1805">
        <v>-134.22806979999999</v>
      </c>
      <c r="J1805" s="1" t="str">
        <f t="shared" si="274"/>
        <v>Fluid (stream)</v>
      </c>
      <c r="K1805" s="1" t="str">
        <f t="shared" si="275"/>
        <v>Untreated Water</v>
      </c>
      <c r="L1805">
        <v>60</v>
      </c>
      <c r="M1805" t="s">
        <v>215</v>
      </c>
      <c r="N1805">
        <v>1187</v>
      </c>
      <c r="O1805" t="s">
        <v>734</v>
      </c>
      <c r="P1805" t="s">
        <v>141</v>
      </c>
      <c r="Q1805" t="s">
        <v>589</v>
      </c>
    </row>
    <row r="1806" spans="1:17" hidden="1" x14ac:dyDescent="0.3">
      <c r="A1806" t="s">
        <v>7405</v>
      </c>
      <c r="B1806" t="s">
        <v>7406</v>
      </c>
      <c r="C1806" s="1" t="str">
        <f t="shared" si="269"/>
        <v>21:0282</v>
      </c>
      <c r="D1806" s="1" t="str">
        <f t="shared" si="273"/>
        <v>21:0127</v>
      </c>
      <c r="E1806" t="s">
        <v>7407</v>
      </c>
      <c r="F1806" t="s">
        <v>7408</v>
      </c>
      <c r="H1806">
        <v>65.345687900000001</v>
      </c>
      <c r="I1806">
        <v>-134.26331089999999</v>
      </c>
      <c r="J1806" s="1" t="str">
        <f t="shared" si="274"/>
        <v>Fluid (stream)</v>
      </c>
      <c r="K1806" s="1" t="str">
        <f t="shared" si="275"/>
        <v>Untreated Water</v>
      </c>
      <c r="L1806">
        <v>60</v>
      </c>
      <c r="M1806" t="s">
        <v>223</v>
      </c>
      <c r="N1806">
        <v>1188</v>
      </c>
      <c r="O1806" t="s">
        <v>1000</v>
      </c>
      <c r="P1806" t="s">
        <v>136</v>
      </c>
      <c r="Q1806" t="s">
        <v>844</v>
      </c>
    </row>
    <row r="1807" spans="1:17" hidden="1" x14ac:dyDescent="0.3">
      <c r="A1807" t="s">
        <v>7409</v>
      </c>
      <c r="B1807" t="s">
        <v>7410</v>
      </c>
      <c r="C1807" s="1" t="str">
        <f t="shared" si="269"/>
        <v>21:0282</v>
      </c>
      <c r="D1807" s="1" t="str">
        <f t="shared" si="273"/>
        <v>21:0127</v>
      </c>
      <c r="E1807" t="s">
        <v>7411</v>
      </c>
      <c r="F1807" t="s">
        <v>7412</v>
      </c>
      <c r="H1807">
        <v>65.289385699999997</v>
      </c>
      <c r="I1807">
        <v>-134.40159829999999</v>
      </c>
      <c r="J1807" s="1" t="str">
        <f t="shared" si="274"/>
        <v>Fluid (stream)</v>
      </c>
      <c r="K1807" s="1" t="str">
        <f t="shared" si="275"/>
        <v>Untreated Water</v>
      </c>
      <c r="L1807">
        <v>61</v>
      </c>
      <c r="M1807" t="s">
        <v>21</v>
      </c>
      <c r="N1807">
        <v>1189</v>
      </c>
      <c r="O1807" t="s">
        <v>734</v>
      </c>
      <c r="P1807" t="s">
        <v>176</v>
      </c>
      <c r="Q1807" t="s">
        <v>953</v>
      </c>
    </row>
    <row r="1808" spans="1:17" hidden="1" x14ac:dyDescent="0.3">
      <c r="A1808" t="s">
        <v>7413</v>
      </c>
      <c r="B1808" t="s">
        <v>7414</v>
      </c>
      <c r="C1808" s="1" t="str">
        <f t="shared" si="269"/>
        <v>21:0282</v>
      </c>
      <c r="D1808" s="1" t="str">
        <f t="shared" si="273"/>
        <v>21:0127</v>
      </c>
      <c r="E1808" t="s">
        <v>7415</v>
      </c>
      <c r="F1808" t="s">
        <v>7416</v>
      </c>
      <c r="H1808">
        <v>65.357385199999996</v>
      </c>
      <c r="I1808">
        <v>-134.35487219999999</v>
      </c>
      <c r="J1808" s="1" t="str">
        <f t="shared" si="274"/>
        <v>Fluid (stream)</v>
      </c>
      <c r="K1808" s="1" t="str">
        <f t="shared" si="275"/>
        <v>Untreated Water</v>
      </c>
      <c r="L1808">
        <v>61</v>
      </c>
      <c r="M1808" t="s">
        <v>27</v>
      </c>
      <c r="N1808">
        <v>1190</v>
      </c>
      <c r="O1808" t="s">
        <v>1467</v>
      </c>
      <c r="P1808" t="s">
        <v>136</v>
      </c>
      <c r="Q1808" t="s">
        <v>308</v>
      </c>
    </row>
    <row r="1809" spans="1:17" hidden="1" x14ac:dyDescent="0.3">
      <c r="A1809" t="s">
        <v>7417</v>
      </c>
      <c r="B1809" t="s">
        <v>7418</v>
      </c>
      <c r="C1809" s="1" t="str">
        <f t="shared" si="269"/>
        <v>21:0282</v>
      </c>
      <c r="D1809" s="1" t="str">
        <f t="shared" si="273"/>
        <v>21:0127</v>
      </c>
      <c r="E1809" t="s">
        <v>7419</v>
      </c>
      <c r="F1809" t="s">
        <v>7420</v>
      </c>
      <c r="H1809">
        <v>65.370595199999997</v>
      </c>
      <c r="I1809">
        <v>-134.3944831</v>
      </c>
      <c r="J1809" s="1" t="str">
        <f t="shared" si="274"/>
        <v>Fluid (stream)</v>
      </c>
      <c r="K1809" s="1" t="str">
        <f t="shared" si="275"/>
        <v>Untreated Water</v>
      </c>
      <c r="L1809">
        <v>61</v>
      </c>
      <c r="M1809" t="s">
        <v>35</v>
      </c>
      <c r="N1809">
        <v>1191</v>
      </c>
      <c r="O1809" t="s">
        <v>1291</v>
      </c>
      <c r="P1809" t="s">
        <v>2482</v>
      </c>
      <c r="Q1809" t="s">
        <v>953</v>
      </c>
    </row>
    <row r="1810" spans="1:17" hidden="1" x14ac:dyDescent="0.3">
      <c r="A1810" t="s">
        <v>7421</v>
      </c>
      <c r="B1810" t="s">
        <v>7422</v>
      </c>
      <c r="C1810" s="1" t="str">
        <f t="shared" si="269"/>
        <v>21:0282</v>
      </c>
      <c r="D1810" s="1" t="str">
        <f t="shared" si="273"/>
        <v>21:0127</v>
      </c>
      <c r="E1810" t="s">
        <v>7423</v>
      </c>
      <c r="F1810" t="s">
        <v>7424</v>
      </c>
      <c r="H1810">
        <v>65.354754700000001</v>
      </c>
      <c r="I1810">
        <v>-134.4776129</v>
      </c>
      <c r="J1810" s="1" t="str">
        <f t="shared" si="274"/>
        <v>Fluid (stream)</v>
      </c>
      <c r="K1810" s="1" t="str">
        <f t="shared" si="275"/>
        <v>Untreated Water</v>
      </c>
      <c r="L1810">
        <v>61</v>
      </c>
      <c r="M1810" t="s">
        <v>43</v>
      </c>
      <c r="N1810">
        <v>1192</v>
      </c>
      <c r="O1810" t="s">
        <v>1291</v>
      </c>
      <c r="P1810" t="s">
        <v>2610</v>
      </c>
      <c r="Q1810" t="s">
        <v>249</v>
      </c>
    </row>
    <row r="1811" spans="1:17" hidden="1" x14ac:dyDescent="0.3">
      <c r="A1811" t="s">
        <v>7425</v>
      </c>
      <c r="B1811" t="s">
        <v>7426</v>
      </c>
      <c r="C1811" s="1" t="str">
        <f t="shared" si="269"/>
        <v>21:0282</v>
      </c>
      <c r="D1811" s="1" t="str">
        <f t="shared" si="273"/>
        <v>21:0127</v>
      </c>
      <c r="E1811" t="s">
        <v>7427</v>
      </c>
      <c r="F1811" t="s">
        <v>7428</v>
      </c>
      <c r="H1811">
        <v>65.318009799999999</v>
      </c>
      <c r="I1811">
        <v>-134.34574839999999</v>
      </c>
      <c r="J1811" s="1" t="str">
        <f t="shared" si="274"/>
        <v>Fluid (stream)</v>
      </c>
      <c r="K1811" s="1" t="str">
        <f t="shared" si="275"/>
        <v>Untreated Water</v>
      </c>
      <c r="L1811">
        <v>61</v>
      </c>
      <c r="M1811" t="s">
        <v>50</v>
      </c>
      <c r="N1811">
        <v>1193</v>
      </c>
      <c r="O1811" t="s">
        <v>320</v>
      </c>
      <c r="P1811" t="s">
        <v>141</v>
      </c>
      <c r="Q1811" t="s">
        <v>123</v>
      </c>
    </row>
    <row r="1812" spans="1:17" hidden="1" x14ac:dyDescent="0.3">
      <c r="A1812" t="s">
        <v>7429</v>
      </c>
      <c r="B1812" t="s">
        <v>7430</v>
      </c>
      <c r="C1812" s="1" t="str">
        <f t="shared" si="269"/>
        <v>21:0282</v>
      </c>
      <c r="D1812" s="1" t="str">
        <f t="shared" si="273"/>
        <v>21:0127</v>
      </c>
      <c r="E1812" t="s">
        <v>7431</v>
      </c>
      <c r="F1812" t="s">
        <v>7432</v>
      </c>
      <c r="H1812">
        <v>65.314245299999996</v>
      </c>
      <c r="I1812">
        <v>-134.3592323</v>
      </c>
      <c r="J1812" s="1" t="str">
        <f t="shared" si="274"/>
        <v>Fluid (stream)</v>
      </c>
      <c r="K1812" s="1" t="str">
        <f t="shared" si="275"/>
        <v>Untreated Water</v>
      </c>
      <c r="L1812">
        <v>61</v>
      </c>
      <c r="M1812" t="s">
        <v>57</v>
      </c>
      <c r="N1812">
        <v>1194</v>
      </c>
      <c r="O1812" t="s">
        <v>1467</v>
      </c>
      <c r="P1812" t="s">
        <v>190</v>
      </c>
      <c r="Q1812" t="s">
        <v>953</v>
      </c>
    </row>
    <row r="1813" spans="1:17" hidden="1" x14ac:dyDescent="0.3">
      <c r="A1813" t="s">
        <v>7433</v>
      </c>
      <c r="B1813" t="s">
        <v>7434</v>
      </c>
      <c r="C1813" s="1" t="str">
        <f t="shared" si="269"/>
        <v>21:0282</v>
      </c>
      <c r="D1813" s="1" t="str">
        <f t="shared" si="273"/>
        <v>21:0127</v>
      </c>
      <c r="E1813" t="s">
        <v>7435</v>
      </c>
      <c r="F1813" t="s">
        <v>7436</v>
      </c>
      <c r="H1813">
        <v>65.282960299999999</v>
      </c>
      <c r="I1813">
        <v>-134.3349996</v>
      </c>
      <c r="J1813" s="1" t="str">
        <f t="shared" si="274"/>
        <v>Fluid (stream)</v>
      </c>
      <c r="K1813" s="1" t="str">
        <f t="shared" si="275"/>
        <v>Untreated Water</v>
      </c>
      <c r="L1813">
        <v>61</v>
      </c>
      <c r="M1813" t="s">
        <v>195</v>
      </c>
      <c r="N1813">
        <v>1195</v>
      </c>
      <c r="O1813" t="s">
        <v>436</v>
      </c>
      <c r="P1813" t="s">
        <v>190</v>
      </c>
      <c r="Q1813" t="s">
        <v>205</v>
      </c>
    </row>
    <row r="1814" spans="1:17" hidden="1" x14ac:dyDescent="0.3">
      <c r="A1814" t="s">
        <v>7437</v>
      </c>
      <c r="B1814" t="s">
        <v>7438</v>
      </c>
      <c r="C1814" s="1" t="str">
        <f t="shared" si="269"/>
        <v>21:0282</v>
      </c>
      <c r="D1814" s="1" t="str">
        <f t="shared" si="273"/>
        <v>21:0127</v>
      </c>
      <c r="E1814" t="s">
        <v>7435</v>
      </c>
      <c r="F1814" t="s">
        <v>7439</v>
      </c>
      <c r="H1814">
        <v>65.282960299999999</v>
      </c>
      <c r="I1814">
        <v>-134.3349996</v>
      </c>
      <c r="J1814" s="1" t="str">
        <f t="shared" si="274"/>
        <v>Fluid (stream)</v>
      </c>
      <c r="K1814" s="1" t="str">
        <f t="shared" si="275"/>
        <v>Untreated Water</v>
      </c>
      <c r="L1814">
        <v>61</v>
      </c>
      <c r="M1814" t="s">
        <v>202</v>
      </c>
      <c r="N1814">
        <v>1196</v>
      </c>
      <c r="O1814" t="s">
        <v>968</v>
      </c>
      <c r="P1814" t="s">
        <v>190</v>
      </c>
      <c r="Q1814" t="s">
        <v>123</v>
      </c>
    </row>
    <row r="1815" spans="1:17" hidden="1" x14ac:dyDescent="0.3">
      <c r="A1815" t="s">
        <v>7440</v>
      </c>
      <c r="B1815" t="s">
        <v>7441</v>
      </c>
      <c r="C1815" s="1" t="str">
        <f t="shared" si="269"/>
        <v>21:0282</v>
      </c>
      <c r="D1815" s="1" t="str">
        <f t="shared" si="273"/>
        <v>21:0127</v>
      </c>
      <c r="E1815" t="s">
        <v>7411</v>
      </c>
      <c r="F1815" t="s">
        <v>7442</v>
      </c>
      <c r="H1815">
        <v>65.289385699999997</v>
      </c>
      <c r="I1815">
        <v>-134.40159829999999</v>
      </c>
      <c r="J1815" s="1" t="str">
        <f t="shared" si="274"/>
        <v>Fluid (stream)</v>
      </c>
      <c r="K1815" s="1" t="str">
        <f t="shared" si="275"/>
        <v>Untreated Water</v>
      </c>
      <c r="L1815">
        <v>61</v>
      </c>
      <c r="M1815" t="s">
        <v>79</v>
      </c>
      <c r="N1815">
        <v>1197</v>
      </c>
      <c r="O1815" t="s">
        <v>1576</v>
      </c>
      <c r="P1815" t="s">
        <v>129</v>
      </c>
      <c r="Q1815" t="s">
        <v>953</v>
      </c>
    </row>
    <row r="1816" spans="1:17" hidden="1" x14ac:dyDescent="0.3">
      <c r="A1816" t="s">
        <v>7443</v>
      </c>
      <c r="B1816" t="s">
        <v>7444</v>
      </c>
      <c r="C1816" s="1" t="str">
        <f t="shared" si="269"/>
        <v>21:0282</v>
      </c>
      <c r="D1816" s="1" t="str">
        <f t="shared" si="273"/>
        <v>21:0127</v>
      </c>
      <c r="E1816" t="s">
        <v>7445</v>
      </c>
      <c r="F1816" t="s">
        <v>7446</v>
      </c>
      <c r="H1816">
        <v>65.255665199999996</v>
      </c>
      <c r="I1816">
        <v>-134.34317999999999</v>
      </c>
      <c r="J1816" s="1" t="str">
        <f t="shared" si="274"/>
        <v>Fluid (stream)</v>
      </c>
      <c r="K1816" s="1" t="str">
        <f t="shared" si="275"/>
        <v>Untreated Water</v>
      </c>
      <c r="L1816">
        <v>61</v>
      </c>
      <c r="M1816" t="s">
        <v>65</v>
      </c>
      <c r="N1816">
        <v>1198</v>
      </c>
      <c r="O1816" t="s">
        <v>1000</v>
      </c>
      <c r="P1816" t="s">
        <v>224</v>
      </c>
      <c r="Q1816" t="s">
        <v>123</v>
      </c>
    </row>
    <row r="1817" spans="1:17" hidden="1" x14ac:dyDescent="0.3">
      <c r="A1817" t="s">
        <v>7447</v>
      </c>
      <c r="B1817" t="s">
        <v>7448</v>
      </c>
      <c r="C1817" s="1" t="str">
        <f t="shared" si="269"/>
        <v>21:0282</v>
      </c>
      <c r="D1817" s="1" t="str">
        <f t="shared" si="273"/>
        <v>21:0127</v>
      </c>
      <c r="E1817" t="s">
        <v>7449</v>
      </c>
      <c r="F1817" t="s">
        <v>7450</v>
      </c>
      <c r="H1817">
        <v>65.270911600000005</v>
      </c>
      <c r="I1817">
        <v>-134.49218859999999</v>
      </c>
      <c r="J1817" s="1" t="str">
        <f t="shared" si="274"/>
        <v>Fluid (stream)</v>
      </c>
      <c r="K1817" s="1" t="str">
        <f t="shared" si="275"/>
        <v>Untreated Water</v>
      </c>
      <c r="L1817">
        <v>61</v>
      </c>
      <c r="M1817" t="s">
        <v>72</v>
      </c>
      <c r="N1817">
        <v>1199</v>
      </c>
      <c r="O1817" t="s">
        <v>196</v>
      </c>
      <c r="P1817" t="s">
        <v>141</v>
      </c>
      <c r="Q1817" t="s">
        <v>589</v>
      </c>
    </row>
    <row r="1818" spans="1:17" hidden="1" x14ac:dyDescent="0.3">
      <c r="A1818" t="s">
        <v>7451</v>
      </c>
      <c r="B1818" t="s">
        <v>7452</v>
      </c>
      <c r="C1818" s="1" t="str">
        <f t="shared" si="269"/>
        <v>21:0282</v>
      </c>
      <c r="D1818" s="1" t="str">
        <f t="shared" si="273"/>
        <v>21:0127</v>
      </c>
      <c r="E1818" t="s">
        <v>7453</v>
      </c>
      <c r="F1818" t="s">
        <v>7454</v>
      </c>
      <c r="H1818">
        <v>65.225448299999996</v>
      </c>
      <c r="I1818">
        <v>-134.4818965</v>
      </c>
      <c r="J1818" s="1" t="str">
        <f t="shared" si="274"/>
        <v>Fluid (stream)</v>
      </c>
      <c r="K1818" s="1" t="str">
        <f t="shared" si="275"/>
        <v>Untreated Water</v>
      </c>
      <c r="L1818">
        <v>61</v>
      </c>
      <c r="M1818" t="s">
        <v>87</v>
      </c>
      <c r="N1818">
        <v>1200</v>
      </c>
      <c r="O1818" t="s">
        <v>1291</v>
      </c>
      <c r="P1818" t="s">
        <v>129</v>
      </c>
      <c r="Q1818" t="s">
        <v>649</v>
      </c>
    </row>
    <row r="1819" spans="1:17" hidden="1" x14ac:dyDescent="0.3">
      <c r="A1819" t="s">
        <v>7455</v>
      </c>
      <c r="B1819" t="s">
        <v>7456</v>
      </c>
      <c r="C1819" s="1" t="str">
        <f t="shared" si="269"/>
        <v>21:0282</v>
      </c>
      <c r="D1819" s="1" t="str">
        <f>HYPERLINK("http://geochem.nrcan.gc.ca/cdogs/content/svy/svy_e.htm", "")</f>
        <v/>
      </c>
      <c r="G1819" s="1" t="str">
        <f>HYPERLINK("http://geochem.nrcan.gc.ca/cdogs/content/cr_/cr_00030_e.htm", "30")</f>
        <v>30</v>
      </c>
      <c r="J1819" t="s">
        <v>106</v>
      </c>
      <c r="K1819" t="s">
        <v>107</v>
      </c>
      <c r="L1819">
        <v>61</v>
      </c>
      <c r="M1819" t="s">
        <v>108</v>
      </c>
      <c r="N1819">
        <v>1201</v>
      </c>
      <c r="O1819" t="s">
        <v>734</v>
      </c>
      <c r="P1819" t="s">
        <v>129</v>
      </c>
      <c r="Q1819" t="s">
        <v>953</v>
      </c>
    </row>
    <row r="1820" spans="1:17" hidden="1" x14ac:dyDescent="0.3">
      <c r="A1820" t="s">
        <v>7457</v>
      </c>
      <c r="B1820" t="s">
        <v>7458</v>
      </c>
      <c r="C1820" s="1" t="str">
        <f t="shared" si="269"/>
        <v>21:0282</v>
      </c>
      <c r="D1820" s="1" t="str">
        <f t="shared" ref="D1820:D1831" si="276">HYPERLINK("http://geochem.nrcan.gc.ca/cdogs/content/svy/svy210127_e.htm", "21:0127")</f>
        <v>21:0127</v>
      </c>
      <c r="E1820" t="s">
        <v>7459</v>
      </c>
      <c r="F1820" t="s">
        <v>7460</v>
      </c>
      <c r="H1820">
        <v>65.228909999999999</v>
      </c>
      <c r="I1820">
        <v>-134.4892509</v>
      </c>
      <c r="J1820" s="1" t="str">
        <f t="shared" ref="J1820:J1831" si="277">HYPERLINK("http://geochem.nrcan.gc.ca/cdogs/content/kwd/kwd020018_e.htm", "Fluid (stream)")</f>
        <v>Fluid (stream)</v>
      </c>
      <c r="K1820" s="1" t="str">
        <f t="shared" ref="K1820:K1831" si="278">HYPERLINK("http://geochem.nrcan.gc.ca/cdogs/content/kwd/kwd080007_e.htm", "Untreated Water")</f>
        <v>Untreated Water</v>
      </c>
      <c r="L1820">
        <v>61</v>
      </c>
      <c r="M1820" t="s">
        <v>160</v>
      </c>
      <c r="N1820">
        <v>1202</v>
      </c>
      <c r="O1820" t="s">
        <v>1724</v>
      </c>
      <c r="P1820" t="s">
        <v>190</v>
      </c>
      <c r="Q1820" t="s">
        <v>844</v>
      </c>
    </row>
    <row r="1821" spans="1:17" hidden="1" x14ac:dyDescent="0.3">
      <c r="A1821" t="s">
        <v>7461</v>
      </c>
      <c r="B1821" t="s">
        <v>7462</v>
      </c>
      <c r="C1821" s="1" t="str">
        <f t="shared" si="269"/>
        <v>21:0282</v>
      </c>
      <c r="D1821" s="1" t="str">
        <f t="shared" si="276"/>
        <v>21:0127</v>
      </c>
      <c r="E1821" t="s">
        <v>7463</v>
      </c>
      <c r="F1821" t="s">
        <v>7464</v>
      </c>
      <c r="H1821">
        <v>65.241598999999994</v>
      </c>
      <c r="I1821">
        <v>-134.4564355</v>
      </c>
      <c r="J1821" s="1" t="str">
        <f t="shared" si="277"/>
        <v>Fluid (stream)</v>
      </c>
      <c r="K1821" s="1" t="str">
        <f t="shared" si="278"/>
        <v>Untreated Water</v>
      </c>
      <c r="L1821">
        <v>61</v>
      </c>
      <c r="M1821" t="s">
        <v>166</v>
      </c>
      <c r="N1821">
        <v>1203</v>
      </c>
      <c r="O1821" t="s">
        <v>3022</v>
      </c>
      <c r="P1821" t="s">
        <v>190</v>
      </c>
      <c r="Q1821" t="s">
        <v>844</v>
      </c>
    </row>
    <row r="1822" spans="1:17" hidden="1" x14ac:dyDescent="0.3">
      <c r="A1822" t="s">
        <v>7465</v>
      </c>
      <c r="B1822" t="s">
        <v>7466</v>
      </c>
      <c r="C1822" s="1" t="str">
        <f t="shared" si="269"/>
        <v>21:0282</v>
      </c>
      <c r="D1822" s="1" t="str">
        <f t="shared" si="276"/>
        <v>21:0127</v>
      </c>
      <c r="E1822" t="s">
        <v>7467</v>
      </c>
      <c r="F1822" t="s">
        <v>7468</v>
      </c>
      <c r="H1822">
        <v>65.232664400000004</v>
      </c>
      <c r="I1822">
        <v>-134.43749399999999</v>
      </c>
      <c r="J1822" s="1" t="str">
        <f t="shared" si="277"/>
        <v>Fluid (stream)</v>
      </c>
      <c r="K1822" s="1" t="str">
        <f t="shared" si="278"/>
        <v>Untreated Water</v>
      </c>
      <c r="L1822">
        <v>61</v>
      </c>
      <c r="M1822" t="s">
        <v>174</v>
      </c>
      <c r="N1822">
        <v>1204</v>
      </c>
      <c r="O1822" t="s">
        <v>1640</v>
      </c>
      <c r="P1822" t="s">
        <v>1462</v>
      </c>
      <c r="Q1822" t="s">
        <v>844</v>
      </c>
    </row>
    <row r="1823" spans="1:17" hidden="1" x14ac:dyDescent="0.3">
      <c r="A1823" t="s">
        <v>7469</v>
      </c>
      <c r="B1823" t="s">
        <v>7470</v>
      </c>
      <c r="C1823" s="1" t="str">
        <f t="shared" si="269"/>
        <v>21:0282</v>
      </c>
      <c r="D1823" s="1" t="str">
        <f t="shared" si="276"/>
        <v>21:0127</v>
      </c>
      <c r="E1823" t="s">
        <v>7471</v>
      </c>
      <c r="F1823" t="s">
        <v>7472</v>
      </c>
      <c r="H1823">
        <v>65.207039600000002</v>
      </c>
      <c r="I1823">
        <v>-134.40971999999999</v>
      </c>
      <c r="J1823" s="1" t="str">
        <f t="shared" si="277"/>
        <v>Fluid (stream)</v>
      </c>
      <c r="K1823" s="1" t="str">
        <f t="shared" si="278"/>
        <v>Untreated Water</v>
      </c>
      <c r="L1823">
        <v>61</v>
      </c>
      <c r="M1823" t="s">
        <v>181</v>
      </c>
      <c r="N1823">
        <v>1205</v>
      </c>
      <c r="O1823" t="s">
        <v>320</v>
      </c>
      <c r="P1823" t="s">
        <v>2610</v>
      </c>
      <c r="Q1823" t="s">
        <v>984</v>
      </c>
    </row>
    <row r="1824" spans="1:17" hidden="1" x14ac:dyDescent="0.3">
      <c r="A1824" t="s">
        <v>7473</v>
      </c>
      <c r="B1824" t="s">
        <v>7474</v>
      </c>
      <c r="C1824" s="1" t="str">
        <f t="shared" si="269"/>
        <v>21:0282</v>
      </c>
      <c r="D1824" s="1" t="str">
        <f t="shared" si="276"/>
        <v>21:0127</v>
      </c>
      <c r="E1824" t="s">
        <v>7475</v>
      </c>
      <c r="F1824" t="s">
        <v>7476</v>
      </c>
      <c r="H1824">
        <v>65.203621999999996</v>
      </c>
      <c r="I1824">
        <v>-134.27275330000001</v>
      </c>
      <c r="J1824" s="1" t="str">
        <f t="shared" si="277"/>
        <v>Fluid (stream)</v>
      </c>
      <c r="K1824" s="1" t="str">
        <f t="shared" si="278"/>
        <v>Untreated Water</v>
      </c>
      <c r="L1824">
        <v>61</v>
      </c>
      <c r="M1824" t="s">
        <v>188</v>
      </c>
      <c r="N1824">
        <v>1206</v>
      </c>
      <c r="O1824" t="s">
        <v>968</v>
      </c>
      <c r="P1824" t="s">
        <v>3613</v>
      </c>
      <c r="Q1824" t="s">
        <v>205</v>
      </c>
    </row>
    <row r="1825" spans="1:17" hidden="1" x14ac:dyDescent="0.3">
      <c r="A1825" t="s">
        <v>7477</v>
      </c>
      <c r="B1825" t="s">
        <v>7478</v>
      </c>
      <c r="C1825" s="1" t="str">
        <f t="shared" si="269"/>
        <v>21:0282</v>
      </c>
      <c r="D1825" s="1" t="str">
        <f t="shared" si="276"/>
        <v>21:0127</v>
      </c>
      <c r="E1825" t="s">
        <v>7479</v>
      </c>
      <c r="F1825" t="s">
        <v>7480</v>
      </c>
      <c r="H1825">
        <v>65.197920100000005</v>
      </c>
      <c r="I1825">
        <v>-134.2590649</v>
      </c>
      <c r="J1825" s="1" t="str">
        <f t="shared" si="277"/>
        <v>Fluid (stream)</v>
      </c>
      <c r="K1825" s="1" t="str">
        <f t="shared" si="278"/>
        <v>Untreated Water</v>
      </c>
      <c r="L1825">
        <v>61</v>
      </c>
      <c r="M1825" t="s">
        <v>215</v>
      </c>
      <c r="N1825">
        <v>1207</v>
      </c>
      <c r="O1825" t="s">
        <v>320</v>
      </c>
      <c r="P1825" t="s">
        <v>3613</v>
      </c>
      <c r="Q1825" t="s">
        <v>205</v>
      </c>
    </row>
    <row r="1826" spans="1:17" hidden="1" x14ac:dyDescent="0.3">
      <c r="A1826" t="s">
        <v>7481</v>
      </c>
      <c r="B1826" t="s">
        <v>7482</v>
      </c>
      <c r="C1826" s="1" t="str">
        <f t="shared" si="269"/>
        <v>21:0282</v>
      </c>
      <c r="D1826" s="1" t="str">
        <f t="shared" si="276"/>
        <v>21:0127</v>
      </c>
      <c r="E1826" t="s">
        <v>7483</v>
      </c>
      <c r="F1826" t="s">
        <v>7484</v>
      </c>
      <c r="H1826">
        <v>65.1825276</v>
      </c>
      <c r="I1826">
        <v>-134.4100947</v>
      </c>
      <c r="J1826" s="1" t="str">
        <f t="shared" si="277"/>
        <v>Fluid (stream)</v>
      </c>
      <c r="K1826" s="1" t="str">
        <f t="shared" si="278"/>
        <v>Untreated Water</v>
      </c>
      <c r="L1826">
        <v>61</v>
      </c>
      <c r="M1826" t="s">
        <v>223</v>
      </c>
      <c r="N1826">
        <v>1208</v>
      </c>
      <c r="O1826" t="s">
        <v>1291</v>
      </c>
      <c r="P1826" t="s">
        <v>136</v>
      </c>
      <c r="Q1826" t="s">
        <v>290</v>
      </c>
    </row>
    <row r="1827" spans="1:17" hidden="1" x14ac:dyDescent="0.3">
      <c r="A1827" t="s">
        <v>7485</v>
      </c>
      <c r="B1827" t="s">
        <v>7486</v>
      </c>
      <c r="C1827" s="1" t="str">
        <f t="shared" si="269"/>
        <v>21:0282</v>
      </c>
      <c r="D1827" s="1" t="str">
        <f t="shared" si="276"/>
        <v>21:0127</v>
      </c>
      <c r="E1827" t="s">
        <v>7487</v>
      </c>
      <c r="F1827" t="s">
        <v>7488</v>
      </c>
      <c r="H1827">
        <v>65.125888200000006</v>
      </c>
      <c r="I1827">
        <v>-134.4794042</v>
      </c>
      <c r="J1827" s="1" t="str">
        <f t="shared" si="277"/>
        <v>Fluid (stream)</v>
      </c>
      <c r="K1827" s="1" t="str">
        <f t="shared" si="278"/>
        <v>Untreated Water</v>
      </c>
      <c r="L1827">
        <v>62</v>
      </c>
      <c r="M1827" t="s">
        <v>21</v>
      </c>
      <c r="N1827">
        <v>1209</v>
      </c>
      <c r="O1827" t="s">
        <v>1342</v>
      </c>
      <c r="P1827" t="s">
        <v>3613</v>
      </c>
      <c r="Q1827" t="s">
        <v>308</v>
      </c>
    </row>
    <row r="1828" spans="1:17" hidden="1" x14ac:dyDescent="0.3">
      <c r="A1828" t="s">
        <v>7489</v>
      </c>
      <c r="B1828" t="s">
        <v>7490</v>
      </c>
      <c r="C1828" s="1" t="str">
        <f t="shared" si="269"/>
        <v>21:0282</v>
      </c>
      <c r="D1828" s="1" t="str">
        <f t="shared" si="276"/>
        <v>21:0127</v>
      </c>
      <c r="E1828" t="s">
        <v>7491</v>
      </c>
      <c r="F1828" t="s">
        <v>7492</v>
      </c>
      <c r="H1828">
        <v>65.146706199999997</v>
      </c>
      <c r="I1828">
        <v>-134.4620232</v>
      </c>
      <c r="J1828" s="1" t="str">
        <f t="shared" si="277"/>
        <v>Fluid (stream)</v>
      </c>
      <c r="K1828" s="1" t="str">
        <f t="shared" si="278"/>
        <v>Untreated Water</v>
      </c>
      <c r="L1828">
        <v>62</v>
      </c>
      <c r="M1828" t="s">
        <v>27</v>
      </c>
      <c r="N1828">
        <v>1210</v>
      </c>
      <c r="O1828" t="s">
        <v>1009</v>
      </c>
      <c r="P1828" t="s">
        <v>812</v>
      </c>
      <c r="Q1828" t="s">
        <v>844</v>
      </c>
    </row>
    <row r="1829" spans="1:17" hidden="1" x14ac:dyDescent="0.3">
      <c r="A1829" t="s">
        <v>7493</v>
      </c>
      <c r="B1829" t="s">
        <v>7494</v>
      </c>
      <c r="C1829" s="1" t="str">
        <f t="shared" si="269"/>
        <v>21:0282</v>
      </c>
      <c r="D1829" s="1" t="str">
        <f t="shared" si="276"/>
        <v>21:0127</v>
      </c>
      <c r="E1829" t="s">
        <v>7495</v>
      </c>
      <c r="F1829" t="s">
        <v>7496</v>
      </c>
      <c r="H1829">
        <v>65.155401999999995</v>
      </c>
      <c r="I1829">
        <v>-134.48808349999999</v>
      </c>
      <c r="J1829" s="1" t="str">
        <f t="shared" si="277"/>
        <v>Fluid (stream)</v>
      </c>
      <c r="K1829" s="1" t="str">
        <f t="shared" si="278"/>
        <v>Untreated Water</v>
      </c>
      <c r="L1829">
        <v>62</v>
      </c>
      <c r="M1829" t="s">
        <v>35</v>
      </c>
      <c r="N1829">
        <v>1211</v>
      </c>
      <c r="O1829" t="s">
        <v>933</v>
      </c>
      <c r="P1829" t="s">
        <v>551</v>
      </c>
      <c r="Q1829" t="s">
        <v>844</v>
      </c>
    </row>
    <row r="1830" spans="1:17" hidden="1" x14ac:dyDescent="0.3">
      <c r="A1830" t="s">
        <v>7497</v>
      </c>
      <c r="B1830" t="s">
        <v>7498</v>
      </c>
      <c r="C1830" s="1" t="str">
        <f t="shared" si="269"/>
        <v>21:0282</v>
      </c>
      <c r="D1830" s="1" t="str">
        <f t="shared" si="276"/>
        <v>21:0127</v>
      </c>
      <c r="E1830" t="s">
        <v>7487</v>
      </c>
      <c r="F1830" t="s">
        <v>7499</v>
      </c>
      <c r="H1830">
        <v>65.125888200000006</v>
      </c>
      <c r="I1830">
        <v>-134.4794042</v>
      </c>
      <c r="J1830" s="1" t="str">
        <f t="shared" si="277"/>
        <v>Fluid (stream)</v>
      </c>
      <c r="K1830" s="1" t="str">
        <f t="shared" si="278"/>
        <v>Untreated Water</v>
      </c>
      <c r="L1830">
        <v>62</v>
      </c>
      <c r="M1830" t="s">
        <v>79</v>
      </c>
      <c r="N1830">
        <v>1212</v>
      </c>
      <c r="O1830" t="s">
        <v>80</v>
      </c>
      <c r="P1830" t="s">
        <v>176</v>
      </c>
      <c r="Q1830" t="s">
        <v>953</v>
      </c>
    </row>
    <row r="1831" spans="1:17" hidden="1" x14ac:dyDescent="0.3">
      <c r="A1831" t="s">
        <v>7500</v>
      </c>
      <c r="B1831" t="s">
        <v>7501</v>
      </c>
      <c r="C1831" s="1" t="str">
        <f t="shared" si="269"/>
        <v>21:0282</v>
      </c>
      <c r="D1831" s="1" t="str">
        <f t="shared" si="276"/>
        <v>21:0127</v>
      </c>
      <c r="E1831" t="s">
        <v>7502</v>
      </c>
      <c r="F1831" t="s">
        <v>7503</v>
      </c>
      <c r="H1831">
        <v>65.078678699999998</v>
      </c>
      <c r="I1831">
        <v>-134.43851100000001</v>
      </c>
      <c r="J1831" s="1" t="str">
        <f t="shared" si="277"/>
        <v>Fluid (stream)</v>
      </c>
      <c r="K1831" s="1" t="str">
        <f t="shared" si="278"/>
        <v>Untreated Water</v>
      </c>
      <c r="L1831">
        <v>62</v>
      </c>
      <c r="M1831" t="s">
        <v>43</v>
      </c>
      <c r="N1831">
        <v>1213</v>
      </c>
      <c r="O1831" t="s">
        <v>674</v>
      </c>
      <c r="P1831" t="s">
        <v>190</v>
      </c>
      <c r="Q1831" t="s">
        <v>649</v>
      </c>
    </row>
    <row r="1832" spans="1:17" hidden="1" x14ac:dyDescent="0.3">
      <c r="A1832" t="s">
        <v>7504</v>
      </c>
      <c r="B1832" t="s">
        <v>7505</v>
      </c>
      <c r="C1832" s="1" t="str">
        <f t="shared" si="269"/>
        <v>21:0282</v>
      </c>
      <c r="D1832" s="1" t="str">
        <f>HYPERLINK("http://geochem.nrcan.gc.ca/cdogs/content/svy/svy_e.htm", "")</f>
        <v/>
      </c>
      <c r="G1832" s="1" t="str">
        <f>HYPERLINK("http://geochem.nrcan.gc.ca/cdogs/content/cr_/cr_00031_e.htm", "31")</f>
        <v>31</v>
      </c>
      <c r="J1832" t="s">
        <v>106</v>
      </c>
      <c r="K1832" t="s">
        <v>107</v>
      </c>
      <c r="L1832">
        <v>62</v>
      </c>
      <c r="M1832" t="s">
        <v>108</v>
      </c>
      <c r="N1832">
        <v>1214</v>
      </c>
      <c r="O1832" t="s">
        <v>2372</v>
      </c>
      <c r="P1832" t="s">
        <v>2541</v>
      </c>
      <c r="Q1832" t="s">
        <v>953</v>
      </c>
    </row>
    <row r="1833" spans="1:17" hidden="1" x14ac:dyDescent="0.3">
      <c r="A1833" t="s">
        <v>7506</v>
      </c>
      <c r="B1833" t="s">
        <v>7507</v>
      </c>
      <c r="C1833" s="1" t="str">
        <f t="shared" si="269"/>
        <v>21:0282</v>
      </c>
      <c r="D1833" s="1" t="str">
        <f t="shared" ref="D1833:D1855" si="279">HYPERLINK("http://geochem.nrcan.gc.ca/cdogs/content/svy/svy210127_e.htm", "21:0127")</f>
        <v>21:0127</v>
      </c>
      <c r="E1833" t="s">
        <v>7508</v>
      </c>
      <c r="F1833" t="s">
        <v>7509</v>
      </c>
      <c r="H1833">
        <v>65.402052699999999</v>
      </c>
      <c r="I1833">
        <v>-134.47619900000001</v>
      </c>
      <c r="J1833" s="1" t="str">
        <f t="shared" ref="J1833:J1855" si="280">HYPERLINK("http://geochem.nrcan.gc.ca/cdogs/content/kwd/kwd020018_e.htm", "Fluid (stream)")</f>
        <v>Fluid (stream)</v>
      </c>
      <c r="K1833" s="1" t="str">
        <f t="shared" ref="K1833:K1855" si="281">HYPERLINK("http://geochem.nrcan.gc.ca/cdogs/content/kwd/kwd080007_e.htm", "Untreated Water")</f>
        <v>Untreated Water</v>
      </c>
      <c r="L1833">
        <v>62</v>
      </c>
      <c r="M1833" t="s">
        <v>50</v>
      </c>
      <c r="N1833">
        <v>1215</v>
      </c>
      <c r="O1833" t="s">
        <v>1467</v>
      </c>
      <c r="P1833" t="s">
        <v>2654</v>
      </c>
      <c r="Q1833" t="s">
        <v>844</v>
      </c>
    </row>
    <row r="1834" spans="1:17" hidden="1" x14ac:dyDescent="0.3">
      <c r="A1834" t="s">
        <v>7510</v>
      </c>
      <c r="B1834" t="s">
        <v>7511</v>
      </c>
      <c r="C1834" s="1" t="str">
        <f t="shared" si="269"/>
        <v>21:0282</v>
      </c>
      <c r="D1834" s="1" t="str">
        <f t="shared" si="279"/>
        <v>21:0127</v>
      </c>
      <c r="E1834" t="s">
        <v>7512</v>
      </c>
      <c r="F1834" t="s">
        <v>7513</v>
      </c>
      <c r="H1834">
        <v>65.401076700000004</v>
      </c>
      <c r="I1834">
        <v>-134.40396430000001</v>
      </c>
      <c r="J1834" s="1" t="str">
        <f t="shared" si="280"/>
        <v>Fluid (stream)</v>
      </c>
      <c r="K1834" s="1" t="str">
        <f t="shared" si="281"/>
        <v>Untreated Water</v>
      </c>
      <c r="L1834">
        <v>62</v>
      </c>
      <c r="M1834" t="s">
        <v>57</v>
      </c>
      <c r="N1834">
        <v>1216</v>
      </c>
      <c r="O1834" t="s">
        <v>1291</v>
      </c>
      <c r="P1834" t="s">
        <v>190</v>
      </c>
      <c r="Q1834" t="s">
        <v>844</v>
      </c>
    </row>
    <row r="1835" spans="1:17" hidden="1" x14ac:dyDescent="0.3">
      <c r="A1835" t="s">
        <v>7514</v>
      </c>
      <c r="B1835" t="s">
        <v>7515</v>
      </c>
      <c r="C1835" s="1" t="str">
        <f t="shared" ref="C1835:C1898" si="282">HYPERLINK("http://geochem.nrcan.gc.ca/cdogs/content/bdl/bdl210282_e.htm", "21:0282")</f>
        <v>21:0282</v>
      </c>
      <c r="D1835" s="1" t="str">
        <f t="shared" si="279"/>
        <v>21:0127</v>
      </c>
      <c r="E1835" t="s">
        <v>7516</v>
      </c>
      <c r="F1835" t="s">
        <v>7517</v>
      </c>
      <c r="H1835">
        <v>65.409353899999999</v>
      </c>
      <c r="I1835">
        <v>-134.35473709999999</v>
      </c>
      <c r="J1835" s="1" t="str">
        <f t="shared" si="280"/>
        <v>Fluid (stream)</v>
      </c>
      <c r="K1835" s="1" t="str">
        <f t="shared" si="281"/>
        <v>Untreated Water</v>
      </c>
      <c r="L1835">
        <v>62</v>
      </c>
      <c r="M1835" t="s">
        <v>195</v>
      </c>
      <c r="N1835">
        <v>1217</v>
      </c>
      <c r="O1835" t="s">
        <v>3022</v>
      </c>
      <c r="P1835" t="s">
        <v>1257</v>
      </c>
      <c r="Q1835" t="s">
        <v>205</v>
      </c>
    </row>
    <row r="1836" spans="1:17" hidden="1" x14ac:dyDescent="0.3">
      <c r="A1836" t="s">
        <v>7518</v>
      </c>
      <c r="B1836" t="s">
        <v>7519</v>
      </c>
      <c r="C1836" s="1" t="str">
        <f t="shared" si="282"/>
        <v>21:0282</v>
      </c>
      <c r="D1836" s="1" t="str">
        <f t="shared" si="279"/>
        <v>21:0127</v>
      </c>
      <c r="E1836" t="s">
        <v>7516</v>
      </c>
      <c r="F1836" t="s">
        <v>7520</v>
      </c>
      <c r="H1836">
        <v>65.409353899999999</v>
      </c>
      <c r="I1836">
        <v>-134.35473709999999</v>
      </c>
      <c r="J1836" s="1" t="str">
        <f t="shared" si="280"/>
        <v>Fluid (stream)</v>
      </c>
      <c r="K1836" s="1" t="str">
        <f t="shared" si="281"/>
        <v>Untreated Water</v>
      </c>
      <c r="L1836">
        <v>62</v>
      </c>
      <c r="M1836" t="s">
        <v>202</v>
      </c>
      <c r="N1836">
        <v>1218</v>
      </c>
      <c r="O1836" t="s">
        <v>436</v>
      </c>
      <c r="P1836" t="s">
        <v>1462</v>
      </c>
      <c r="Q1836" t="s">
        <v>205</v>
      </c>
    </row>
    <row r="1837" spans="1:17" hidden="1" x14ac:dyDescent="0.3">
      <c r="A1837" t="s">
        <v>7521</v>
      </c>
      <c r="B1837" t="s">
        <v>7522</v>
      </c>
      <c r="C1837" s="1" t="str">
        <f t="shared" si="282"/>
        <v>21:0282</v>
      </c>
      <c r="D1837" s="1" t="str">
        <f t="shared" si="279"/>
        <v>21:0127</v>
      </c>
      <c r="E1837" t="s">
        <v>7523</v>
      </c>
      <c r="F1837" t="s">
        <v>7524</v>
      </c>
      <c r="H1837">
        <v>65.406957000000006</v>
      </c>
      <c r="I1837">
        <v>-134.28838210000001</v>
      </c>
      <c r="J1837" s="1" t="str">
        <f t="shared" si="280"/>
        <v>Fluid (stream)</v>
      </c>
      <c r="K1837" s="1" t="str">
        <f t="shared" si="281"/>
        <v>Untreated Water</v>
      </c>
      <c r="L1837">
        <v>62</v>
      </c>
      <c r="M1837" t="s">
        <v>65</v>
      </c>
      <c r="N1837">
        <v>1219</v>
      </c>
      <c r="O1837" t="s">
        <v>849</v>
      </c>
      <c r="P1837" t="s">
        <v>115</v>
      </c>
      <c r="Q1837" t="s">
        <v>123</v>
      </c>
    </row>
    <row r="1838" spans="1:17" hidden="1" x14ac:dyDescent="0.3">
      <c r="A1838" t="s">
        <v>7525</v>
      </c>
      <c r="B1838" t="s">
        <v>7526</v>
      </c>
      <c r="C1838" s="1" t="str">
        <f t="shared" si="282"/>
        <v>21:0282</v>
      </c>
      <c r="D1838" s="1" t="str">
        <f t="shared" si="279"/>
        <v>21:0127</v>
      </c>
      <c r="E1838" t="s">
        <v>7527</v>
      </c>
      <c r="F1838" t="s">
        <v>7528</v>
      </c>
      <c r="H1838">
        <v>65.408145399999995</v>
      </c>
      <c r="I1838">
        <v>-134.27224090000001</v>
      </c>
      <c r="J1838" s="1" t="str">
        <f t="shared" si="280"/>
        <v>Fluid (stream)</v>
      </c>
      <c r="K1838" s="1" t="str">
        <f t="shared" si="281"/>
        <v>Untreated Water</v>
      </c>
      <c r="L1838">
        <v>62</v>
      </c>
      <c r="M1838" t="s">
        <v>72</v>
      </c>
      <c r="N1838">
        <v>1220</v>
      </c>
      <c r="O1838" t="s">
        <v>1631</v>
      </c>
      <c r="P1838" t="s">
        <v>4041</v>
      </c>
      <c r="Q1838" t="s">
        <v>205</v>
      </c>
    </row>
    <row r="1839" spans="1:17" hidden="1" x14ac:dyDescent="0.3">
      <c r="A1839" t="s">
        <v>7529</v>
      </c>
      <c r="B1839" t="s">
        <v>7530</v>
      </c>
      <c r="C1839" s="1" t="str">
        <f t="shared" si="282"/>
        <v>21:0282</v>
      </c>
      <c r="D1839" s="1" t="str">
        <f t="shared" si="279"/>
        <v>21:0127</v>
      </c>
      <c r="E1839" t="s">
        <v>7531</v>
      </c>
      <c r="F1839" t="s">
        <v>7532</v>
      </c>
      <c r="H1839">
        <v>65.391338200000007</v>
      </c>
      <c r="I1839">
        <v>-134.28323080000001</v>
      </c>
      <c r="J1839" s="1" t="str">
        <f t="shared" si="280"/>
        <v>Fluid (stream)</v>
      </c>
      <c r="K1839" s="1" t="str">
        <f t="shared" si="281"/>
        <v>Untreated Water</v>
      </c>
      <c r="L1839">
        <v>62</v>
      </c>
      <c r="M1839" t="s">
        <v>87</v>
      </c>
      <c r="N1839">
        <v>1221</v>
      </c>
      <c r="O1839" t="s">
        <v>1550</v>
      </c>
      <c r="P1839" t="s">
        <v>1488</v>
      </c>
      <c r="Q1839" t="s">
        <v>844</v>
      </c>
    </row>
    <row r="1840" spans="1:17" hidden="1" x14ac:dyDescent="0.3">
      <c r="A1840" t="s">
        <v>7533</v>
      </c>
      <c r="B1840" t="s">
        <v>7534</v>
      </c>
      <c r="C1840" s="1" t="str">
        <f t="shared" si="282"/>
        <v>21:0282</v>
      </c>
      <c r="D1840" s="1" t="str">
        <f t="shared" si="279"/>
        <v>21:0127</v>
      </c>
      <c r="E1840" t="s">
        <v>7535</v>
      </c>
      <c r="F1840" t="s">
        <v>7536</v>
      </c>
      <c r="H1840">
        <v>65.429958200000002</v>
      </c>
      <c r="I1840">
        <v>-134.2412448</v>
      </c>
      <c r="J1840" s="1" t="str">
        <f t="shared" si="280"/>
        <v>Fluid (stream)</v>
      </c>
      <c r="K1840" s="1" t="str">
        <f t="shared" si="281"/>
        <v>Untreated Water</v>
      </c>
      <c r="L1840">
        <v>62</v>
      </c>
      <c r="M1840" t="s">
        <v>160</v>
      </c>
      <c r="N1840">
        <v>1222</v>
      </c>
      <c r="O1840" t="s">
        <v>1177</v>
      </c>
      <c r="P1840" t="s">
        <v>2610</v>
      </c>
      <c r="Q1840" t="s">
        <v>205</v>
      </c>
    </row>
    <row r="1841" spans="1:17" hidden="1" x14ac:dyDescent="0.3">
      <c r="A1841" t="s">
        <v>7537</v>
      </c>
      <c r="B1841" t="s">
        <v>7538</v>
      </c>
      <c r="C1841" s="1" t="str">
        <f t="shared" si="282"/>
        <v>21:0282</v>
      </c>
      <c r="D1841" s="1" t="str">
        <f t="shared" si="279"/>
        <v>21:0127</v>
      </c>
      <c r="E1841" t="s">
        <v>7539</v>
      </c>
      <c r="F1841" t="s">
        <v>7540</v>
      </c>
      <c r="H1841">
        <v>65.427668699999998</v>
      </c>
      <c r="I1841">
        <v>-134.2267416</v>
      </c>
      <c r="J1841" s="1" t="str">
        <f t="shared" si="280"/>
        <v>Fluid (stream)</v>
      </c>
      <c r="K1841" s="1" t="str">
        <f t="shared" si="281"/>
        <v>Untreated Water</v>
      </c>
      <c r="L1841">
        <v>62</v>
      </c>
      <c r="M1841" t="s">
        <v>166</v>
      </c>
      <c r="N1841">
        <v>1223</v>
      </c>
      <c r="O1841" t="s">
        <v>5080</v>
      </c>
      <c r="P1841" t="s">
        <v>141</v>
      </c>
      <c r="Q1841" t="s">
        <v>589</v>
      </c>
    </row>
    <row r="1842" spans="1:17" hidden="1" x14ac:dyDescent="0.3">
      <c r="A1842" t="s">
        <v>7541</v>
      </c>
      <c r="B1842" t="s">
        <v>7542</v>
      </c>
      <c r="C1842" s="1" t="str">
        <f t="shared" si="282"/>
        <v>21:0282</v>
      </c>
      <c r="D1842" s="1" t="str">
        <f t="shared" si="279"/>
        <v>21:0127</v>
      </c>
      <c r="E1842" t="s">
        <v>7543</v>
      </c>
      <c r="F1842" t="s">
        <v>7544</v>
      </c>
      <c r="H1842">
        <v>65.404532599999996</v>
      </c>
      <c r="I1842">
        <v>-134.2241066</v>
      </c>
      <c r="J1842" s="1" t="str">
        <f t="shared" si="280"/>
        <v>Fluid (stream)</v>
      </c>
      <c r="K1842" s="1" t="str">
        <f t="shared" si="281"/>
        <v>Untreated Water</v>
      </c>
      <c r="L1842">
        <v>62</v>
      </c>
      <c r="M1842" t="s">
        <v>174</v>
      </c>
      <c r="N1842">
        <v>1224</v>
      </c>
      <c r="O1842" t="s">
        <v>1210</v>
      </c>
      <c r="P1842" t="s">
        <v>148</v>
      </c>
      <c r="Q1842" t="s">
        <v>589</v>
      </c>
    </row>
    <row r="1843" spans="1:17" hidden="1" x14ac:dyDescent="0.3">
      <c r="A1843" t="s">
        <v>7545</v>
      </c>
      <c r="B1843" t="s">
        <v>7546</v>
      </c>
      <c r="C1843" s="1" t="str">
        <f t="shared" si="282"/>
        <v>21:0282</v>
      </c>
      <c r="D1843" s="1" t="str">
        <f t="shared" si="279"/>
        <v>21:0127</v>
      </c>
      <c r="E1843" t="s">
        <v>7547</v>
      </c>
      <c r="F1843" t="s">
        <v>7548</v>
      </c>
      <c r="H1843">
        <v>65.461711199999996</v>
      </c>
      <c r="I1843">
        <v>-134.27030070000001</v>
      </c>
      <c r="J1843" s="1" t="str">
        <f t="shared" si="280"/>
        <v>Fluid (stream)</v>
      </c>
      <c r="K1843" s="1" t="str">
        <f t="shared" si="281"/>
        <v>Untreated Water</v>
      </c>
      <c r="L1843">
        <v>62</v>
      </c>
      <c r="M1843" t="s">
        <v>181</v>
      </c>
      <c r="N1843">
        <v>1225</v>
      </c>
      <c r="O1843" t="s">
        <v>1000</v>
      </c>
      <c r="P1843" t="s">
        <v>540</v>
      </c>
      <c r="Q1843" t="s">
        <v>123</v>
      </c>
    </row>
    <row r="1844" spans="1:17" hidden="1" x14ac:dyDescent="0.3">
      <c r="A1844" t="s">
        <v>7549</v>
      </c>
      <c r="B1844" t="s">
        <v>7550</v>
      </c>
      <c r="C1844" s="1" t="str">
        <f t="shared" si="282"/>
        <v>21:0282</v>
      </c>
      <c r="D1844" s="1" t="str">
        <f t="shared" si="279"/>
        <v>21:0127</v>
      </c>
      <c r="E1844" t="s">
        <v>7551</v>
      </c>
      <c r="F1844" t="s">
        <v>7552</v>
      </c>
      <c r="H1844">
        <v>65.444684199999998</v>
      </c>
      <c r="I1844">
        <v>-134.2878762</v>
      </c>
      <c r="J1844" s="1" t="str">
        <f t="shared" si="280"/>
        <v>Fluid (stream)</v>
      </c>
      <c r="K1844" s="1" t="str">
        <f t="shared" si="281"/>
        <v>Untreated Water</v>
      </c>
      <c r="L1844">
        <v>62</v>
      </c>
      <c r="M1844" t="s">
        <v>188</v>
      </c>
      <c r="N1844">
        <v>1226</v>
      </c>
      <c r="O1844" t="s">
        <v>1631</v>
      </c>
      <c r="P1844" t="s">
        <v>812</v>
      </c>
      <c r="Q1844" t="s">
        <v>123</v>
      </c>
    </row>
    <row r="1845" spans="1:17" hidden="1" x14ac:dyDescent="0.3">
      <c r="A1845" t="s">
        <v>7553</v>
      </c>
      <c r="B1845" t="s">
        <v>7554</v>
      </c>
      <c r="C1845" s="1" t="str">
        <f t="shared" si="282"/>
        <v>21:0282</v>
      </c>
      <c r="D1845" s="1" t="str">
        <f t="shared" si="279"/>
        <v>21:0127</v>
      </c>
      <c r="E1845" t="s">
        <v>7555</v>
      </c>
      <c r="F1845" t="s">
        <v>7556</v>
      </c>
      <c r="H1845">
        <v>65.445597300000003</v>
      </c>
      <c r="I1845">
        <v>-134.34925200000001</v>
      </c>
      <c r="J1845" s="1" t="str">
        <f t="shared" si="280"/>
        <v>Fluid (stream)</v>
      </c>
      <c r="K1845" s="1" t="str">
        <f t="shared" si="281"/>
        <v>Untreated Water</v>
      </c>
      <c r="L1845">
        <v>62</v>
      </c>
      <c r="M1845" t="s">
        <v>215</v>
      </c>
      <c r="N1845">
        <v>1227</v>
      </c>
      <c r="O1845" t="s">
        <v>1467</v>
      </c>
      <c r="P1845" t="s">
        <v>136</v>
      </c>
      <c r="Q1845" t="s">
        <v>249</v>
      </c>
    </row>
    <row r="1846" spans="1:17" hidden="1" x14ac:dyDescent="0.3">
      <c r="A1846" t="s">
        <v>7557</v>
      </c>
      <c r="B1846" t="s">
        <v>7558</v>
      </c>
      <c r="C1846" s="1" t="str">
        <f t="shared" si="282"/>
        <v>21:0282</v>
      </c>
      <c r="D1846" s="1" t="str">
        <f t="shared" si="279"/>
        <v>21:0127</v>
      </c>
      <c r="E1846" t="s">
        <v>7559</v>
      </c>
      <c r="F1846" t="s">
        <v>7560</v>
      </c>
      <c r="H1846">
        <v>65.435915600000001</v>
      </c>
      <c r="I1846">
        <v>-134.34500779999999</v>
      </c>
      <c r="J1846" s="1" t="str">
        <f t="shared" si="280"/>
        <v>Fluid (stream)</v>
      </c>
      <c r="K1846" s="1" t="str">
        <f t="shared" si="281"/>
        <v>Untreated Water</v>
      </c>
      <c r="L1846">
        <v>62</v>
      </c>
      <c r="M1846" t="s">
        <v>223</v>
      </c>
      <c r="N1846">
        <v>1228</v>
      </c>
      <c r="O1846" t="s">
        <v>95</v>
      </c>
      <c r="P1846" t="s">
        <v>1462</v>
      </c>
      <c r="Q1846" t="s">
        <v>953</v>
      </c>
    </row>
    <row r="1847" spans="1:17" hidden="1" x14ac:dyDescent="0.3">
      <c r="A1847" t="s">
        <v>7561</v>
      </c>
      <c r="B1847" t="s">
        <v>7562</v>
      </c>
      <c r="C1847" s="1" t="str">
        <f t="shared" si="282"/>
        <v>21:0282</v>
      </c>
      <c r="D1847" s="1" t="str">
        <f t="shared" si="279"/>
        <v>21:0127</v>
      </c>
      <c r="E1847" t="s">
        <v>7563</v>
      </c>
      <c r="F1847" t="s">
        <v>7564</v>
      </c>
      <c r="H1847">
        <v>65.477440200000004</v>
      </c>
      <c r="I1847">
        <v>-134.3924456</v>
      </c>
      <c r="J1847" s="1" t="str">
        <f t="shared" si="280"/>
        <v>Fluid (stream)</v>
      </c>
      <c r="K1847" s="1" t="str">
        <f t="shared" si="281"/>
        <v>Untreated Water</v>
      </c>
      <c r="L1847">
        <v>63</v>
      </c>
      <c r="M1847" t="s">
        <v>21</v>
      </c>
      <c r="N1847">
        <v>1229</v>
      </c>
      <c r="O1847" t="s">
        <v>1342</v>
      </c>
      <c r="P1847" t="s">
        <v>2482</v>
      </c>
      <c r="Q1847" t="s">
        <v>953</v>
      </c>
    </row>
    <row r="1848" spans="1:17" hidden="1" x14ac:dyDescent="0.3">
      <c r="A1848" t="s">
        <v>7565</v>
      </c>
      <c r="B1848" t="s">
        <v>7566</v>
      </c>
      <c r="C1848" s="1" t="str">
        <f t="shared" si="282"/>
        <v>21:0282</v>
      </c>
      <c r="D1848" s="1" t="str">
        <f t="shared" si="279"/>
        <v>21:0127</v>
      </c>
      <c r="E1848" t="s">
        <v>7567</v>
      </c>
      <c r="F1848" t="s">
        <v>7568</v>
      </c>
      <c r="H1848">
        <v>65.425403200000005</v>
      </c>
      <c r="I1848">
        <v>-134.40907949999999</v>
      </c>
      <c r="J1848" s="1" t="str">
        <f t="shared" si="280"/>
        <v>Fluid (stream)</v>
      </c>
      <c r="K1848" s="1" t="str">
        <f t="shared" si="281"/>
        <v>Untreated Water</v>
      </c>
      <c r="L1848">
        <v>63</v>
      </c>
      <c r="M1848" t="s">
        <v>27</v>
      </c>
      <c r="N1848">
        <v>1230</v>
      </c>
      <c r="O1848" t="s">
        <v>1291</v>
      </c>
      <c r="P1848" t="s">
        <v>1462</v>
      </c>
      <c r="Q1848" t="s">
        <v>308</v>
      </c>
    </row>
    <row r="1849" spans="1:17" hidden="1" x14ac:dyDescent="0.3">
      <c r="A1849" t="s">
        <v>7569</v>
      </c>
      <c r="B1849" t="s">
        <v>7570</v>
      </c>
      <c r="C1849" s="1" t="str">
        <f t="shared" si="282"/>
        <v>21:0282</v>
      </c>
      <c r="D1849" s="1" t="str">
        <f t="shared" si="279"/>
        <v>21:0127</v>
      </c>
      <c r="E1849" t="s">
        <v>7571</v>
      </c>
      <c r="F1849" t="s">
        <v>7572</v>
      </c>
      <c r="H1849">
        <v>65.436920299999997</v>
      </c>
      <c r="I1849">
        <v>-134.40362440000001</v>
      </c>
      <c r="J1849" s="1" t="str">
        <f t="shared" si="280"/>
        <v>Fluid (stream)</v>
      </c>
      <c r="K1849" s="1" t="str">
        <f t="shared" si="281"/>
        <v>Untreated Water</v>
      </c>
      <c r="L1849">
        <v>63</v>
      </c>
      <c r="M1849" t="s">
        <v>35</v>
      </c>
      <c r="N1849">
        <v>1231</v>
      </c>
      <c r="O1849" t="s">
        <v>1291</v>
      </c>
      <c r="P1849" t="s">
        <v>1498</v>
      </c>
      <c r="Q1849" t="s">
        <v>953</v>
      </c>
    </row>
    <row r="1850" spans="1:17" hidden="1" x14ac:dyDescent="0.3">
      <c r="A1850" t="s">
        <v>7573</v>
      </c>
      <c r="B1850" t="s">
        <v>7574</v>
      </c>
      <c r="C1850" s="1" t="str">
        <f t="shared" si="282"/>
        <v>21:0282</v>
      </c>
      <c r="D1850" s="1" t="str">
        <f t="shared" si="279"/>
        <v>21:0127</v>
      </c>
      <c r="E1850" t="s">
        <v>7575</v>
      </c>
      <c r="F1850" t="s">
        <v>7576</v>
      </c>
      <c r="H1850">
        <v>65.438542200000001</v>
      </c>
      <c r="I1850">
        <v>-134.4580066</v>
      </c>
      <c r="J1850" s="1" t="str">
        <f t="shared" si="280"/>
        <v>Fluid (stream)</v>
      </c>
      <c r="K1850" s="1" t="str">
        <f t="shared" si="281"/>
        <v>Untreated Water</v>
      </c>
      <c r="L1850">
        <v>63</v>
      </c>
      <c r="M1850" t="s">
        <v>43</v>
      </c>
      <c r="N1850">
        <v>1232</v>
      </c>
      <c r="O1850" t="s">
        <v>1291</v>
      </c>
      <c r="P1850" t="s">
        <v>1488</v>
      </c>
      <c r="Q1850" t="s">
        <v>844</v>
      </c>
    </row>
    <row r="1851" spans="1:17" hidden="1" x14ac:dyDescent="0.3">
      <c r="A1851" t="s">
        <v>7577</v>
      </c>
      <c r="B1851" t="s">
        <v>7578</v>
      </c>
      <c r="C1851" s="1" t="str">
        <f t="shared" si="282"/>
        <v>21:0282</v>
      </c>
      <c r="D1851" s="1" t="str">
        <f t="shared" si="279"/>
        <v>21:0127</v>
      </c>
      <c r="E1851" t="s">
        <v>7579</v>
      </c>
      <c r="F1851" t="s">
        <v>7580</v>
      </c>
      <c r="H1851">
        <v>65.452753599999994</v>
      </c>
      <c r="I1851">
        <v>-134.4941053</v>
      </c>
      <c r="J1851" s="1" t="str">
        <f t="shared" si="280"/>
        <v>Fluid (stream)</v>
      </c>
      <c r="K1851" s="1" t="str">
        <f t="shared" si="281"/>
        <v>Untreated Water</v>
      </c>
      <c r="L1851">
        <v>63</v>
      </c>
      <c r="M1851" t="s">
        <v>50</v>
      </c>
      <c r="N1851">
        <v>1233</v>
      </c>
      <c r="O1851" t="s">
        <v>1291</v>
      </c>
      <c r="P1851" t="s">
        <v>1488</v>
      </c>
      <c r="Q1851" t="s">
        <v>844</v>
      </c>
    </row>
    <row r="1852" spans="1:17" hidden="1" x14ac:dyDescent="0.3">
      <c r="A1852" t="s">
        <v>7581</v>
      </c>
      <c r="B1852" t="s">
        <v>7582</v>
      </c>
      <c r="C1852" s="1" t="str">
        <f t="shared" si="282"/>
        <v>21:0282</v>
      </c>
      <c r="D1852" s="1" t="str">
        <f t="shared" si="279"/>
        <v>21:0127</v>
      </c>
      <c r="E1852" t="s">
        <v>7583</v>
      </c>
      <c r="F1852" t="s">
        <v>7584</v>
      </c>
      <c r="H1852">
        <v>65.465970900000002</v>
      </c>
      <c r="I1852">
        <v>-134.49443289999999</v>
      </c>
      <c r="J1852" s="1" t="str">
        <f t="shared" si="280"/>
        <v>Fluid (stream)</v>
      </c>
      <c r="K1852" s="1" t="str">
        <f t="shared" si="281"/>
        <v>Untreated Water</v>
      </c>
      <c r="L1852">
        <v>63</v>
      </c>
      <c r="M1852" t="s">
        <v>57</v>
      </c>
      <c r="N1852">
        <v>1234</v>
      </c>
      <c r="O1852" t="s">
        <v>1291</v>
      </c>
      <c r="P1852" t="s">
        <v>1498</v>
      </c>
      <c r="Q1852" t="s">
        <v>437</v>
      </c>
    </row>
    <row r="1853" spans="1:17" hidden="1" x14ac:dyDescent="0.3">
      <c r="A1853" t="s">
        <v>7585</v>
      </c>
      <c r="B1853" t="s">
        <v>7586</v>
      </c>
      <c r="C1853" s="1" t="str">
        <f t="shared" si="282"/>
        <v>21:0282</v>
      </c>
      <c r="D1853" s="1" t="str">
        <f t="shared" si="279"/>
        <v>21:0127</v>
      </c>
      <c r="E1853" t="s">
        <v>7587</v>
      </c>
      <c r="F1853" t="s">
        <v>7588</v>
      </c>
      <c r="H1853">
        <v>65.478054999999998</v>
      </c>
      <c r="I1853">
        <v>-134.4939622</v>
      </c>
      <c r="J1853" s="1" t="str">
        <f t="shared" si="280"/>
        <v>Fluid (stream)</v>
      </c>
      <c r="K1853" s="1" t="str">
        <f t="shared" si="281"/>
        <v>Untreated Water</v>
      </c>
      <c r="L1853">
        <v>63</v>
      </c>
      <c r="M1853" t="s">
        <v>65</v>
      </c>
      <c r="N1853">
        <v>1235</v>
      </c>
      <c r="O1853" t="s">
        <v>1291</v>
      </c>
      <c r="P1853" t="s">
        <v>1488</v>
      </c>
      <c r="Q1853" t="s">
        <v>1197</v>
      </c>
    </row>
    <row r="1854" spans="1:17" hidden="1" x14ac:dyDescent="0.3">
      <c r="A1854" t="s">
        <v>7589</v>
      </c>
      <c r="B1854" t="s">
        <v>7590</v>
      </c>
      <c r="C1854" s="1" t="str">
        <f t="shared" si="282"/>
        <v>21:0282</v>
      </c>
      <c r="D1854" s="1" t="str">
        <f t="shared" si="279"/>
        <v>21:0127</v>
      </c>
      <c r="E1854" t="s">
        <v>7591</v>
      </c>
      <c r="F1854" t="s">
        <v>7592</v>
      </c>
      <c r="H1854">
        <v>65.487911299999993</v>
      </c>
      <c r="I1854">
        <v>-134.49003479999999</v>
      </c>
      <c r="J1854" s="1" t="str">
        <f t="shared" si="280"/>
        <v>Fluid (stream)</v>
      </c>
      <c r="K1854" s="1" t="str">
        <f t="shared" si="281"/>
        <v>Untreated Water</v>
      </c>
      <c r="L1854">
        <v>63</v>
      </c>
      <c r="M1854" t="s">
        <v>72</v>
      </c>
      <c r="N1854">
        <v>1236</v>
      </c>
      <c r="O1854" t="s">
        <v>1291</v>
      </c>
      <c r="P1854" t="s">
        <v>1462</v>
      </c>
      <c r="Q1854" t="s">
        <v>696</v>
      </c>
    </row>
    <row r="1855" spans="1:17" hidden="1" x14ac:dyDescent="0.3">
      <c r="A1855" t="s">
        <v>7593</v>
      </c>
      <c r="B1855" t="s">
        <v>7594</v>
      </c>
      <c r="C1855" s="1" t="str">
        <f t="shared" si="282"/>
        <v>21:0282</v>
      </c>
      <c r="D1855" s="1" t="str">
        <f t="shared" si="279"/>
        <v>21:0127</v>
      </c>
      <c r="E1855" t="s">
        <v>7563</v>
      </c>
      <c r="F1855" t="s">
        <v>7595</v>
      </c>
      <c r="H1855">
        <v>65.477440200000004</v>
      </c>
      <c r="I1855">
        <v>-134.3924456</v>
      </c>
      <c r="J1855" s="1" t="str">
        <f t="shared" si="280"/>
        <v>Fluid (stream)</v>
      </c>
      <c r="K1855" s="1" t="str">
        <f t="shared" si="281"/>
        <v>Untreated Water</v>
      </c>
      <c r="L1855">
        <v>63</v>
      </c>
      <c r="M1855" t="s">
        <v>79</v>
      </c>
      <c r="N1855">
        <v>1237</v>
      </c>
      <c r="O1855" t="s">
        <v>1291</v>
      </c>
      <c r="P1855" t="s">
        <v>1498</v>
      </c>
      <c r="Q1855" t="s">
        <v>844</v>
      </c>
    </row>
    <row r="1856" spans="1:17" hidden="1" x14ac:dyDescent="0.3">
      <c r="A1856" t="s">
        <v>7596</v>
      </c>
      <c r="B1856" t="s">
        <v>7597</v>
      </c>
      <c r="C1856" s="1" t="str">
        <f t="shared" si="282"/>
        <v>21:0282</v>
      </c>
      <c r="D1856" s="1" t="str">
        <f>HYPERLINK("http://geochem.nrcan.gc.ca/cdogs/content/svy/svy_e.htm", "")</f>
        <v/>
      </c>
      <c r="G1856" s="1" t="str">
        <f>HYPERLINK("http://geochem.nrcan.gc.ca/cdogs/content/cr_/cr_00031_e.htm", "31")</f>
        <v>31</v>
      </c>
      <c r="J1856" t="s">
        <v>106</v>
      </c>
      <c r="K1856" t="s">
        <v>107</v>
      </c>
      <c r="L1856">
        <v>63</v>
      </c>
      <c r="M1856" t="s">
        <v>108</v>
      </c>
      <c r="N1856">
        <v>1238</v>
      </c>
      <c r="O1856" t="s">
        <v>3022</v>
      </c>
      <c r="P1856" t="s">
        <v>2862</v>
      </c>
      <c r="Q1856" t="s">
        <v>844</v>
      </c>
    </row>
    <row r="1857" spans="1:17" hidden="1" x14ac:dyDescent="0.3">
      <c r="A1857" t="s">
        <v>7598</v>
      </c>
      <c r="B1857" t="s">
        <v>7599</v>
      </c>
      <c r="C1857" s="1" t="str">
        <f t="shared" si="282"/>
        <v>21:0282</v>
      </c>
      <c r="D1857" s="1" t="str">
        <f t="shared" ref="D1857:D1871" si="283">HYPERLINK("http://geochem.nrcan.gc.ca/cdogs/content/svy/svy210127_e.htm", "21:0127")</f>
        <v>21:0127</v>
      </c>
      <c r="E1857" t="s">
        <v>7600</v>
      </c>
      <c r="F1857" t="s">
        <v>7601</v>
      </c>
      <c r="H1857">
        <v>65.477965900000001</v>
      </c>
      <c r="I1857">
        <v>-134.35885590000001</v>
      </c>
      <c r="J1857" s="1" t="str">
        <f t="shared" ref="J1857:J1871" si="284">HYPERLINK("http://geochem.nrcan.gc.ca/cdogs/content/kwd/kwd020018_e.htm", "Fluid (stream)")</f>
        <v>Fluid (stream)</v>
      </c>
      <c r="K1857" s="1" t="str">
        <f t="shared" ref="K1857:K1871" si="285">HYPERLINK("http://geochem.nrcan.gc.ca/cdogs/content/kwd/kwd080007_e.htm", "Untreated Water")</f>
        <v>Untreated Water</v>
      </c>
      <c r="L1857">
        <v>63</v>
      </c>
      <c r="M1857" t="s">
        <v>87</v>
      </c>
      <c r="N1857">
        <v>1239</v>
      </c>
      <c r="O1857" t="s">
        <v>1631</v>
      </c>
      <c r="P1857" t="s">
        <v>812</v>
      </c>
      <c r="Q1857" t="s">
        <v>123</v>
      </c>
    </row>
    <row r="1858" spans="1:17" hidden="1" x14ac:dyDescent="0.3">
      <c r="A1858" t="s">
        <v>7602</v>
      </c>
      <c r="B1858" t="s">
        <v>7603</v>
      </c>
      <c r="C1858" s="1" t="str">
        <f t="shared" si="282"/>
        <v>21:0282</v>
      </c>
      <c r="D1858" s="1" t="str">
        <f t="shared" si="283"/>
        <v>21:0127</v>
      </c>
      <c r="E1858" t="s">
        <v>7604</v>
      </c>
      <c r="F1858" t="s">
        <v>7605</v>
      </c>
      <c r="H1858">
        <v>65.482746700000007</v>
      </c>
      <c r="I1858">
        <v>-134.3606394</v>
      </c>
      <c r="J1858" s="1" t="str">
        <f t="shared" si="284"/>
        <v>Fluid (stream)</v>
      </c>
      <c r="K1858" s="1" t="str">
        <f t="shared" si="285"/>
        <v>Untreated Water</v>
      </c>
      <c r="L1858">
        <v>63</v>
      </c>
      <c r="M1858" t="s">
        <v>160</v>
      </c>
      <c r="N1858">
        <v>1240</v>
      </c>
      <c r="O1858" t="s">
        <v>339</v>
      </c>
      <c r="P1858" t="s">
        <v>1251</v>
      </c>
      <c r="Q1858" t="s">
        <v>123</v>
      </c>
    </row>
    <row r="1859" spans="1:17" hidden="1" x14ac:dyDescent="0.3">
      <c r="A1859" t="s">
        <v>7606</v>
      </c>
      <c r="B1859" t="s">
        <v>7607</v>
      </c>
      <c r="C1859" s="1" t="str">
        <f t="shared" si="282"/>
        <v>21:0282</v>
      </c>
      <c r="D1859" s="1" t="str">
        <f t="shared" si="283"/>
        <v>21:0127</v>
      </c>
      <c r="E1859" t="s">
        <v>7608</v>
      </c>
      <c r="F1859" t="s">
        <v>7609</v>
      </c>
      <c r="H1859">
        <v>65.493124499999993</v>
      </c>
      <c r="I1859">
        <v>-134.31864340000001</v>
      </c>
      <c r="J1859" s="1" t="str">
        <f t="shared" si="284"/>
        <v>Fluid (stream)</v>
      </c>
      <c r="K1859" s="1" t="str">
        <f t="shared" si="285"/>
        <v>Untreated Water</v>
      </c>
      <c r="L1859">
        <v>63</v>
      </c>
      <c r="M1859" t="s">
        <v>166</v>
      </c>
      <c r="N1859">
        <v>1241</v>
      </c>
      <c r="O1859" t="s">
        <v>1652</v>
      </c>
      <c r="P1859" t="s">
        <v>183</v>
      </c>
      <c r="Q1859" t="s">
        <v>589</v>
      </c>
    </row>
    <row r="1860" spans="1:17" hidden="1" x14ac:dyDescent="0.3">
      <c r="A1860" t="s">
        <v>7610</v>
      </c>
      <c r="B1860" t="s">
        <v>7611</v>
      </c>
      <c r="C1860" s="1" t="str">
        <f t="shared" si="282"/>
        <v>21:0282</v>
      </c>
      <c r="D1860" s="1" t="str">
        <f t="shared" si="283"/>
        <v>21:0127</v>
      </c>
      <c r="E1860" t="s">
        <v>7612</v>
      </c>
      <c r="F1860" t="s">
        <v>7613</v>
      </c>
      <c r="H1860">
        <v>65.486153299999998</v>
      </c>
      <c r="I1860">
        <v>-134.25938099999999</v>
      </c>
      <c r="J1860" s="1" t="str">
        <f t="shared" si="284"/>
        <v>Fluid (stream)</v>
      </c>
      <c r="K1860" s="1" t="str">
        <f t="shared" si="285"/>
        <v>Untreated Water</v>
      </c>
      <c r="L1860">
        <v>63</v>
      </c>
      <c r="M1860" t="s">
        <v>174</v>
      </c>
      <c r="N1860">
        <v>1242</v>
      </c>
      <c r="O1860" t="s">
        <v>196</v>
      </c>
      <c r="P1860" t="s">
        <v>3618</v>
      </c>
      <c r="Q1860" t="s">
        <v>123</v>
      </c>
    </row>
    <row r="1861" spans="1:17" hidden="1" x14ac:dyDescent="0.3">
      <c r="A1861" t="s">
        <v>7614</v>
      </c>
      <c r="B1861" t="s">
        <v>7615</v>
      </c>
      <c r="C1861" s="1" t="str">
        <f t="shared" si="282"/>
        <v>21:0282</v>
      </c>
      <c r="D1861" s="1" t="str">
        <f t="shared" si="283"/>
        <v>21:0127</v>
      </c>
      <c r="E1861" t="s">
        <v>7616</v>
      </c>
      <c r="F1861" t="s">
        <v>7617</v>
      </c>
      <c r="H1861">
        <v>65.360956900000005</v>
      </c>
      <c r="I1861">
        <v>-134.0589536</v>
      </c>
      <c r="J1861" s="1" t="str">
        <f t="shared" si="284"/>
        <v>Fluid (stream)</v>
      </c>
      <c r="K1861" s="1" t="str">
        <f t="shared" si="285"/>
        <v>Untreated Water</v>
      </c>
      <c r="L1861">
        <v>63</v>
      </c>
      <c r="M1861" t="s">
        <v>181</v>
      </c>
      <c r="N1861">
        <v>1243</v>
      </c>
      <c r="O1861" t="s">
        <v>22</v>
      </c>
      <c r="P1861" t="s">
        <v>22</v>
      </c>
      <c r="Q1861" t="s">
        <v>22</v>
      </c>
    </row>
    <row r="1862" spans="1:17" hidden="1" x14ac:dyDescent="0.3">
      <c r="A1862" t="s">
        <v>7618</v>
      </c>
      <c r="B1862" t="s">
        <v>7619</v>
      </c>
      <c r="C1862" s="1" t="str">
        <f t="shared" si="282"/>
        <v>21:0282</v>
      </c>
      <c r="D1862" s="1" t="str">
        <f t="shared" si="283"/>
        <v>21:0127</v>
      </c>
      <c r="E1862" t="s">
        <v>7620</v>
      </c>
      <c r="F1862" t="s">
        <v>7621</v>
      </c>
      <c r="H1862">
        <v>65.382780299999993</v>
      </c>
      <c r="I1862">
        <v>-134.05911929999999</v>
      </c>
      <c r="J1862" s="1" t="str">
        <f t="shared" si="284"/>
        <v>Fluid (stream)</v>
      </c>
      <c r="K1862" s="1" t="str">
        <f t="shared" si="285"/>
        <v>Untreated Water</v>
      </c>
      <c r="L1862">
        <v>63</v>
      </c>
      <c r="M1862" t="s">
        <v>188</v>
      </c>
      <c r="N1862">
        <v>1244</v>
      </c>
      <c r="O1862" t="s">
        <v>95</v>
      </c>
      <c r="P1862" t="s">
        <v>1498</v>
      </c>
      <c r="Q1862" t="s">
        <v>205</v>
      </c>
    </row>
    <row r="1863" spans="1:17" hidden="1" x14ac:dyDescent="0.3">
      <c r="A1863" t="s">
        <v>7622</v>
      </c>
      <c r="B1863" t="s">
        <v>7623</v>
      </c>
      <c r="C1863" s="1" t="str">
        <f t="shared" si="282"/>
        <v>21:0282</v>
      </c>
      <c r="D1863" s="1" t="str">
        <f t="shared" si="283"/>
        <v>21:0127</v>
      </c>
      <c r="E1863" t="s">
        <v>7624</v>
      </c>
      <c r="F1863" t="s">
        <v>7625</v>
      </c>
      <c r="H1863">
        <v>65.410388999999995</v>
      </c>
      <c r="I1863">
        <v>-134.074952</v>
      </c>
      <c r="J1863" s="1" t="str">
        <f t="shared" si="284"/>
        <v>Fluid (stream)</v>
      </c>
      <c r="K1863" s="1" t="str">
        <f t="shared" si="285"/>
        <v>Untreated Water</v>
      </c>
      <c r="L1863">
        <v>63</v>
      </c>
      <c r="M1863" t="s">
        <v>215</v>
      </c>
      <c r="N1863">
        <v>1245</v>
      </c>
      <c r="O1863" t="s">
        <v>1467</v>
      </c>
      <c r="P1863" t="s">
        <v>1770</v>
      </c>
      <c r="Q1863" t="s">
        <v>844</v>
      </c>
    </row>
    <row r="1864" spans="1:17" hidden="1" x14ac:dyDescent="0.3">
      <c r="A1864" t="s">
        <v>7626</v>
      </c>
      <c r="B1864" t="s">
        <v>7627</v>
      </c>
      <c r="C1864" s="1" t="str">
        <f t="shared" si="282"/>
        <v>21:0282</v>
      </c>
      <c r="D1864" s="1" t="str">
        <f t="shared" si="283"/>
        <v>21:0127</v>
      </c>
      <c r="E1864" t="s">
        <v>7628</v>
      </c>
      <c r="F1864" t="s">
        <v>7629</v>
      </c>
      <c r="H1864">
        <v>65.429258200000007</v>
      </c>
      <c r="I1864">
        <v>-134.11390349999999</v>
      </c>
      <c r="J1864" s="1" t="str">
        <f t="shared" si="284"/>
        <v>Fluid (stream)</v>
      </c>
      <c r="K1864" s="1" t="str">
        <f t="shared" si="285"/>
        <v>Untreated Water</v>
      </c>
      <c r="L1864">
        <v>63</v>
      </c>
      <c r="M1864" t="s">
        <v>223</v>
      </c>
      <c r="N1864">
        <v>1246</v>
      </c>
      <c r="O1864" t="s">
        <v>973</v>
      </c>
      <c r="P1864" t="s">
        <v>190</v>
      </c>
      <c r="Q1864" t="s">
        <v>123</v>
      </c>
    </row>
    <row r="1865" spans="1:17" hidden="1" x14ac:dyDescent="0.3">
      <c r="A1865" t="s">
        <v>7630</v>
      </c>
      <c r="B1865" t="s">
        <v>7631</v>
      </c>
      <c r="C1865" s="1" t="str">
        <f t="shared" si="282"/>
        <v>21:0282</v>
      </c>
      <c r="D1865" s="1" t="str">
        <f t="shared" si="283"/>
        <v>21:0127</v>
      </c>
      <c r="E1865" t="s">
        <v>7632</v>
      </c>
      <c r="F1865" t="s">
        <v>7633</v>
      </c>
      <c r="H1865">
        <v>65.4212098</v>
      </c>
      <c r="I1865">
        <v>-134.14998700000001</v>
      </c>
      <c r="J1865" s="1" t="str">
        <f t="shared" si="284"/>
        <v>Fluid (stream)</v>
      </c>
      <c r="K1865" s="1" t="str">
        <f t="shared" si="285"/>
        <v>Untreated Water</v>
      </c>
      <c r="L1865">
        <v>63</v>
      </c>
      <c r="M1865" t="s">
        <v>740</v>
      </c>
      <c r="N1865">
        <v>1247</v>
      </c>
      <c r="O1865" t="s">
        <v>973</v>
      </c>
      <c r="P1865" t="s">
        <v>812</v>
      </c>
      <c r="Q1865" t="s">
        <v>123</v>
      </c>
    </row>
    <row r="1866" spans="1:17" hidden="1" x14ac:dyDescent="0.3">
      <c r="A1866" t="s">
        <v>7634</v>
      </c>
      <c r="B1866" t="s">
        <v>7635</v>
      </c>
      <c r="C1866" s="1" t="str">
        <f t="shared" si="282"/>
        <v>21:0282</v>
      </c>
      <c r="D1866" s="1" t="str">
        <f t="shared" si="283"/>
        <v>21:0127</v>
      </c>
      <c r="E1866" t="s">
        <v>7636</v>
      </c>
      <c r="F1866" t="s">
        <v>7637</v>
      </c>
      <c r="H1866">
        <v>65.466657600000005</v>
      </c>
      <c r="I1866">
        <v>-134.1729253</v>
      </c>
      <c r="J1866" s="1" t="str">
        <f t="shared" si="284"/>
        <v>Fluid (stream)</v>
      </c>
      <c r="K1866" s="1" t="str">
        <f t="shared" si="285"/>
        <v>Untreated Water</v>
      </c>
      <c r="L1866">
        <v>63</v>
      </c>
      <c r="M1866" t="s">
        <v>1103</v>
      </c>
      <c r="N1866">
        <v>1248</v>
      </c>
      <c r="O1866" t="s">
        <v>457</v>
      </c>
      <c r="P1866" t="s">
        <v>190</v>
      </c>
      <c r="Q1866" t="s">
        <v>123</v>
      </c>
    </row>
    <row r="1867" spans="1:17" hidden="1" x14ac:dyDescent="0.3">
      <c r="A1867" t="s">
        <v>7638</v>
      </c>
      <c r="B1867" t="s">
        <v>7639</v>
      </c>
      <c r="C1867" s="1" t="str">
        <f t="shared" si="282"/>
        <v>21:0282</v>
      </c>
      <c r="D1867" s="1" t="str">
        <f t="shared" si="283"/>
        <v>21:0127</v>
      </c>
      <c r="E1867" t="s">
        <v>7640</v>
      </c>
      <c r="F1867" t="s">
        <v>7641</v>
      </c>
      <c r="H1867">
        <v>65.468247099999999</v>
      </c>
      <c r="I1867">
        <v>-134.08558070000001</v>
      </c>
      <c r="J1867" s="1" t="str">
        <f t="shared" si="284"/>
        <v>Fluid (stream)</v>
      </c>
      <c r="K1867" s="1" t="str">
        <f t="shared" si="285"/>
        <v>Untreated Water</v>
      </c>
      <c r="L1867">
        <v>64</v>
      </c>
      <c r="M1867" t="s">
        <v>21</v>
      </c>
      <c r="N1867">
        <v>1249</v>
      </c>
      <c r="O1867" t="s">
        <v>1342</v>
      </c>
      <c r="P1867" t="s">
        <v>913</v>
      </c>
      <c r="Q1867" t="s">
        <v>953</v>
      </c>
    </row>
    <row r="1868" spans="1:17" hidden="1" x14ac:dyDescent="0.3">
      <c r="A1868" t="s">
        <v>7642</v>
      </c>
      <c r="B1868" t="s">
        <v>7643</v>
      </c>
      <c r="C1868" s="1" t="str">
        <f t="shared" si="282"/>
        <v>21:0282</v>
      </c>
      <c r="D1868" s="1" t="str">
        <f t="shared" si="283"/>
        <v>21:0127</v>
      </c>
      <c r="E1868" t="s">
        <v>7644</v>
      </c>
      <c r="F1868" t="s">
        <v>7645</v>
      </c>
      <c r="H1868">
        <v>65.489342600000001</v>
      </c>
      <c r="I1868">
        <v>-134.17661570000001</v>
      </c>
      <c r="J1868" s="1" t="str">
        <f t="shared" si="284"/>
        <v>Fluid (stream)</v>
      </c>
      <c r="K1868" s="1" t="str">
        <f t="shared" si="285"/>
        <v>Untreated Water</v>
      </c>
      <c r="L1868">
        <v>64</v>
      </c>
      <c r="M1868" t="s">
        <v>27</v>
      </c>
      <c r="N1868">
        <v>1250</v>
      </c>
      <c r="O1868" t="s">
        <v>1291</v>
      </c>
      <c r="P1868" t="s">
        <v>115</v>
      </c>
      <c r="Q1868" t="s">
        <v>844</v>
      </c>
    </row>
    <row r="1869" spans="1:17" hidden="1" x14ac:dyDescent="0.3">
      <c r="A1869" t="s">
        <v>7646</v>
      </c>
      <c r="B1869" t="s">
        <v>7647</v>
      </c>
      <c r="C1869" s="1" t="str">
        <f t="shared" si="282"/>
        <v>21:0282</v>
      </c>
      <c r="D1869" s="1" t="str">
        <f t="shared" si="283"/>
        <v>21:0127</v>
      </c>
      <c r="E1869" t="s">
        <v>7640</v>
      </c>
      <c r="F1869" t="s">
        <v>7648</v>
      </c>
      <c r="H1869">
        <v>65.468247099999999</v>
      </c>
      <c r="I1869">
        <v>-134.08558070000001</v>
      </c>
      <c r="J1869" s="1" t="str">
        <f t="shared" si="284"/>
        <v>Fluid (stream)</v>
      </c>
      <c r="K1869" s="1" t="str">
        <f t="shared" si="285"/>
        <v>Untreated Water</v>
      </c>
      <c r="L1869">
        <v>64</v>
      </c>
      <c r="M1869" t="s">
        <v>79</v>
      </c>
      <c r="N1869">
        <v>1251</v>
      </c>
      <c r="O1869" t="s">
        <v>1576</v>
      </c>
      <c r="P1869" t="s">
        <v>115</v>
      </c>
      <c r="Q1869" t="s">
        <v>123</v>
      </c>
    </row>
    <row r="1870" spans="1:17" hidden="1" x14ac:dyDescent="0.3">
      <c r="A1870" t="s">
        <v>7649</v>
      </c>
      <c r="B1870" t="s">
        <v>7650</v>
      </c>
      <c r="C1870" s="1" t="str">
        <f t="shared" si="282"/>
        <v>21:0282</v>
      </c>
      <c r="D1870" s="1" t="str">
        <f t="shared" si="283"/>
        <v>21:0127</v>
      </c>
      <c r="E1870" t="s">
        <v>7651</v>
      </c>
      <c r="F1870" t="s">
        <v>7652</v>
      </c>
      <c r="H1870">
        <v>65.460393300000007</v>
      </c>
      <c r="I1870">
        <v>-134.06017460000001</v>
      </c>
      <c r="J1870" s="1" t="str">
        <f t="shared" si="284"/>
        <v>Fluid (stream)</v>
      </c>
      <c r="K1870" s="1" t="str">
        <f t="shared" si="285"/>
        <v>Untreated Water</v>
      </c>
      <c r="L1870">
        <v>64</v>
      </c>
      <c r="M1870" t="s">
        <v>35</v>
      </c>
      <c r="N1870">
        <v>1252</v>
      </c>
      <c r="O1870" t="s">
        <v>1576</v>
      </c>
      <c r="P1870" t="s">
        <v>817</v>
      </c>
      <c r="Q1870" t="s">
        <v>205</v>
      </c>
    </row>
    <row r="1871" spans="1:17" hidden="1" x14ac:dyDescent="0.3">
      <c r="A1871" t="s">
        <v>7653</v>
      </c>
      <c r="B1871" t="s">
        <v>7654</v>
      </c>
      <c r="C1871" s="1" t="str">
        <f t="shared" si="282"/>
        <v>21:0282</v>
      </c>
      <c r="D1871" s="1" t="str">
        <f t="shared" si="283"/>
        <v>21:0127</v>
      </c>
      <c r="E1871" t="s">
        <v>7655</v>
      </c>
      <c r="F1871" t="s">
        <v>7656</v>
      </c>
      <c r="H1871">
        <v>65.462248099999996</v>
      </c>
      <c r="I1871">
        <v>-134.04396510000001</v>
      </c>
      <c r="J1871" s="1" t="str">
        <f t="shared" si="284"/>
        <v>Fluid (stream)</v>
      </c>
      <c r="K1871" s="1" t="str">
        <f t="shared" si="285"/>
        <v>Untreated Water</v>
      </c>
      <c r="L1871">
        <v>64</v>
      </c>
      <c r="M1871" t="s">
        <v>43</v>
      </c>
      <c r="N1871">
        <v>1253</v>
      </c>
      <c r="O1871" t="s">
        <v>1563</v>
      </c>
      <c r="P1871" t="s">
        <v>1257</v>
      </c>
      <c r="Q1871" t="s">
        <v>205</v>
      </c>
    </row>
    <row r="1872" spans="1:17" hidden="1" x14ac:dyDescent="0.3">
      <c r="A1872" t="s">
        <v>7657</v>
      </c>
      <c r="B1872" t="s">
        <v>7658</v>
      </c>
      <c r="C1872" s="1" t="str">
        <f t="shared" si="282"/>
        <v>21:0282</v>
      </c>
      <c r="D1872" s="1" t="str">
        <f>HYPERLINK("http://geochem.nrcan.gc.ca/cdogs/content/svy/svy_e.htm", "")</f>
        <v/>
      </c>
      <c r="G1872" s="1" t="str">
        <f>HYPERLINK("http://geochem.nrcan.gc.ca/cdogs/content/cr_/cr_00030_e.htm", "30")</f>
        <v>30</v>
      </c>
      <c r="J1872" t="s">
        <v>106</v>
      </c>
      <c r="K1872" t="s">
        <v>107</v>
      </c>
      <c r="L1872">
        <v>64</v>
      </c>
      <c r="M1872" t="s">
        <v>108</v>
      </c>
      <c r="N1872">
        <v>1254</v>
      </c>
      <c r="O1872" t="s">
        <v>22</v>
      </c>
      <c r="P1872" t="s">
        <v>22</v>
      </c>
      <c r="Q1872" t="s">
        <v>22</v>
      </c>
    </row>
    <row r="1873" spans="1:17" hidden="1" x14ac:dyDescent="0.3">
      <c r="A1873" t="s">
        <v>7659</v>
      </c>
      <c r="B1873" t="s">
        <v>7660</v>
      </c>
      <c r="C1873" s="1" t="str">
        <f t="shared" si="282"/>
        <v>21:0282</v>
      </c>
      <c r="D1873" s="1" t="str">
        <f t="shared" ref="D1873:D1885" si="286">HYPERLINK("http://geochem.nrcan.gc.ca/cdogs/content/svy/svy210127_e.htm", "21:0127")</f>
        <v>21:0127</v>
      </c>
      <c r="E1873" t="s">
        <v>7661</v>
      </c>
      <c r="F1873" t="s">
        <v>7662</v>
      </c>
      <c r="H1873">
        <v>65.034146399999997</v>
      </c>
      <c r="I1873">
        <v>-133.2716796</v>
      </c>
      <c r="J1873" s="1" t="str">
        <f t="shared" ref="J1873:J1885" si="287">HYPERLINK("http://geochem.nrcan.gc.ca/cdogs/content/kwd/kwd020018_e.htm", "Fluid (stream)")</f>
        <v>Fluid (stream)</v>
      </c>
      <c r="K1873" s="1" t="str">
        <f t="shared" ref="K1873:K1885" si="288">HYPERLINK("http://geochem.nrcan.gc.ca/cdogs/content/kwd/kwd080007_e.htm", "Untreated Water")</f>
        <v>Untreated Water</v>
      </c>
      <c r="L1873">
        <v>65</v>
      </c>
      <c r="M1873" t="s">
        <v>21</v>
      </c>
      <c r="N1873">
        <v>1255</v>
      </c>
      <c r="O1873" t="s">
        <v>128</v>
      </c>
      <c r="P1873" t="s">
        <v>168</v>
      </c>
      <c r="Q1873" t="s">
        <v>123</v>
      </c>
    </row>
    <row r="1874" spans="1:17" hidden="1" x14ac:dyDescent="0.3">
      <c r="A1874" t="s">
        <v>7663</v>
      </c>
      <c r="B1874" t="s">
        <v>7664</v>
      </c>
      <c r="C1874" s="1" t="str">
        <f t="shared" si="282"/>
        <v>21:0282</v>
      </c>
      <c r="D1874" s="1" t="str">
        <f t="shared" si="286"/>
        <v>21:0127</v>
      </c>
      <c r="E1874" t="s">
        <v>7665</v>
      </c>
      <c r="F1874" t="s">
        <v>7666</v>
      </c>
      <c r="H1874">
        <v>65.010447200000002</v>
      </c>
      <c r="I1874">
        <v>-133.17672089999999</v>
      </c>
      <c r="J1874" s="1" t="str">
        <f t="shared" si="287"/>
        <v>Fluid (stream)</v>
      </c>
      <c r="K1874" s="1" t="str">
        <f t="shared" si="288"/>
        <v>Untreated Water</v>
      </c>
      <c r="L1874">
        <v>65</v>
      </c>
      <c r="M1874" t="s">
        <v>27</v>
      </c>
      <c r="N1874">
        <v>1256</v>
      </c>
      <c r="O1874" t="s">
        <v>933</v>
      </c>
      <c r="P1874" t="s">
        <v>2783</v>
      </c>
      <c r="Q1874" t="s">
        <v>205</v>
      </c>
    </row>
    <row r="1875" spans="1:17" hidden="1" x14ac:dyDescent="0.3">
      <c r="A1875" t="s">
        <v>7667</v>
      </c>
      <c r="B1875" t="s">
        <v>7668</v>
      </c>
      <c r="C1875" s="1" t="str">
        <f t="shared" si="282"/>
        <v>21:0282</v>
      </c>
      <c r="D1875" s="1" t="str">
        <f t="shared" si="286"/>
        <v>21:0127</v>
      </c>
      <c r="E1875" t="s">
        <v>7669</v>
      </c>
      <c r="F1875" t="s">
        <v>7670</v>
      </c>
      <c r="H1875">
        <v>65.011574600000003</v>
      </c>
      <c r="I1875">
        <v>-133.20389299999999</v>
      </c>
      <c r="J1875" s="1" t="str">
        <f t="shared" si="287"/>
        <v>Fluid (stream)</v>
      </c>
      <c r="K1875" s="1" t="str">
        <f t="shared" si="288"/>
        <v>Untreated Water</v>
      </c>
      <c r="L1875">
        <v>65</v>
      </c>
      <c r="M1875" t="s">
        <v>35</v>
      </c>
      <c r="N1875">
        <v>1257</v>
      </c>
      <c r="O1875" t="s">
        <v>1342</v>
      </c>
      <c r="P1875" t="s">
        <v>1956</v>
      </c>
      <c r="Q1875" t="s">
        <v>205</v>
      </c>
    </row>
    <row r="1876" spans="1:17" hidden="1" x14ac:dyDescent="0.3">
      <c r="A1876" t="s">
        <v>7671</v>
      </c>
      <c r="B1876" t="s">
        <v>7672</v>
      </c>
      <c r="C1876" s="1" t="str">
        <f t="shared" si="282"/>
        <v>21:0282</v>
      </c>
      <c r="D1876" s="1" t="str">
        <f t="shared" si="286"/>
        <v>21:0127</v>
      </c>
      <c r="E1876" t="s">
        <v>7673</v>
      </c>
      <c r="F1876" t="s">
        <v>7674</v>
      </c>
      <c r="H1876">
        <v>65.046016100000003</v>
      </c>
      <c r="I1876">
        <v>-133.21995609999999</v>
      </c>
      <c r="J1876" s="1" t="str">
        <f t="shared" si="287"/>
        <v>Fluid (stream)</v>
      </c>
      <c r="K1876" s="1" t="str">
        <f t="shared" si="288"/>
        <v>Untreated Water</v>
      </c>
      <c r="L1876">
        <v>65</v>
      </c>
      <c r="M1876" t="s">
        <v>43</v>
      </c>
      <c r="N1876">
        <v>1258</v>
      </c>
      <c r="O1876" t="s">
        <v>1563</v>
      </c>
      <c r="P1876" t="s">
        <v>1488</v>
      </c>
      <c r="Q1876" t="s">
        <v>123</v>
      </c>
    </row>
    <row r="1877" spans="1:17" hidden="1" x14ac:dyDescent="0.3">
      <c r="A1877" t="s">
        <v>7675</v>
      </c>
      <c r="B1877" t="s">
        <v>7676</v>
      </c>
      <c r="C1877" s="1" t="str">
        <f t="shared" si="282"/>
        <v>21:0282</v>
      </c>
      <c r="D1877" s="1" t="str">
        <f t="shared" si="286"/>
        <v>21:0127</v>
      </c>
      <c r="E1877" t="s">
        <v>7677</v>
      </c>
      <c r="F1877" t="s">
        <v>7678</v>
      </c>
      <c r="H1877">
        <v>65.034852700000002</v>
      </c>
      <c r="I1877">
        <v>-133.2949338</v>
      </c>
      <c r="J1877" s="1" t="str">
        <f t="shared" si="287"/>
        <v>Fluid (stream)</v>
      </c>
      <c r="K1877" s="1" t="str">
        <f t="shared" si="288"/>
        <v>Untreated Water</v>
      </c>
      <c r="L1877">
        <v>65</v>
      </c>
      <c r="M1877" t="s">
        <v>50</v>
      </c>
      <c r="N1877">
        <v>1259</v>
      </c>
      <c r="O1877" t="s">
        <v>933</v>
      </c>
      <c r="P1877" t="s">
        <v>1956</v>
      </c>
      <c r="Q1877" t="s">
        <v>589</v>
      </c>
    </row>
    <row r="1878" spans="1:17" hidden="1" x14ac:dyDescent="0.3">
      <c r="A1878" t="s">
        <v>7679</v>
      </c>
      <c r="B1878" t="s">
        <v>7680</v>
      </c>
      <c r="C1878" s="1" t="str">
        <f t="shared" si="282"/>
        <v>21:0282</v>
      </c>
      <c r="D1878" s="1" t="str">
        <f t="shared" si="286"/>
        <v>21:0127</v>
      </c>
      <c r="E1878" t="s">
        <v>7661</v>
      </c>
      <c r="F1878" t="s">
        <v>7681</v>
      </c>
      <c r="H1878">
        <v>65.034146399999997</v>
      </c>
      <c r="I1878">
        <v>-133.2716796</v>
      </c>
      <c r="J1878" s="1" t="str">
        <f t="shared" si="287"/>
        <v>Fluid (stream)</v>
      </c>
      <c r="K1878" s="1" t="str">
        <f t="shared" si="288"/>
        <v>Untreated Water</v>
      </c>
      <c r="L1878">
        <v>65</v>
      </c>
      <c r="M1878" t="s">
        <v>79</v>
      </c>
      <c r="N1878">
        <v>1260</v>
      </c>
      <c r="O1878" t="s">
        <v>1563</v>
      </c>
      <c r="P1878" t="s">
        <v>2408</v>
      </c>
      <c r="Q1878" t="s">
        <v>844</v>
      </c>
    </row>
    <row r="1879" spans="1:17" hidden="1" x14ac:dyDescent="0.3">
      <c r="A1879" t="s">
        <v>7682</v>
      </c>
      <c r="B1879" t="s">
        <v>7683</v>
      </c>
      <c r="C1879" s="1" t="str">
        <f t="shared" si="282"/>
        <v>21:0282</v>
      </c>
      <c r="D1879" s="1" t="str">
        <f t="shared" si="286"/>
        <v>21:0127</v>
      </c>
      <c r="E1879" t="s">
        <v>7684</v>
      </c>
      <c r="F1879" t="s">
        <v>7685</v>
      </c>
      <c r="H1879">
        <v>65.024707899999996</v>
      </c>
      <c r="I1879">
        <v>-133.32810789999999</v>
      </c>
      <c r="J1879" s="1" t="str">
        <f t="shared" si="287"/>
        <v>Fluid (stream)</v>
      </c>
      <c r="K1879" s="1" t="str">
        <f t="shared" si="288"/>
        <v>Untreated Water</v>
      </c>
      <c r="L1879">
        <v>65</v>
      </c>
      <c r="M1879" t="s">
        <v>57</v>
      </c>
      <c r="N1879">
        <v>1261</v>
      </c>
      <c r="O1879" t="s">
        <v>1599</v>
      </c>
      <c r="P1879" t="s">
        <v>1498</v>
      </c>
      <c r="Q1879" t="s">
        <v>844</v>
      </c>
    </row>
    <row r="1880" spans="1:17" hidden="1" x14ac:dyDescent="0.3">
      <c r="A1880" t="s">
        <v>7686</v>
      </c>
      <c r="B1880" t="s">
        <v>7687</v>
      </c>
      <c r="C1880" s="1" t="str">
        <f t="shared" si="282"/>
        <v>21:0282</v>
      </c>
      <c r="D1880" s="1" t="str">
        <f t="shared" si="286"/>
        <v>21:0127</v>
      </c>
      <c r="E1880" t="s">
        <v>7688</v>
      </c>
      <c r="F1880" t="s">
        <v>7689</v>
      </c>
      <c r="H1880">
        <v>65.063677799999994</v>
      </c>
      <c r="I1880">
        <v>-133.28839199999999</v>
      </c>
      <c r="J1880" s="1" t="str">
        <f t="shared" si="287"/>
        <v>Fluid (stream)</v>
      </c>
      <c r="K1880" s="1" t="str">
        <f t="shared" si="288"/>
        <v>Untreated Water</v>
      </c>
      <c r="L1880">
        <v>65</v>
      </c>
      <c r="M1880" t="s">
        <v>65</v>
      </c>
      <c r="N1880">
        <v>1262</v>
      </c>
      <c r="O1880" t="s">
        <v>1563</v>
      </c>
      <c r="P1880" t="s">
        <v>1770</v>
      </c>
      <c r="Q1880" t="s">
        <v>205</v>
      </c>
    </row>
    <row r="1881" spans="1:17" hidden="1" x14ac:dyDescent="0.3">
      <c r="A1881" t="s">
        <v>7690</v>
      </c>
      <c r="B1881" t="s">
        <v>7691</v>
      </c>
      <c r="C1881" s="1" t="str">
        <f t="shared" si="282"/>
        <v>21:0282</v>
      </c>
      <c r="D1881" s="1" t="str">
        <f t="shared" si="286"/>
        <v>21:0127</v>
      </c>
      <c r="E1881" t="s">
        <v>7692</v>
      </c>
      <c r="F1881" t="s">
        <v>7693</v>
      </c>
      <c r="H1881">
        <v>65.076039199999997</v>
      </c>
      <c r="I1881">
        <v>-133.30125520000001</v>
      </c>
      <c r="J1881" s="1" t="str">
        <f t="shared" si="287"/>
        <v>Fluid (stream)</v>
      </c>
      <c r="K1881" s="1" t="str">
        <f t="shared" si="288"/>
        <v>Untreated Water</v>
      </c>
      <c r="L1881">
        <v>65</v>
      </c>
      <c r="M1881" t="s">
        <v>72</v>
      </c>
      <c r="N1881">
        <v>1263</v>
      </c>
      <c r="O1881" t="s">
        <v>1563</v>
      </c>
      <c r="P1881" t="s">
        <v>1257</v>
      </c>
      <c r="Q1881" t="s">
        <v>123</v>
      </c>
    </row>
    <row r="1882" spans="1:17" hidden="1" x14ac:dyDescent="0.3">
      <c r="A1882" t="s">
        <v>7694</v>
      </c>
      <c r="B1882" t="s">
        <v>7695</v>
      </c>
      <c r="C1882" s="1" t="str">
        <f t="shared" si="282"/>
        <v>21:0282</v>
      </c>
      <c r="D1882" s="1" t="str">
        <f t="shared" si="286"/>
        <v>21:0127</v>
      </c>
      <c r="E1882" t="s">
        <v>7696</v>
      </c>
      <c r="F1882" t="s">
        <v>7697</v>
      </c>
      <c r="H1882">
        <v>65.076303600000003</v>
      </c>
      <c r="I1882">
        <v>-133.323149</v>
      </c>
      <c r="J1882" s="1" t="str">
        <f t="shared" si="287"/>
        <v>Fluid (stream)</v>
      </c>
      <c r="K1882" s="1" t="str">
        <f t="shared" si="288"/>
        <v>Untreated Water</v>
      </c>
      <c r="L1882">
        <v>65</v>
      </c>
      <c r="M1882" t="s">
        <v>87</v>
      </c>
      <c r="N1882">
        <v>1264</v>
      </c>
      <c r="O1882" t="s">
        <v>320</v>
      </c>
      <c r="P1882" t="s">
        <v>1257</v>
      </c>
      <c r="Q1882" t="s">
        <v>123</v>
      </c>
    </row>
    <row r="1883" spans="1:17" hidden="1" x14ac:dyDescent="0.3">
      <c r="A1883" t="s">
        <v>7698</v>
      </c>
      <c r="B1883" t="s">
        <v>7699</v>
      </c>
      <c r="C1883" s="1" t="str">
        <f t="shared" si="282"/>
        <v>21:0282</v>
      </c>
      <c r="D1883" s="1" t="str">
        <f t="shared" si="286"/>
        <v>21:0127</v>
      </c>
      <c r="E1883" t="s">
        <v>7700</v>
      </c>
      <c r="F1883" t="s">
        <v>7701</v>
      </c>
      <c r="H1883">
        <v>65.062648100000004</v>
      </c>
      <c r="I1883">
        <v>-133.32917420000001</v>
      </c>
      <c r="J1883" s="1" t="str">
        <f t="shared" si="287"/>
        <v>Fluid (stream)</v>
      </c>
      <c r="K1883" s="1" t="str">
        <f t="shared" si="288"/>
        <v>Untreated Water</v>
      </c>
      <c r="L1883">
        <v>65</v>
      </c>
      <c r="M1883" t="s">
        <v>160</v>
      </c>
      <c r="N1883">
        <v>1265</v>
      </c>
      <c r="O1883" t="s">
        <v>933</v>
      </c>
      <c r="P1883" t="s">
        <v>1462</v>
      </c>
      <c r="Q1883" t="s">
        <v>205</v>
      </c>
    </row>
    <row r="1884" spans="1:17" hidden="1" x14ac:dyDescent="0.3">
      <c r="A1884" t="s">
        <v>7702</v>
      </c>
      <c r="B1884" t="s">
        <v>7703</v>
      </c>
      <c r="C1884" s="1" t="str">
        <f t="shared" si="282"/>
        <v>21:0282</v>
      </c>
      <c r="D1884" s="1" t="str">
        <f t="shared" si="286"/>
        <v>21:0127</v>
      </c>
      <c r="E1884" t="s">
        <v>7704</v>
      </c>
      <c r="F1884" t="s">
        <v>7705</v>
      </c>
      <c r="H1884">
        <v>65.040025200000002</v>
      </c>
      <c r="I1884">
        <v>-133.39431999999999</v>
      </c>
      <c r="J1884" s="1" t="str">
        <f t="shared" si="287"/>
        <v>Fluid (stream)</v>
      </c>
      <c r="K1884" s="1" t="str">
        <f t="shared" si="288"/>
        <v>Untreated Water</v>
      </c>
      <c r="L1884">
        <v>65</v>
      </c>
      <c r="M1884" t="s">
        <v>166</v>
      </c>
      <c r="N1884">
        <v>1266</v>
      </c>
      <c r="O1884" t="s">
        <v>1550</v>
      </c>
      <c r="P1884" t="s">
        <v>1734</v>
      </c>
      <c r="Q1884" t="s">
        <v>205</v>
      </c>
    </row>
    <row r="1885" spans="1:17" hidden="1" x14ac:dyDescent="0.3">
      <c r="A1885" t="s">
        <v>7706</v>
      </c>
      <c r="B1885" t="s">
        <v>7707</v>
      </c>
      <c r="C1885" s="1" t="str">
        <f t="shared" si="282"/>
        <v>21:0282</v>
      </c>
      <c r="D1885" s="1" t="str">
        <f t="shared" si="286"/>
        <v>21:0127</v>
      </c>
      <c r="E1885" t="s">
        <v>7708</v>
      </c>
      <c r="F1885" t="s">
        <v>7709</v>
      </c>
      <c r="H1885">
        <v>65.0690417</v>
      </c>
      <c r="I1885">
        <v>-133.4223452</v>
      </c>
      <c r="J1885" s="1" t="str">
        <f t="shared" si="287"/>
        <v>Fluid (stream)</v>
      </c>
      <c r="K1885" s="1" t="str">
        <f t="shared" si="288"/>
        <v>Untreated Water</v>
      </c>
      <c r="L1885">
        <v>65</v>
      </c>
      <c r="M1885" t="s">
        <v>174</v>
      </c>
      <c r="N1885">
        <v>1267</v>
      </c>
      <c r="O1885" t="s">
        <v>1291</v>
      </c>
      <c r="P1885" t="s">
        <v>1734</v>
      </c>
      <c r="Q1885" t="s">
        <v>844</v>
      </c>
    </row>
    <row r="1886" spans="1:17" hidden="1" x14ac:dyDescent="0.3">
      <c r="A1886" t="s">
        <v>7710</v>
      </c>
      <c r="B1886" t="s">
        <v>7711</v>
      </c>
      <c r="C1886" s="1" t="str">
        <f t="shared" si="282"/>
        <v>21:0282</v>
      </c>
      <c r="D1886" s="1" t="str">
        <f>HYPERLINK("http://geochem.nrcan.gc.ca/cdogs/content/svy/svy_e.htm", "")</f>
        <v/>
      </c>
      <c r="G1886" s="1" t="str">
        <f>HYPERLINK("http://geochem.nrcan.gc.ca/cdogs/content/cr_/cr_00030_e.htm", "30")</f>
        <v>30</v>
      </c>
      <c r="J1886" t="s">
        <v>106</v>
      </c>
      <c r="K1886" t="s">
        <v>107</v>
      </c>
      <c r="L1886">
        <v>65</v>
      </c>
      <c r="M1886" t="s">
        <v>108</v>
      </c>
      <c r="N1886">
        <v>1268</v>
      </c>
      <c r="O1886" t="s">
        <v>933</v>
      </c>
      <c r="P1886" t="s">
        <v>168</v>
      </c>
      <c r="Q1886" t="s">
        <v>249</v>
      </c>
    </row>
    <row r="1887" spans="1:17" hidden="1" x14ac:dyDescent="0.3">
      <c r="A1887" t="s">
        <v>7712</v>
      </c>
      <c r="B1887" t="s">
        <v>7713</v>
      </c>
      <c r="C1887" s="1" t="str">
        <f t="shared" si="282"/>
        <v>21:0282</v>
      </c>
      <c r="D1887" s="1" t="str">
        <f t="shared" ref="D1887:D1907" si="289">HYPERLINK("http://geochem.nrcan.gc.ca/cdogs/content/svy/svy210127_e.htm", "21:0127")</f>
        <v>21:0127</v>
      </c>
      <c r="E1887" t="s">
        <v>7714</v>
      </c>
      <c r="F1887" t="s">
        <v>7715</v>
      </c>
      <c r="H1887">
        <v>65.093022000000005</v>
      </c>
      <c r="I1887">
        <v>-133.3586865</v>
      </c>
      <c r="J1887" s="1" t="str">
        <f t="shared" ref="J1887:J1907" si="290">HYPERLINK("http://geochem.nrcan.gc.ca/cdogs/content/kwd/kwd020018_e.htm", "Fluid (stream)")</f>
        <v>Fluid (stream)</v>
      </c>
      <c r="K1887" s="1" t="str">
        <f t="shared" ref="K1887:K1907" si="291">HYPERLINK("http://geochem.nrcan.gc.ca/cdogs/content/kwd/kwd080007_e.htm", "Untreated Water")</f>
        <v>Untreated Water</v>
      </c>
      <c r="L1887">
        <v>65</v>
      </c>
      <c r="M1887" t="s">
        <v>195</v>
      </c>
      <c r="N1887">
        <v>1269</v>
      </c>
      <c r="O1887" t="s">
        <v>1550</v>
      </c>
      <c r="P1887" t="s">
        <v>1462</v>
      </c>
      <c r="Q1887" t="s">
        <v>205</v>
      </c>
    </row>
    <row r="1888" spans="1:17" hidden="1" x14ac:dyDescent="0.3">
      <c r="A1888" t="s">
        <v>7716</v>
      </c>
      <c r="B1888" t="s">
        <v>7717</v>
      </c>
      <c r="C1888" s="1" t="str">
        <f t="shared" si="282"/>
        <v>21:0282</v>
      </c>
      <c r="D1888" s="1" t="str">
        <f t="shared" si="289"/>
        <v>21:0127</v>
      </c>
      <c r="E1888" t="s">
        <v>7714</v>
      </c>
      <c r="F1888" t="s">
        <v>7718</v>
      </c>
      <c r="H1888">
        <v>65.093022000000005</v>
      </c>
      <c r="I1888">
        <v>-133.3586865</v>
      </c>
      <c r="J1888" s="1" t="str">
        <f t="shared" si="290"/>
        <v>Fluid (stream)</v>
      </c>
      <c r="K1888" s="1" t="str">
        <f t="shared" si="291"/>
        <v>Untreated Water</v>
      </c>
      <c r="L1888">
        <v>65</v>
      </c>
      <c r="M1888" t="s">
        <v>202</v>
      </c>
      <c r="N1888">
        <v>1270</v>
      </c>
      <c r="O1888" t="s">
        <v>320</v>
      </c>
      <c r="P1888" t="s">
        <v>2408</v>
      </c>
      <c r="Q1888" t="s">
        <v>844</v>
      </c>
    </row>
    <row r="1889" spans="1:17" hidden="1" x14ac:dyDescent="0.3">
      <c r="A1889" t="s">
        <v>7719</v>
      </c>
      <c r="B1889" t="s">
        <v>7720</v>
      </c>
      <c r="C1889" s="1" t="str">
        <f t="shared" si="282"/>
        <v>21:0282</v>
      </c>
      <c r="D1889" s="1" t="str">
        <f t="shared" si="289"/>
        <v>21:0127</v>
      </c>
      <c r="E1889" t="s">
        <v>7721</v>
      </c>
      <c r="F1889" t="s">
        <v>7722</v>
      </c>
      <c r="H1889">
        <v>65.110737799999995</v>
      </c>
      <c r="I1889">
        <v>-133.3108617</v>
      </c>
      <c r="J1889" s="1" t="str">
        <f t="shared" si="290"/>
        <v>Fluid (stream)</v>
      </c>
      <c r="K1889" s="1" t="str">
        <f t="shared" si="291"/>
        <v>Untreated Water</v>
      </c>
      <c r="L1889">
        <v>65</v>
      </c>
      <c r="M1889" t="s">
        <v>181</v>
      </c>
      <c r="N1889">
        <v>1271</v>
      </c>
      <c r="O1889" t="s">
        <v>1291</v>
      </c>
      <c r="P1889" t="s">
        <v>1734</v>
      </c>
      <c r="Q1889" t="s">
        <v>308</v>
      </c>
    </row>
    <row r="1890" spans="1:17" hidden="1" x14ac:dyDescent="0.3">
      <c r="A1890" t="s">
        <v>7723</v>
      </c>
      <c r="B1890" t="s">
        <v>7724</v>
      </c>
      <c r="C1890" s="1" t="str">
        <f t="shared" si="282"/>
        <v>21:0282</v>
      </c>
      <c r="D1890" s="1" t="str">
        <f t="shared" si="289"/>
        <v>21:0127</v>
      </c>
      <c r="E1890" t="s">
        <v>7725</v>
      </c>
      <c r="F1890" t="s">
        <v>7726</v>
      </c>
      <c r="H1890">
        <v>65.106697400000002</v>
      </c>
      <c r="I1890">
        <v>-133.30594310000001</v>
      </c>
      <c r="J1890" s="1" t="str">
        <f t="shared" si="290"/>
        <v>Fluid (stream)</v>
      </c>
      <c r="K1890" s="1" t="str">
        <f t="shared" si="291"/>
        <v>Untreated Water</v>
      </c>
      <c r="L1890">
        <v>65</v>
      </c>
      <c r="M1890" t="s">
        <v>188</v>
      </c>
      <c r="N1890">
        <v>1272</v>
      </c>
      <c r="O1890" t="s">
        <v>1291</v>
      </c>
      <c r="P1890" t="s">
        <v>2610</v>
      </c>
      <c r="Q1890" t="s">
        <v>844</v>
      </c>
    </row>
    <row r="1891" spans="1:17" hidden="1" x14ac:dyDescent="0.3">
      <c r="A1891" t="s">
        <v>7727</v>
      </c>
      <c r="B1891" t="s">
        <v>7728</v>
      </c>
      <c r="C1891" s="1" t="str">
        <f t="shared" si="282"/>
        <v>21:0282</v>
      </c>
      <c r="D1891" s="1" t="str">
        <f t="shared" si="289"/>
        <v>21:0127</v>
      </c>
      <c r="E1891" t="s">
        <v>7729</v>
      </c>
      <c r="F1891" t="s">
        <v>7730</v>
      </c>
      <c r="H1891">
        <v>65.120153000000002</v>
      </c>
      <c r="I1891">
        <v>-133.3952376</v>
      </c>
      <c r="J1891" s="1" t="str">
        <f t="shared" si="290"/>
        <v>Fluid (stream)</v>
      </c>
      <c r="K1891" s="1" t="str">
        <f t="shared" si="291"/>
        <v>Untreated Water</v>
      </c>
      <c r="L1891">
        <v>65</v>
      </c>
      <c r="M1891" t="s">
        <v>215</v>
      </c>
      <c r="N1891">
        <v>1273</v>
      </c>
      <c r="O1891" t="s">
        <v>1291</v>
      </c>
      <c r="P1891" t="s">
        <v>2610</v>
      </c>
      <c r="Q1891" t="s">
        <v>844</v>
      </c>
    </row>
    <row r="1892" spans="1:17" hidden="1" x14ac:dyDescent="0.3">
      <c r="A1892" t="s">
        <v>7731</v>
      </c>
      <c r="B1892" t="s">
        <v>7732</v>
      </c>
      <c r="C1892" s="1" t="str">
        <f t="shared" si="282"/>
        <v>21:0282</v>
      </c>
      <c r="D1892" s="1" t="str">
        <f t="shared" si="289"/>
        <v>21:0127</v>
      </c>
      <c r="E1892" t="s">
        <v>7733</v>
      </c>
      <c r="F1892" t="s">
        <v>7734</v>
      </c>
      <c r="H1892">
        <v>65.120411399999995</v>
      </c>
      <c r="I1892">
        <v>-133.4437169</v>
      </c>
      <c r="J1892" s="1" t="str">
        <f t="shared" si="290"/>
        <v>Fluid (stream)</v>
      </c>
      <c r="K1892" s="1" t="str">
        <f t="shared" si="291"/>
        <v>Untreated Water</v>
      </c>
      <c r="L1892">
        <v>65</v>
      </c>
      <c r="M1892" t="s">
        <v>223</v>
      </c>
      <c r="N1892">
        <v>1274</v>
      </c>
      <c r="O1892" t="s">
        <v>933</v>
      </c>
      <c r="P1892" t="s">
        <v>2610</v>
      </c>
      <c r="Q1892" t="s">
        <v>308</v>
      </c>
    </row>
    <row r="1893" spans="1:17" hidden="1" x14ac:dyDescent="0.3">
      <c r="A1893" t="s">
        <v>7735</v>
      </c>
      <c r="B1893" t="s">
        <v>7736</v>
      </c>
      <c r="C1893" s="1" t="str">
        <f t="shared" si="282"/>
        <v>21:0282</v>
      </c>
      <c r="D1893" s="1" t="str">
        <f t="shared" si="289"/>
        <v>21:0127</v>
      </c>
      <c r="E1893" t="s">
        <v>7737</v>
      </c>
      <c r="F1893" t="s">
        <v>7738</v>
      </c>
      <c r="H1893">
        <v>65.070632599999996</v>
      </c>
      <c r="I1893">
        <v>-133.85888270000001</v>
      </c>
      <c r="J1893" s="1" t="str">
        <f t="shared" si="290"/>
        <v>Fluid (stream)</v>
      </c>
      <c r="K1893" s="1" t="str">
        <f t="shared" si="291"/>
        <v>Untreated Water</v>
      </c>
      <c r="L1893">
        <v>66</v>
      </c>
      <c r="M1893" t="s">
        <v>21</v>
      </c>
      <c r="N1893">
        <v>1275</v>
      </c>
      <c r="O1893" t="s">
        <v>66</v>
      </c>
      <c r="P1893" t="s">
        <v>3613</v>
      </c>
      <c r="Q1893" t="s">
        <v>953</v>
      </c>
    </row>
    <row r="1894" spans="1:17" hidden="1" x14ac:dyDescent="0.3">
      <c r="A1894" t="s">
        <v>7739</v>
      </c>
      <c r="B1894" t="s">
        <v>7740</v>
      </c>
      <c r="C1894" s="1" t="str">
        <f t="shared" si="282"/>
        <v>21:0282</v>
      </c>
      <c r="D1894" s="1" t="str">
        <f t="shared" si="289"/>
        <v>21:0127</v>
      </c>
      <c r="E1894" t="s">
        <v>7741</v>
      </c>
      <c r="F1894" t="s">
        <v>7742</v>
      </c>
      <c r="H1894">
        <v>65.015733299999994</v>
      </c>
      <c r="I1894">
        <v>-133.76203749999999</v>
      </c>
      <c r="J1894" s="1" t="str">
        <f t="shared" si="290"/>
        <v>Fluid (stream)</v>
      </c>
      <c r="K1894" s="1" t="str">
        <f t="shared" si="291"/>
        <v>Untreated Water</v>
      </c>
      <c r="L1894">
        <v>66</v>
      </c>
      <c r="M1894" t="s">
        <v>27</v>
      </c>
      <c r="N1894">
        <v>1276</v>
      </c>
      <c r="O1894" t="s">
        <v>654</v>
      </c>
      <c r="P1894" t="s">
        <v>2314</v>
      </c>
      <c r="Q1894" t="s">
        <v>953</v>
      </c>
    </row>
    <row r="1895" spans="1:17" hidden="1" x14ac:dyDescent="0.3">
      <c r="A1895" t="s">
        <v>7743</v>
      </c>
      <c r="B1895" t="s">
        <v>7744</v>
      </c>
      <c r="C1895" s="1" t="str">
        <f t="shared" si="282"/>
        <v>21:0282</v>
      </c>
      <c r="D1895" s="1" t="str">
        <f t="shared" si="289"/>
        <v>21:0127</v>
      </c>
      <c r="E1895" t="s">
        <v>7745</v>
      </c>
      <c r="F1895" t="s">
        <v>7746</v>
      </c>
      <c r="H1895">
        <v>65.045288499999998</v>
      </c>
      <c r="I1895">
        <v>-133.79442570000001</v>
      </c>
      <c r="J1895" s="1" t="str">
        <f t="shared" si="290"/>
        <v>Fluid (stream)</v>
      </c>
      <c r="K1895" s="1" t="str">
        <f t="shared" si="291"/>
        <v>Untreated Water</v>
      </c>
      <c r="L1895">
        <v>66</v>
      </c>
      <c r="M1895" t="s">
        <v>35</v>
      </c>
      <c r="N1895">
        <v>1277</v>
      </c>
      <c r="O1895" t="s">
        <v>1177</v>
      </c>
      <c r="P1895" t="s">
        <v>265</v>
      </c>
      <c r="Q1895" t="s">
        <v>953</v>
      </c>
    </row>
    <row r="1896" spans="1:17" hidden="1" x14ac:dyDescent="0.3">
      <c r="A1896" t="s">
        <v>7747</v>
      </c>
      <c r="B1896" t="s">
        <v>7748</v>
      </c>
      <c r="C1896" s="1" t="str">
        <f t="shared" si="282"/>
        <v>21:0282</v>
      </c>
      <c r="D1896" s="1" t="str">
        <f t="shared" si="289"/>
        <v>21:0127</v>
      </c>
      <c r="E1896" t="s">
        <v>7749</v>
      </c>
      <c r="F1896" t="s">
        <v>7750</v>
      </c>
      <c r="H1896">
        <v>65.044369099999997</v>
      </c>
      <c r="I1896">
        <v>-133.827799</v>
      </c>
      <c r="J1896" s="1" t="str">
        <f t="shared" si="290"/>
        <v>Fluid (stream)</v>
      </c>
      <c r="K1896" s="1" t="str">
        <f t="shared" si="291"/>
        <v>Untreated Water</v>
      </c>
      <c r="L1896">
        <v>66</v>
      </c>
      <c r="M1896" t="s">
        <v>43</v>
      </c>
      <c r="N1896">
        <v>1278</v>
      </c>
      <c r="O1896" t="s">
        <v>378</v>
      </c>
      <c r="P1896" t="s">
        <v>59</v>
      </c>
      <c r="Q1896" t="s">
        <v>308</v>
      </c>
    </row>
    <row r="1897" spans="1:17" hidden="1" x14ac:dyDescent="0.3">
      <c r="A1897" t="s">
        <v>7751</v>
      </c>
      <c r="B1897" t="s">
        <v>7752</v>
      </c>
      <c r="C1897" s="1" t="str">
        <f t="shared" si="282"/>
        <v>21:0282</v>
      </c>
      <c r="D1897" s="1" t="str">
        <f t="shared" si="289"/>
        <v>21:0127</v>
      </c>
      <c r="E1897" t="s">
        <v>7737</v>
      </c>
      <c r="F1897" t="s">
        <v>7753</v>
      </c>
      <c r="H1897">
        <v>65.070632599999996</v>
      </c>
      <c r="I1897">
        <v>-133.85888270000001</v>
      </c>
      <c r="J1897" s="1" t="str">
        <f t="shared" si="290"/>
        <v>Fluid (stream)</v>
      </c>
      <c r="K1897" s="1" t="str">
        <f t="shared" si="291"/>
        <v>Untreated Water</v>
      </c>
      <c r="L1897">
        <v>66</v>
      </c>
      <c r="M1897" t="s">
        <v>79</v>
      </c>
      <c r="N1897">
        <v>1279</v>
      </c>
      <c r="O1897" t="s">
        <v>1291</v>
      </c>
      <c r="P1897" t="s">
        <v>1488</v>
      </c>
      <c r="Q1897" t="s">
        <v>696</v>
      </c>
    </row>
    <row r="1898" spans="1:17" hidden="1" x14ac:dyDescent="0.3">
      <c r="A1898" t="s">
        <v>7754</v>
      </c>
      <c r="B1898" t="s">
        <v>7755</v>
      </c>
      <c r="C1898" s="1" t="str">
        <f t="shared" si="282"/>
        <v>21:0282</v>
      </c>
      <c r="D1898" s="1" t="str">
        <f t="shared" si="289"/>
        <v>21:0127</v>
      </c>
      <c r="E1898" t="s">
        <v>7756</v>
      </c>
      <c r="F1898" t="s">
        <v>7757</v>
      </c>
      <c r="H1898">
        <v>65.054686799999999</v>
      </c>
      <c r="I1898">
        <v>-133.89970930000001</v>
      </c>
      <c r="J1898" s="1" t="str">
        <f t="shared" si="290"/>
        <v>Fluid (stream)</v>
      </c>
      <c r="K1898" s="1" t="str">
        <f t="shared" si="291"/>
        <v>Untreated Water</v>
      </c>
      <c r="L1898">
        <v>66</v>
      </c>
      <c r="M1898" t="s">
        <v>50</v>
      </c>
      <c r="N1898">
        <v>1280</v>
      </c>
      <c r="O1898" t="s">
        <v>1291</v>
      </c>
      <c r="P1898" t="s">
        <v>1498</v>
      </c>
      <c r="Q1898" t="s">
        <v>696</v>
      </c>
    </row>
    <row r="1899" spans="1:17" hidden="1" x14ac:dyDescent="0.3">
      <c r="A1899" t="s">
        <v>7758</v>
      </c>
      <c r="B1899" t="s">
        <v>7759</v>
      </c>
      <c r="C1899" s="1" t="str">
        <f t="shared" ref="C1899:C1962" si="292">HYPERLINK("http://geochem.nrcan.gc.ca/cdogs/content/bdl/bdl210282_e.htm", "21:0282")</f>
        <v>21:0282</v>
      </c>
      <c r="D1899" s="1" t="str">
        <f t="shared" si="289"/>
        <v>21:0127</v>
      </c>
      <c r="E1899" t="s">
        <v>7760</v>
      </c>
      <c r="F1899" t="s">
        <v>7761</v>
      </c>
      <c r="H1899">
        <v>65.053027499999999</v>
      </c>
      <c r="I1899">
        <v>-133.8900874</v>
      </c>
      <c r="J1899" s="1" t="str">
        <f t="shared" si="290"/>
        <v>Fluid (stream)</v>
      </c>
      <c r="K1899" s="1" t="str">
        <f t="shared" si="291"/>
        <v>Untreated Water</v>
      </c>
      <c r="L1899">
        <v>66</v>
      </c>
      <c r="M1899" t="s">
        <v>57</v>
      </c>
      <c r="N1899">
        <v>1281</v>
      </c>
      <c r="O1899" t="s">
        <v>1291</v>
      </c>
      <c r="P1899" t="s">
        <v>1498</v>
      </c>
      <c r="Q1899" t="s">
        <v>984</v>
      </c>
    </row>
    <row r="1900" spans="1:17" hidden="1" x14ac:dyDescent="0.3">
      <c r="A1900" t="s">
        <v>7762</v>
      </c>
      <c r="B1900" t="s">
        <v>7763</v>
      </c>
      <c r="C1900" s="1" t="str">
        <f t="shared" si="292"/>
        <v>21:0282</v>
      </c>
      <c r="D1900" s="1" t="str">
        <f t="shared" si="289"/>
        <v>21:0127</v>
      </c>
      <c r="E1900" t="s">
        <v>7764</v>
      </c>
      <c r="F1900" t="s">
        <v>7765</v>
      </c>
      <c r="H1900">
        <v>65.084300099999993</v>
      </c>
      <c r="I1900">
        <v>-133.85308520000001</v>
      </c>
      <c r="J1900" s="1" t="str">
        <f t="shared" si="290"/>
        <v>Fluid (stream)</v>
      </c>
      <c r="K1900" s="1" t="str">
        <f t="shared" si="291"/>
        <v>Untreated Water</v>
      </c>
      <c r="L1900">
        <v>66</v>
      </c>
      <c r="M1900" t="s">
        <v>65</v>
      </c>
      <c r="N1900">
        <v>1282</v>
      </c>
      <c r="O1900" t="s">
        <v>1291</v>
      </c>
      <c r="P1900" t="s">
        <v>2408</v>
      </c>
      <c r="Q1900" t="s">
        <v>249</v>
      </c>
    </row>
    <row r="1901" spans="1:17" hidden="1" x14ac:dyDescent="0.3">
      <c r="A1901" t="s">
        <v>7766</v>
      </c>
      <c r="B1901" t="s">
        <v>7767</v>
      </c>
      <c r="C1901" s="1" t="str">
        <f t="shared" si="292"/>
        <v>21:0282</v>
      </c>
      <c r="D1901" s="1" t="str">
        <f t="shared" si="289"/>
        <v>21:0127</v>
      </c>
      <c r="E1901" t="s">
        <v>7768</v>
      </c>
      <c r="F1901" t="s">
        <v>7769</v>
      </c>
      <c r="H1901">
        <v>65.013469599999993</v>
      </c>
      <c r="I1901">
        <v>-133.04785559999999</v>
      </c>
      <c r="J1901" s="1" t="str">
        <f t="shared" si="290"/>
        <v>Fluid (stream)</v>
      </c>
      <c r="K1901" s="1" t="str">
        <f t="shared" si="291"/>
        <v>Untreated Water</v>
      </c>
      <c r="L1901">
        <v>66</v>
      </c>
      <c r="M1901" t="s">
        <v>72</v>
      </c>
      <c r="N1901">
        <v>1283</v>
      </c>
      <c r="O1901" t="s">
        <v>1291</v>
      </c>
      <c r="P1901" t="s">
        <v>1498</v>
      </c>
      <c r="Q1901" t="s">
        <v>844</v>
      </c>
    </row>
    <row r="1902" spans="1:17" hidden="1" x14ac:dyDescent="0.3">
      <c r="A1902" t="s">
        <v>7770</v>
      </c>
      <c r="B1902" t="s">
        <v>7771</v>
      </c>
      <c r="C1902" s="1" t="str">
        <f t="shared" si="292"/>
        <v>21:0282</v>
      </c>
      <c r="D1902" s="1" t="str">
        <f t="shared" si="289"/>
        <v>21:0127</v>
      </c>
      <c r="E1902" t="s">
        <v>7772</v>
      </c>
      <c r="F1902" t="s">
        <v>7773</v>
      </c>
      <c r="H1902">
        <v>65.079022800000004</v>
      </c>
      <c r="I1902">
        <v>-133.90702229999999</v>
      </c>
      <c r="J1902" s="1" t="str">
        <f t="shared" si="290"/>
        <v>Fluid (stream)</v>
      </c>
      <c r="K1902" s="1" t="str">
        <f t="shared" si="291"/>
        <v>Untreated Water</v>
      </c>
      <c r="L1902">
        <v>66</v>
      </c>
      <c r="M1902" t="s">
        <v>87</v>
      </c>
      <c r="N1902">
        <v>1284</v>
      </c>
      <c r="O1902" t="s">
        <v>1291</v>
      </c>
      <c r="P1902" t="s">
        <v>1498</v>
      </c>
      <c r="Q1902" t="s">
        <v>249</v>
      </c>
    </row>
    <row r="1903" spans="1:17" hidden="1" x14ac:dyDescent="0.3">
      <c r="A1903" t="s">
        <v>7774</v>
      </c>
      <c r="B1903" t="s">
        <v>7775</v>
      </c>
      <c r="C1903" s="1" t="str">
        <f t="shared" si="292"/>
        <v>21:0282</v>
      </c>
      <c r="D1903" s="1" t="str">
        <f t="shared" si="289"/>
        <v>21:0127</v>
      </c>
      <c r="E1903" t="s">
        <v>7776</v>
      </c>
      <c r="F1903" t="s">
        <v>7777</v>
      </c>
      <c r="H1903">
        <v>65.0978858</v>
      </c>
      <c r="I1903">
        <v>-133.89488170000001</v>
      </c>
      <c r="J1903" s="1" t="str">
        <f t="shared" si="290"/>
        <v>Fluid (stream)</v>
      </c>
      <c r="K1903" s="1" t="str">
        <f t="shared" si="291"/>
        <v>Untreated Water</v>
      </c>
      <c r="L1903">
        <v>66</v>
      </c>
      <c r="M1903" t="s">
        <v>160</v>
      </c>
      <c r="N1903">
        <v>1285</v>
      </c>
      <c r="O1903" t="s">
        <v>1467</v>
      </c>
      <c r="P1903" t="s">
        <v>190</v>
      </c>
      <c r="Q1903" t="s">
        <v>205</v>
      </c>
    </row>
    <row r="1904" spans="1:17" hidden="1" x14ac:dyDescent="0.3">
      <c r="A1904" t="s">
        <v>7778</v>
      </c>
      <c r="B1904" t="s">
        <v>7779</v>
      </c>
      <c r="C1904" s="1" t="str">
        <f t="shared" si="292"/>
        <v>21:0282</v>
      </c>
      <c r="D1904" s="1" t="str">
        <f t="shared" si="289"/>
        <v>21:0127</v>
      </c>
      <c r="E1904" t="s">
        <v>7780</v>
      </c>
      <c r="F1904" t="s">
        <v>7781</v>
      </c>
      <c r="H1904">
        <v>65.1401556</v>
      </c>
      <c r="I1904">
        <v>-133.81541189999999</v>
      </c>
      <c r="J1904" s="1" t="str">
        <f t="shared" si="290"/>
        <v>Fluid (stream)</v>
      </c>
      <c r="K1904" s="1" t="str">
        <f t="shared" si="291"/>
        <v>Untreated Water</v>
      </c>
      <c r="L1904">
        <v>66</v>
      </c>
      <c r="M1904" t="s">
        <v>166</v>
      </c>
      <c r="N1904">
        <v>1286</v>
      </c>
      <c r="O1904" t="s">
        <v>1291</v>
      </c>
      <c r="P1904" t="s">
        <v>1498</v>
      </c>
      <c r="Q1904" t="s">
        <v>953</v>
      </c>
    </row>
    <row r="1905" spans="1:17" hidden="1" x14ac:dyDescent="0.3">
      <c r="A1905" t="s">
        <v>7782</v>
      </c>
      <c r="B1905" t="s">
        <v>7783</v>
      </c>
      <c r="C1905" s="1" t="str">
        <f t="shared" si="292"/>
        <v>21:0282</v>
      </c>
      <c r="D1905" s="1" t="str">
        <f t="shared" si="289"/>
        <v>21:0127</v>
      </c>
      <c r="E1905" t="s">
        <v>7784</v>
      </c>
      <c r="F1905" t="s">
        <v>7785</v>
      </c>
      <c r="H1905">
        <v>65.105091799999997</v>
      </c>
      <c r="I1905">
        <v>-133.76491150000001</v>
      </c>
      <c r="J1905" s="1" t="str">
        <f t="shared" si="290"/>
        <v>Fluid (stream)</v>
      </c>
      <c r="K1905" s="1" t="str">
        <f t="shared" si="291"/>
        <v>Untreated Water</v>
      </c>
      <c r="L1905">
        <v>66</v>
      </c>
      <c r="M1905" t="s">
        <v>195</v>
      </c>
      <c r="N1905">
        <v>1287</v>
      </c>
      <c r="O1905" t="s">
        <v>1291</v>
      </c>
      <c r="P1905" t="s">
        <v>2408</v>
      </c>
      <c r="Q1905" t="s">
        <v>308</v>
      </c>
    </row>
    <row r="1906" spans="1:17" hidden="1" x14ac:dyDescent="0.3">
      <c r="A1906" t="s">
        <v>7786</v>
      </c>
      <c r="B1906" t="s">
        <v>7787</v>
      </c>
      <c r="C1906" s="1" t="str">
        <f t="shared" si="292"/>
        <v>21:0282</v>
      </c>
      <c r="D1906" s="1" t="str">
        <f t="shared" si="289"/>
        <v>21:0127</v>
      </c>
      <c r="E1906" t="s">
        <v>7784</v>
      </c>
      <c r="F1906" t="s">
        <v>7788</v>
      </c>
      <c r="H1906">
        <v>65.105091799999997</v>
      </c>
      <c r="I1906">
        <v>-133.76491150000001</v>
      </c>
      <c r="J1906" s="1" t="str">
        <f t="shared" si="290"/>
        <v>Fluid (stream)</v>
      </c>
      <c r="K1906" s="1" t="str">
        <f t="shared" si="291"/>
        <v>Untreated Water</v>
      </c>
      <c r="L1906">
        <v>66</v>
      </c>
      <c r="M1906" t="s">
        <v>202</v>
      </c>
      <c r="N1906">
        <v>1288</v>
      </c>
      <c r="O1906" t="s">
        <v>1291</v>
      </c>
      <c r="P1906" t="s">
        <v>1488</v>
      </c>
      <c r="Q1906" t="s">
        <v>649</v>
      </c>
    </row>
    <row r="1907" spans="1:17" hidden="1" x14ac:dyDescent="0.3">
      <c r="A1907" t="s">
        <v>7789</v>
      </c>
      <c r="B1907" t="s">
        <v>7790</v>
      </c>
      <c r="C1907" s="1" t="str">
        <f t="shared" si="292"/>
        <v>21:0282</v>
      </c>
      <c r="D1907" s="1" t="str">
        <f t="shared" si="289"/>
        <v>21:0127</v>
      </c>
      <c r="E1907" t="s">
        <v>7791</v>
      </c>
      <c r="F1907" t="s">
        <v>7792</v>
      </c>
      <c r="H1907">
        <v>65.124654800000002</v>
      </c>
      <c r="I1907">
        <v>-133.73050620000001</v>
      </c>
      <c r="J1907" s="1" t="str">
        <f t="shared" si="290"/>
        <v>Fluid (stream)</v>
      </c>
      <c r="K1907" s="1" t="str">
        <f t="shared" si="291"/>
        <v>Untreated Water</v>
      </c>
      <c r="L1907">
        <v>66</v>
      </c>
      <c r="M1907" t="s">
        <v>174</v>
      </c>
      <c r="N1907">
        <v>1289</v>
      </c>
      <c r="O1907" t="s">
        <v>1291</v>
      </c>
      <c r="P1907" t="s">
        <v>817</v>
      </c>
      <c r="Q1907" t="s">
        <v>953</v>
      </c>
    </row>
    <row r="1908" spans="1:17" hidden="1" x14ac:dyDescent="0.3">
      <c r="A1908" t="s">
        <v>7793</v>
      </c>
      <c r="B1908" t="s">
        <v>7794</v>
      </c>
      <c r="C1908" s="1" t="str">
        <f t="shared" si="292"/>
        <v>21:0282</v>
      </c>
      <c r="D1908" s="1" t="str">
        <f>HYPERLINK("http://geochem.nrcan.gc.ca/cdogs/content/svy/svy_e.htm", "")</f>
        <v/>
      </c>
      <c r="G1908" s="1" t="str">
        <f>HYPERLINK("http://geochem.nrcan.gc.ca/cdogs/content/cr_/cr_00032_e.htm", "32")</f>
        <v>32</v>
      </c>
      <c r="J1908" t="s">
        <v>106</v>
      </c>
      <c r="K1908" t="s">
        <v>107</v>
      </c>
      <c r="L1908">
        <v>66</v>
      </c>
      <c r="M1908" t="s">
        <v>108</v>
      </c>
      <c r="N1908">
        <v>1290</v>
      </c>
      <c r="O1908" t="s">
        <v>1550</v>
      </c>
      <c r="P1908" t="s">
        <v>224</v>
      </c>
      <c r="Q1908" t="s">
        <v>437</v>
      </c>
    </row>
    <row r="1909" spans="1:17" hidden="1" x14ac:dyDescent="0.3">
      <c r="A1909" t="s">
        <v>7795</v>
      </c>
      <c r="B1909" t="s">
        <v>7796</v>
      </c>
      <c r="C1909" s="1" t="str">
        <f t="shared" si="292"/>
        <v>21:0282</v>
      </c>
      <c r="D1909" s="1" t="str">
        <f t="shared" ref="D1909:D1926" si="293">HYPERLINK("http://geochem.nrcan.gc.ca/cdogs/content/svy/svy210127_e.htm", "21:0127")</f>
        <v>21:0127</v>
      </c>
      <c r="E1909" t="s">
        <v>7797</v>
      </c>
      <c r="F1909" t="s">
        <v>7798</v>
      </c>
      <c r="H1909">
        <v>65.097772300000003</v>
      </c>
      <c r="I1909">
        <v>-133.71822789999999</v>
      </c>
      <c r="J1909" s="1" t="str">
        <f t="shared" ref="J1909:J1926" si="294">HYPERLINK("http://geochem.nrcan.gc.ca/cdogs/content/kwd/kwd020018_e.htm", "Fluid (stream)")</f>
        <v>Fluid (stream)</v>
      </c>
      <c r="K1909" s="1" t="str">
        <f t="shared" ref="K1909:K1926" si="295">HYPERLINK("http://geochem.nrcan.gc.ca/cdogs/content/kwd/kwd080007_e.htm", "Untreated Water")</f>
        <v>Untreated Water</v>
      </c>
      <c r="L1909">
        <v>66</v>
      </c>
      <c r="M1909" t="s">
        <v>181</v>
      </c>
      <c r="N1909">
        <v>1291</v>
      </c>
      <c r="O1909" t="s">
        <v>1550</v>
      </c>
      <c r="P1909" t="s">
        <v>1462</v>
      </c>
      <c r="Q1909" t="s">
        <v>249</v>
      </c>
    </row>
    <row r="1910" spans="1:17" hidden="1" x14ac:dyDescent="0.3">
      <c r="A1910" t="s">
        <v>7799</v>
      </c>
      <c r="B1910" t="s">
        <v>7800</v>
      </c>
      <c r="C1910" s="1" t="str">
        <f t="shared" si="292"/>
        <v>21:0282</v>
      </c>
      <c r="D1910" s="1" t="str">
        <f t="shared" si="293"/>
        <v>21:0127</v>
      </c>
      <c r="E1910" t="s">
        <v>7801</v>
      </c>
      <c r="F1910" t="s">
        <v>7802</v>
      </c>
      <c r="H1910">
        <v>65.062469500000006</v>
      </c>
      <c r="I1910">
        <v>-133.71518349999999</v>
      </c>
      <c r="J1910" s="1" t="str">
        <f t="shared" si="294"/>
        <v>Fluid (stream)</v>
      </c>
      <c r="K1910" s="1" t="str">
        <f t="shared" si="295"/>
        <v>Untreated Water</v>
      </c>
      <c r="L1910">
        <v>66</v>
      </c>
      <c r="M1910" t="s">
        <v>188</v>
      </c>
      <c r="N1910">
        <v>1292</v>
      </c>
      <c r="O1910" t="s">
        <v>1291</v>
      </c>
      <c r="P1910" t="s">
        <v>1462</v>
      </c>
      <c r="Q1910" t="s">
        <v>984</v>
      </c>
    </row>
    <row r="1911" spans="1:17" hidden="1" x14ac:dyDescent="0.3">
      <c r="A1911" t="s">
        <v>7803</v>
      </c>
      <c r="B1911" t="s">
        <v>7804</v>
      </c>
      <c r="C1911" s="1" t="str">
        <f t="shared" si="292"/>
        <v>21:0282</v>
      </c>
      <c r="D1911" s="1" t="str">
        <f t="shared" si="293"/>
        <v>21:0127</v>
      </c>
      <c r="E1911" t="s">
        <v>7805</v>
      </c>
      <c r="F1911" t="s">
        <v>7806</v>
      </c>
      <c r="H1911">
        <v>65.102314100000001</v>
      </c>
      <c r="I1911">
        <v>-133.6913318</v>
      </c>
      <c r="J1911" s="1" t="str">
        <f t="shared" si="294"/>
        <v>Fluid (stream)</v>
      </c>
      <c r="K1911" s="1" t="str">
        <f t="shared" si="295"/>
        <v>Untreated Water</v>
      </c>
      <c r="L1911">
        <v>66</v>
      </c>
      <c r="M1911" t="s">
        <v>215</v>
      </c>
      <c r="N1911">
        <v>1293</v>
      </c>
      <c r="O1911" t="s">
        <v>1291</v>
      </c>
      <c r="P1911" t="s">
        <v>812</v>
      </c>
      <c r="Q1911" t="s">
        <v>437</v>
      </c>
    </row>
    <row r="1912" spans="1:17" hidden="1" x14ac:dyDescent="0.3">
      <c r="A1912" t="s">
        <v>7807</v>
      </c>
      <c r="B1912" t="s">
        <v>7808</v>
      </c>
      <c r="C1912" s="1" t="str">
        <f t="shared" si="292"/>
        <v>21:0282</v>
      </c>
      <c r="D1912" s="1" t="str">
        <f t="shared" si="293"/>
        <v>21:0127</v>
      </c>
      <c r="E1912" t="s">
        <v>7809</v>
      </c>
      <c r="F1912" t="s">
        <v>7810</v>
      </c>
      <c r="H1912">
        <v>65.1312961</v>
      </c>
      <c r="I1912">
        <v>-133.70120199999999</v>
      </c>
      <c r="J1912" s="1" t="str">
        <f t="shared" si="294"/>
        <v>Fluid (stream)</v>
      </c>
      <c r="K1912" s="1" t="str">
        <f t="shared" si="295"/>
        <v>Untreated Water</v>
      </c>
      <c r="L1912">
        <v>66</v>
      </c>
      <c r="M1912" t="s">
        <v>223</v>
      </c>
      <c r="N1912">
        <v>1294</v>
      </c>
      <c r="O1912" t="s">
        <v>933</v>
      </c>
      <c r="P1912" t="s">
        <v>1251</v>
      </c>
      <c r="Q1912" t="s">
        <v>649</v>
      </c>
    </row>
    <row r="1913" spans="1:17" hidden="1" x14ac:dyDescent="0.3">
      <c r="A1913" t="s">
        <v>7811</v>
      </c>
      <c r="B1913" t="s">
        <v>7812</v>
      </c>
      <c r="C1913" s="1" t="str">
        <f t="shared" si="292"/>
        <v>21:0282</v>
      </c>
      <c r="D1913" s="1" t="str">
        <f t="shared" si="293"/>
        <v>21:0127</v>
      </c>
      <c r="E1913" t="s">
        <v>7813</v>
      </c>
      <c r="F1913" t="s">
        <v>7814</v>
      </c>
      <c r="H1913">
        <v>65.050177599999998</v>
      </c>
      <c r="I1913">
        <v>-133.64720360000001</v>
      </c>
      <c r="J1913" s="1" t="str">
        <f t="shared" si="294"/>
        <v>Fluid (stream)</v>
      </c>
      <c r="K1913" s="1" t="str">
        <f t="shared" si="295"/>
        <v>Untreated Water</v>
      </c>
      <c r="L1913">
        <v>67</v>
      </c>
      <c r="M1913" t="s">
        <v>21</v>
      </c>
      <c r="N1913">
        <v>1295</v>
      </c>
      <c r="O1913" t="s">
        <v>66</v>
      </c>
      <c r="P1913" t="s">
        <v>2654</v>
      </c>
      <c r="Q1913" t="s">
        <v>308</v>
      </c>
    </row>
    <row r="1914" spans="1:17" hidden="1" x14ac:dyDescent="0.3">
      <c r="A1914" t="s">
        <v>7815</v>
      </c>
      <c r="B1914" t="s">
        <v>7816</v>
      </c>
      <c r="C1914" s="1" t="str">
        <f t="shared" si="292"/>
        <v>21:0282</v>
      </c>
      <c r="D1914" s="1" t="str">
        <f t="shared" si="293"/>
        <v>21:0127</v>
      </c>
      <c r="E1914" t="s">
        <v>7817</v>
      </c>
      <c r="F1914" t="s">
        <v>7818</v>
      </c>
      <c r="H1914">
        <v>65.122624900000005</v>
      </c>
      <c r="I1914">
        <v>-133.6661488</v>
      </c>
      <c r="J1914" s="1" t="str">
        <f t="shared" si="294"/>
        <v>Fluid (stream)</v>
      </c>
      <c r="K1914" s="1" t="str">
        <f t="shared" si="295"/>
        <v>Untreated Water</v>
      </c>
      <c r="L1914">
        <v>67</v>
      </c>
      <c r="M1914" t="s">
        <v>27</v>
      </c>
      <c r="N1914">
        <v>1296</v>
      </c>
      <c r="O1914" t="s">
        <v>1291</v>
      </c>
      <c r="P1914" t="s">
        <v>1770</v>
      </c>
      <c r="Q1914" t="s">
        <v>953</v>
      </c>
    </row>
    <row r="1915" spans="1:17" hidden="1" x14ac:dyDescent="0.3">
      <c r="A1915" t="s">
        <v>7819</v>
      </c>
      <c r="B1915" t="s">
        <v>7820</v>
      </c>
      <c r="C1915" s="1" t="str">
        <f t="shared" si="292"/>
        <v>21:0282</v>
      </c>
      <c r="D1915" s="1" t="str">
        <f t="shared" si="293"/>
        <v>21:0127</v>
      </c>
      <c r="E1915" t="s">
        <v>7821</v>
      </c>
      <c r="F1915" t="s">
        <v>7822</v>
      </c>
      <c r="H1915">
        <v>65.1084046</v>
      </c>
      <c r="I1915">
        <v>-133.66051529999999</v>
      </c>
      <c r="J1915" s="1" t="str">
        <f t="shared" si="294"/>
        <v>Fluid (stream)</v>
      </c>
      <c r="K1915" s="1" t="str">
        <f t="shared" si="295"/>
        <v>Untreated Water</v>
      </c>
      <c r="L1915">
        <v>67</v>
      </c>
      <c r="M1915" t="s">
        <v>195</v>
      </c>
      <c r="N1915">
        <v>1297</v>
      </c>
      <c r="O1915" t="s">
        <v>1291</v>
      </c>
      <c r="P1915" t="s">
        <v>2408</v>
      </c>
      <c r="Q1915" t="s">
        <v>1197</v>
      </c>
    </row>
    <row r="1916" spans="1:17" hidden="1" x14ac:dyDescent="0.3">
      <c r="A1916" t="s">
        <v>7823</v>
      </c>
      <c r="B1916" t="s">
        <v>7824</v>
      </c>
      <c r="C1916" s="1" t="str">
        <f t="shared" si="292"/>
        <v>21:0282</v>
      </c>
      <c r="D1916" s="1" t="str">
        <f t="shared" si="293"/>
        <v>21:0127</v>
      </c>
      <c r="E1916" t="s">
        <v>7821</v>
      </c>
      <c r="F1916" t="s">
        <v>7825</v>
      </c>
      <c r="H1916">
        <v>65.1084046</v>
      </c>
      <c r="I1916">
        <v>-133.66051529999999</v>
      </c>
      <c r="J1916" s="1" t="str">
        <f t="shared" si="294"/>
        <v>Fluid (stream)</v>
      </c>
      <c r="K1916" s="1" t="str">
        <f t="shared" si="295"/>
        <v>Untreated Water</v>
      </c>
      <c r="L1916">
        <v>67</v>
      </c>
      <c r="M1916" t="s">
        <v>202</v>
      </c>
      <c r="N1916">
        <v>1298</v>
      </c>
      <c r="O1916" t="s">
        <v>1291</v>
      </c>
      <c r="P1916" t="s">
        <v>1734</v>
      </c>
      <c r="Q1916" t="s">
        <v>1197</v>
      </c>
    </row>
    <row r="1917" spans="1:17" hidden="1" x14ac:dyDescent="0.3">
      <c r="A1917" t="s">
        <v>7826</v>
      </c>
      <c r="B1917" t="s">
        <v>7827</v>
      </c>
      <c r="C1917" s="1" t="str">
        <f t="shared" si="292"/>
        <v>21:0282</v>
      </c>
      <c r="D1917" s="1" t="str">
        <f t="shared" si="293"/>
        <v>21:0127</v>
      </c>
      <c r="E1917" t="s">
        <v>7828</v>
      </c>
      <c r="F1917" t="s">
        <v>7829</v>
      </c>
      <c r="H1917">
        <v>65.111207100000001</v>
      </c>
      <c r="I1917">
        <v>-133.61341160000001</v>
      </c>
      <c r="J1917" s="1" t="str">
        <f t="shared" si="294"/>
        <v>Fluid (stream)</v>
      </c>
      <c r="K1917" s="1" t="str">
        <f t="shared" si="295"/>
        <v>Untreated Water</v>
      </c>
      <c r="L1917">
        <v>67</v>
      </c>
      <c r="M1917" t="s">
        <v>35</v>
      </c>
      <c r="N1917">
        <v>1299</v>
      </c>
      <c r="O1917" t="s">
        <v>1291</v>
      </c>
      <c r="P1917" t="s">
        <v>1956</v>
      </c>
      <c r="Q1917" t="s">
        <v>249</v>
      </c>
    </row>
    <row r="1918" spans="1:17" hidden="1" x14ac:dyDescent="0.3">
      <c r="A1918" t="s">
        <v>7830</v>
      </c>
      <c r="B1918" t="s">
        <v>7831</v>
      </c>
      <c r="C1918" s="1" t="str">
        <f t="shared" si="292"/>
        <v>21:0282</v>
      </c>
      <c r="D1918" s="1" t="str">
        <f t="shared" si="293"/>
        <v>21:0127</v>
      </c>
      <c r="E1918" t="s">
        <v>7832</v>
      </c>
      <c r="F1918" t="s">
        <v>7833</v>
      </c>
      <c r="H1918">
        <v>65.101032500000002</v>
      </c>
      <c r="I1918">
        <v>-133.5640793</v>
      </c>
      <c r="J1918" s="1" t="str">
        <f t="shared" si="294"/>
        <v>Fluid (stream)</v>
      </c>
      <c r="K1918" s="1" t="str">
        <f t="shared" si="295"/>
        <v>Untreated Water</v>
      </c>
      <c r="L1918">
        <v>67</v>
      </c>
      <c r="M1918" t="s">
        <v>43</v>
      </c>
      <c r="N1918">
        <v>1300</v>
      </c>
      <c r="O1918" t="s">
        <v>1550</v>
      </c>
      <c r="P1918" t="s">
        <v>1498</v>
      </c>
      <c r="Q1918" t="s">
        <v>953</v>
      </c>
    </row>
    <row r="1919" spans="1:17" hidden="1" x14ac:dyDescent="0.3">
      <c r="A1919" t="s">
        <v>7834</v>
      </c>
      <c r="B1919" t="s">
        <v>7835</v>
      </c>
      <c r="C1919" s="1" t="str">
        <f t="shared" si="292"/>
        <v>21:0282</v>
      </c>
      <c r="D1919" s="1" t="str">
        <f t="shared" si="293"/>
        <v>21:0127</v>
      </c>
      <c r="E1919" t="s">
        <v>7836</v>
      </c>
      <c r="F1919" t="s">
        <v>7837</v>
      </c>
      <c r="H1919">
        <v>65.073877300000007</v>
      </c>
      <c r="I1919">
        <v>-133.58019630000001</v>
      </c>
      <c r="J1919" s="1" t="str">
        <f t="shared" si="294"/>
        <v>Fluid (stream)</v>
      </c>
      <c r="K1919" s="1" t="str">
        <f t="shared" si="295"/>
        <v>Untreated Water</v>
      </c>
      <c r="L1919">
        <v>67</v>
      </c>
      <c r="M1919" t="s">
        <v>50</v>
      </c>
      <c r="N1919">
        <v>1301</v>
      </c>
      <c r="O1919" t="s">
        <v>1291</v>
      </c>
      <c r="P1919" t="s">
        <v>115</v>
      </c>
      <c r="Q1919" t="s">
        <v>437</v>
      </c>
    </row>
    <row r="1920" spans="1:17" hidden="1" x14ac:dyDescent="0.3">
      <c r="A1920" t="s">
        <v>7838</v>
      </c>
      <c r="B1920" t="s">
        <v>7839</v>
      </c>
      <c r="C1920" s="1" t="str">
        <f t="shared" si="292"/>
        <v>21:0282</v>
      </c>
      <c r="D1920" s="1" t="str">
        <f t="shared" si="293"/>
        <v>21:0127</v>
      </c>
      <c r="E1920" t="s">
        <v>7840</v>
      </c>
      <c r="F1920" t="s">
        <v>7841</v>
      </c>
      <c r="H1920">
        <v>65.063822700000003</v>
      </c>
      <c r="I1920">
        <v>-133.57416190000001</v>
      </c>
      <c r="J1920" s="1" t="str">
        <f t="shared" si="294"/>
        <v>Fluid (stream)</v>
      </c>
      <c r="K1920" s="1" t="str">
        <f t="shared" si="295"/>
        <v>Untreated Water</v>
      </c>
      <c r="L1920">
        <v>67</v>
      </c>
      <c r="M1920" t="s">
        <v>57</v>
      </c>
      <c r="N1920">
        <v>1302</v>
      </c>
      <c r="O1920" t="s">
        <v>1291</v>
      </c>
      <c r="P1920" t="s">
        <v>2610</v>
      </c>
      <c r="Q1920" t="s">
        <v>984</v>
      </c>
    </row>
    <row r="1921" spans="1:17" hidden="1" x14ac:dyDescent="0.3">
      <c r="A1921" t="s">
        <v>7842</v>
      </c>
      <c r="B1921" t="s">
        <v>7843</v>
      </c>
      <c r="C1921" s="1" t="str">
        <f t="shared" si="292"/>
        <v>21:0282</v>
      </c>
      <c r="D1921" s="1" t="str">
        <f t="shared" si="293"/>
        <v>21:0127</v>
      </c>
      <c r="E1921" t="s">
        <v>7813</v>
      </c>
      <c r="F1921" t="s">
        <v>7844</v>
      </c>
      <c r="H1921">
        <v>65.050177599999998</v>
      </c>
      <c r="I1921">
        <v>-133.64720360000001</v>
      </c>
      <c r="J1921" s="1" t="str">
        <f t="shared" si="294"/>
        <v>Fluid (stream)</v>
      </c>
      <c r="K1921" s="1" t="str">
        <f t="shared" si="295"/>
        <v>Untreated Water</v>
      </c>
      <c r="L1921">
        <v>67</v>
      </c>
      <c r="M1921" t="s">
        <v>79</v>
      </c>
      <c r="N1921">
        <v>1303</v>
      </c>
      <c r="O1921" t="s">
        <v>1291</v>
      </c>
      <c r="P1921" t="s">
        <v>812</v>
      </c>
      <c r="Q1921" t="s">
        <v>2694</v>
      </c>
    </row>
    <row r="1922" spans="1:17" hidden="1" x14ac:dyDescent="0.3">
      <c r="A1922" t="s">
        <v>7845</v>
      </c>
      <c r="B1922" t="s">
        <v>7846</v>
      </c>
      <c r="C1922" s="1" t="str">
        <f t="shared" si="292"/>
        <v>21:0282</v>
      </c>
      <c r="D1922" s="1" t="str">
        <f t="shared" si="293"/>
        <v>21:0127</v>
      </c>
      <c r="E1922" t="s">
        <v>7847</v>
      </c>
      <c r="F1922" t="s">
        <v>7848</v>
      </c>
      <c r="H1922">
        <v>65.045121800000004</v>
      </c>
      <c r="I1922">
        <v>-133.63891910000001</v>
      </c>
      <c r="J1922" s="1" t="str">
        <f t="shared" si="294"/>
        <v>Fluid (stream)</v>
      </c>
      <c r="K1922" s="1" t="str">
        <f t="shared" si="295"/>
        <v>Untreated Water</v>
      </c>
      <c r="L1922">
        <v>67</v>
      </c>
      <c r="M1922" t="s">
        <v>65</v>
      </c>
      <c r="N1922">
        <v>1304</v>
      </c>
      <c r="O1922" t="s">
        <v>1291</v>
      </c>
      <c r="P1922" t="s">
        <v>1725</v>
      </c>
      <c r="Q1922" t="s">
        <v>984</v>
      </c>
    </row>
    <row r="1923" spans="1:17" hidden="1" x14ac:dyDescent="0.3">
      <c r="A1923" t="s">
        <v>7849</v>
      </c>
      <c r="B1923" t="s">
        <v>7850</v>
      </c>
      <c r="C1923" s="1" t="str">
        <f t="shared" si="292"/>
        <v>21:0282</v>
      </c>
      <c r="D1923" s="1" t="str">
        <f t="shared" si="293"/>
        <v>21:0127</v>
      </c>
      <c r="E1923" t="s">
        <v>7851</v>
      </c>
      <c r="F1923" t="s">
        <v>7852</v>
      </c>
      <c r="H1923">
        <v>65.029948000000005</v>
      </c>
      <c r="I1923">
        <v>-133.6001766</v>
      </c>
      <c r="J1923" s="1" t="str">
        <f t="shared" si="294"/>
        <v>Fluid (stream)</v>
      </c>
      <c r="K1923" s="1" t="str">
        <f t="shared" si="295"/>
        <v>Untreated Water</v>
      </c>
      <c r="L1923">
        <v>67</v>
      </c>
      <c r="M1923" t="s">
        <v>72</v>
      </c>
      <c r="N1923">
        <v>1305</v>
      </c>
      <c r="O1923" t="s">
        <v>1291</v>
      </c>
      <c r="P1923" t="s">
        <v>817</v>
      </c>
      <c r="Q1923" t="s">
        <v>290</v>
      </c>
    </row>
    <row r="1924" spans="1:17" hidden="1" x14ac:dyDescent="0.3">
      <c r="A1924" t="s">
        <v>7853</v>
      </c>
      <c r="B1924" t="s">
        <v>7854</v>
      </c>
      <c r="C1924" s="1" t="str">
        <f t="shared" si="292"/>
        <v>21:0282</v>
      </c>
      <c r="D1924" s="1" t="str">
        <f t="shared" si="293"/>
        <v>21:0127</v>
      </c>
      <c r="E1924" t="s">
        <v>7855</v>
      </c>
      <c r="F1924" t="s">
        <v>7856</v>
      </c>
      <c r="H1924">
        <v>65.027351699999997</v>
      </c>
      <c r="I1924">
        <v>-133.59508969999999</v>
      </c>
      <c r="J1924" s="1" t="str">
        <f t="shared" si="294"/>
        <v>Fluid (stream)</v>
      </c>
      <c r="K1924" s="1" t="str">
        <f t="shared" si="295"/>
        <v>Untreated Water</v>
      </c>
      <c r="L1924">
        <v>67</v>
      </c>
      <c r="M1924" t="s">
        <v>87</v>
      </c>
      <c r="N1924">
        <v>1306</v>
      </c>
      <c r="O1924" t="s">
        <v>1550</v>
      </c>
      <c r="P1924" t="s">
        <v>136</v>
      </c>
      <c r="Q1924" t="s">
        <v>290</v>
      </c>
    </row>
    <row r="1925" spans="1:17" hidden="1" x14ac:dyDescent="0.3">
      <c r="A1925" t="s">
        <v>7857</v>
      </c>
      <c r="B1925" t="s">
        <v>7858</v>
      </c>
      <c r="C1925" s="1" t="str">
        <f t="shared" si="292"/>
        <v>21:0282</v>
      </c>
      <c r="D1925" s="1" t="str">
        <f t="shared" si="293"/>
        <v>21:0127</v>
      </c>
      <c r="E1925" t="s">
        <v>7859</v>
      </c>
      <c r="F1925" t="s">
        <v>7860</v>
      </c>
      <c r="H1925">
        <v>65.045722999999995</v>
      </c>
      <c r="I1925">
        <v>-133.5724305</v>
      </c>
      <c r="J1925" s="1" t="str">
        <f t="shared" si="294"/>
        <v>Fluid (stream)</v>
      </c>
      <c r="K1925" s="1" t="str">
        <f t="shared" si="295"/>
        <v>Untreated Water</v>
      </c>
      <c r="L1925">
        <v>67</v>
      </c>
      <c r="M1925" t="s">
        <v>160</v>
      </c>
      <c r="N1925">
        <v>1307</v>
      </c>
      <c r="O1925" t="s">
        <v>1291</v>
      </c>
      <c r="P1925" t="s">
        <v>812</v>
      </c>
      <c r="Q1925" t="s">
        <v>290</v>
      </c>
    </row>
    <row r="1926" spans="1:17" hidden="1" x14ac:dyDescent="0.3">
      <c r="A1926" t="s">
        <v>7861</v>
      </c>
      <c r="B1926" t="s">
        <v>7862</v>
      </c>
      <c r="C1926" s="1" t="str">
        <f t="shared" si="292"/>
        <v>21:0282</v>
      </c>
      <c r="D1926" s="1" t="str">
        <f t="shared" si="293"/>
        <v>21:0127</v>
      </c>
      <c r="E1926" t="s">
        <v>7863</v>
      </c>
      <c r="F1926" t="s">
        <v>7864</v>
      </c>
      <c r="H1926">
        <v>65.046249599999996</v>
      </c>
      <c r="I1926">
        <v>-133.5636911</v>
      </c>
      <c r="J1926" s="1" t="str">
        <f t="shared" si="294"/>
        <v>Fluid (stream)</v>
      </c>
      <c r="K1926" s="1" t="str">
        <f t="shared" si="295"/>
        <v>Untreated Water</v>
      </c>
      <c r="L1926">
        <v>67</v>
      </c>
      <c r="M1926" t="s">
        <v>166</v>
      </c>
      <c r="N1926">
        <v>1308</v>
      </c>
      <c r="O1926" t="s">
        <v>1563</v>
      </c>
      <c r="P1926" t="s">
        <v>2408</v>
      </c>
      <c r="Q1926" t="s">
        <v>290</v>
      </c>
    </row>
    <row r="1927" spans="1:17" hidden="1" x14ac:dyDescent="0.3">
      <c r="A1927" t="s">
        <v>7865</v>
      </c>
      <c r="B1927" t="s">
        <v>7866</v>
      </c>
      <c r="C1927" s="1" t="str">
        <f t="shared" si="292"/>
        <v>21:0282</v>
      </c>
      <c r="D1927" s="1" t="str">
        <f>HYPERLINK("http://geochem.nrcan.gc.ca/cdogs/content/svy/svy_e.htm", "")</f>
        <v/>
      </c>
      <c r="G1927" s="1" t="str">
        <f>HYPERLINK("http://geochem.nrcan.gc.ca/cdogs/content/cr_/cr_00032_e.htm", "32")</f>
        <v>32</v>
      </c>
      <c r="J1927" t="s">
        <v>106</v>
      </c>
      <c r="K1927" t="s">
        <v>107</v>
      </c>
      <c r="L1927">
        <v>67</v>
      </c>
      <c r="M1927" t="s">
        <v>108</v>
      </c>
      <c r="N1927">
        <v>1309</v>
      </c>
      <c r="O1927" t="s">
        <v>933</v>
      </c>
      <c r="P1927" t="s">
        <v>265</v>
      </c>
      <c r="Q1927" t="s">
        <v>290</v>
      </c>
    </row>
    <row r="1928" spans="1:17" hidden="1" x14ac:dyDescent="0.3">
      <c r="A1928" t="s">
        <v>7867</v>
      </c>
      <c r="B1928" t="s">
        <v>7868</v>
      </c>
      <c r="C1928" s="1" t="str">
        <f t="shared" si="292"/>
        <v>21:0282</v>
      </c>
      <c r="D1928" s="1" t="str">
        <f t="shared" ref="D1928:D1937" si="296">HYPERLINK("http://geochem.nrcan.gc.ca/cdogs/content/svy/svy210127_e.htm", "21:0127")</f>
        <v>21:0127</v>
      </c>
      <c r="E1928" t="s">
        <v>7869</v>
      </c>
      <c r="F1928" t="s">
        <v>7870</v>
      </c>
      <c r="H1928">
        <v>65.064967899999999</v>
      </c>
      <c r="I1928">
        <v>-133.5522861</v>
      </c>
      <c r="J1928" s="1" t="str">
        <f t="shared" ref="J1928:J1937" si="297">HYPERLINK("http://geochem.nrcan.gc.ca/cdogs/content/kwd/kwd020018_e.htm", "Fluid (stream)")</f>
        <v>Fluid (stream)</v>
      </c>
      <c r="K1928" s="1" t="str">
        <f t="shared" ref="K1928:K1937" si="298">HYPERLINK("http://geochem.nrcan.gc.ca/cdogs/content/kwd/kwd080007_e.htm", "Untreated Water")</f>
        <v>Untreated Water</v>
      </c>
      <c r="L1928">
        <v>67</v>
      </c>
      <c r="M1928" t="s">
        <v>174</v>
      </c>
      <c r="N1928">
        <v>1310</v>
      </c>
      <c r="O1928" t="s">
        <v>1291</v>
      </c>
      <c r="P1928" t="s">
        <v>1284</v>
      </c>
      <c r="Q1928" t="s">
        <v>881</v>
      </c>
    </row>
    <row r="1929" spans="1:17" hidden="1" x14ac:dyDescent="0.3">
      <c r="A1929" t="s">
        <v>7871</v>
      </c>
      <c r="B1929" t="s">
        <v>7872</v>
      </c>
      <c r="C1929" s="1" t="str">
        <f t="shared" si="292"/>
        <v>21:0282</v>
      </c>
      <c r="D1929" s="1" t="str">
        <f t="shared" si="296"/>
        <v>21:0127</v>
      </c>
      <c r="E1929" t="s">
        <v>7873</v>
      </c>
      <c r="F1929" t="s">
        <v>7874</v>
      </c>
      <c r="H1929">
        <v>65.116419399999998</v>
      </c>
      <c r="I1929">
        <v>-133.93004740000001</v>
      </c>
      <c r="J1929" s="1" t="str">
        <f t="shared" si="297"/>
        <v>Fluid (stream)</v>
      </c>
      <c r="K1929" s="1" t="str">
        <f t="shared" si="298"/>
        <v>Untreated Water</v>
      </c>
      <c r="L1929">
        <v>67</v>
      </c>
      <c r="M1929" t="s">
        <v>181</v>
      </c>
      <c r="N1929">
        <v>1311</v>
      </c>
      <c r="O1929" t="s">
        <v>1550</v>
      </c>
      <c r="P1929" t="s">
        <v>780</v>
      </c>
      <c r="Q1929" t="s">
        <v>290</v>
      </c>
    </row>
    <row r="1930" spans="1:17" hidden="1" x14ac:dyDescent="0.3">
      <c r="A1930" t="s">
        <v>7875</v>
      </c>
      <c r="B1930" t="s">
        <v>7876</v>
      </c>
      <c r="C1930" s="1" t="str">
        <f t="shared" si="292"/>
        <v>21:0282</v>
      </c>
      <c r="D1930" s="1" t="str">
        <f t="shared" si="296"/>
        <v>21:0127</v>
      </c>
      <c r="E1930" t="s">
        <v>7877</v>
      </c>
      <c r="F1930" t="s">
        <v>7878</v>
      </c>
      <c r="H1930">
        <v>65.132093299999994</v>
      </c>
      <c r="I1930">
        <v>-133.9642648</v>
      </c>
      <c r="J1930" s="1" t="str">
        <f t="shared" si="297"/>
        <v>Fluid (stream)</v>
      </c>
      <c r="K1930" s="1" t="str">
        <f t="shared" si="298"/>
        <v>Untreated Water</v>
      </c>
      <c r="L1930">
        <v>67</v>
      </c>
      <c r="M1930" t="s">
        <v>188</v>
      </c>
      <c r="N1930">
        <v>1312</v>
      </c>
      <c r="O1930" t="s">
        <v>1291</v>
      </c>
      <c r="P1930" t="s">
        <v>2482</v>
      </c>
      <c r="Q1930" t="s">
        <v>696</v>
      </c>
    </row>
    <row r="1931" spans="1:17" hidden="1" x14ac:dyDescent="0.3">
      <c r="A1931" t="s">
        <v>7879</v>
      </c>
      <c r="B1931" t="s">
        <v>7880</v>
      </c>
      <c r="C1931" s="1" t="str">
        <f t="shared" si="292"/>
        <v>21:0282</v>
      </c>
      <c r="D1931" s="1" t="str">
        <f t="shared" si="296"/>
        <v>21:0127</v>
      </c>
      <c r="E1931" t="s">
        <v>7881</v>
      </c>
      <c r="F1931" t="s">
        <v>7882</v>
      </c>
      <c r="H1931">
        <v>65.142910499999999</v>
      </c>
      <c r="I1931">
        <v>-133.95970700000001</v>
      </c>
      <c r="J1931" s="1" t="str">
        <f t="shared" si="297"/>
        <v>Fluid (stream)</v>
      </c>
      <c r="K1931" s="1" t="str">
        <f t="shared" si="298"/>
        <v>Untreated Water</v>
      </c>
      <c r="L1931">
        <v>67</v>
      </c>
      <c r="M1931" t="s">
        <v>215</v>
      </c>
      <c r="N1931">
        <v>1313</v>
      </c>
      <c r="O1931" t="s">
        <v>436</v>
      </c>
      <c r="P1931" t="s">
        <v>3613</v>
      </c>
      <c r="Q1931" t="s">
        <v>953</v>
      </c>
    </row>
    <row r="1932" spans="1:17" hidden="1" x14ac:dyDescent="0.3">
      <c r="A1932" t="s">
        <v>7883</v>
      </c>
      <c r="B1932" t="s">
        <v>7884</v>
      </c>
      <c r="C1932" s="1" t="str">
        <f t="shared" si="292"/>
        <v>21:0282</v>
      </c>
      <c r="D1932" s="1" t="str">
        <f t="shared" si="296"/>
        <v>21:0127</v>
      </c>
      <c r="E1932" t="s">
        <v>7885</v>
      </c>
      <c r="F1932" t="s">
        <v>7886</v>
      </c>
      <c r="H1932">
        <v>65.185707899999997</v>
      </c>
      <c r="I1932">
        <v>-133.9865404</v>
      </c>
      <c r="J1932" s="1" t="str">
        <f t="shared" si="297"/>
        <v>Fluid (stream)</v>
      </c>
      <c r="K1932" s="1" t="str">
        <f t="shared" si="298"/>
        <v>Untreated Water</v>
      </c>
      <c r="L1932">
        <v>67</v>
      </c>
      <c r="M1932" t="s">
        <v>223</v>
      </c>
      <c r="N1932">
        <v>1314</v>
      </c>
      <c r="O1932" t="s">
        <v>933</v>
      </c>
      <c r="P1932" t="s">
        <v>183</v>
      </c>
      <c r="Q1932" t="s">
        <v>249</v>
      </c>
    </row>
    <row r="1933" spans="1:17" hidden="1" x14ac:dyDescent="0.3">
      <c r="A1933" t="s">
        <v>7887</v>
      </c>
      <c r="B1933" t="s">
        <v>7888</v>
      </c>
      <c r="C1933" s="1" t="str">
        <f t="shared" si="292"/>
        <v>21:0282</v>
      </c>
      <c r="D1933" s="1" t="str">
        <f t="shared" si="296"/>
        <v>21:0127</v>
      </c>
      <c r="E1933" t="s">
        <v>7889</v>
      </c>
      <c r="F1933" t="s">
        <v>7890</v>
      </c>
      <c r="H1933">
        <v>65.210948000000002</v>
      </c>
      <c r="I1933">
        <v>-133.74236329999999</v>
      </c>
      <c r="J1933" s="1" t="str">
        <f t="shared" si="297"/>
        <v>Fluid (stream)</v>
      </c>
      <c r="K1933" s="1" t="str">
        <f t="shared" si="298"/>
        <v>Untreated Water</v>
      </c>
      <c r="L1933">
        <v>68</v>
      </c>
      <c r="M1933" t="s">
        <v>21</v>
      </c>
      <c r="N1933">
        <v>1315</v>
      </c>
      <c r="O1933" t="s">
        <v>128</v>
      </c>
      <c r="P1933" t="s">
        <v>913</v>
      </c>
      <c r="Q1933" t="s">
        <v>308</v>
      </c>
    </row>
    <row r="1934" spans="1:17" hidden="1" x14ac:dyDescent="0.3">
      <c r="A1934" t="s">
        <v>7891</v>
      </c>
      <c r="B1934" t="s">
        <v>7892</v>
      </c>
      <c r="C1934" s="1" t="str">
        <f t="shared" si="292"/>
        <v>21:0282</v>
      </c>
      <c r="D1934" s="1" t="str">
        <f t="shared" si="296"/>
        <v>21:0127</v>
      </c>
      <c r="E1934" t="s">
        <v>7893</v>
      </c>
      <c r="F1934" t="s">
        <v>7894</v>
      </c>
      <c r="H1934">
        <v>65.175517200000002</v>
      </c>
      <c r="I1934">
        <v>-133.94775519999999</v>
      </c>
      <c r="J1934" s="1" t="str">
        <f t="shared" si="297"/>
        <v>Fluid (stream)</v>
      </c>
      <c r="K1934" s="1" t="str">
        <f t="shared" si="298"/>
        <v>Untreated Water</v>
      </c>
      <c r="L1934">
        <v>68</v>
      </c>
      <c r="M1934" t="s">
        <v>27</v>
      </c>
      <c r="N1934">
        <v>1316</v>
      </c>
      <c r="O1934" t="s">
        <v>1291</v>
      </c>
      <c r="P1934" t="s">
        <v>168</v>
      </c>
      <c r="Q1934" t="s">
        <v>1197</v>
      </c>
    </row>
    <row r="1935" spans="1:17" hidden="1" x14ac:dyDescent="0.3">
      <c r="A1935" t="s">
        <v>7895</v>
      </c>
      <c r="B1935" t="s">
        <v>7896</v>
      </c>
      <c r="C1935" s="1" t="str">
        <f t="shared" si="292"/>
        <v>21:0282</v>
      </c>
      <c r="D1935" s="1" t="str">
        <f t="shared" si="296"/>
        <v>21:0127</v>
      </c>
      <c r="E1935" t="s">
        <v>7897</v>
      </c>
      <c r="F1935" t="s">
        <v>7898</v>
      </c>
      <c r="H1935">
        <v>65.152292200000005</v>
      </c>
      <c r="I1935">
        <v>-133.89737629999999</v>
      </c>
      <c r="J1935" s="1" t="str">
        <f t="shared" si="297"/>
        <v>Fluid (stream)</v>
      </c>
      <c r="K1935" s="1" t="str">
        <f t="shared" si="298"/>
        <v>Untreated Water</v>
      </c>
      <c r="L1935">
        <v>68</v>
      </c>
      <c r="M1935" t="s">
        <v>35</v>
      </c>
      <c r="N1935">
        <v>1317</v>
      </c>
      <c r="O1935" t="s">
        <v>1563</v>
      </c>
      <c r="P1935" t="s">
        <v>637</v>
      </c>
      <c r="Q1935" t="s">
        <v>844</v>
      </c>
    </row>
    <row r="1936" spans="1:17" hidden="1" x14ac:dyDescent="0.3">
      <c r="A1936" t="s">
        <v>7899</v>
      </c>
      <c r="B1936" t="s">
        <v>7900</v>
      </c>
      <c r="C1936" s="1" t="str">
        <f t="shared" si="292"/>
        <v>21:0282</v>
      </c>
      <c r="D1936" s="1" t="str">
        <f t="shared" si="296"/>
        <v>21:0127</v>
      </c>
      <c r="E1936" t="s">
        <v>7901</v>
      </c>
      <c r="F1936" t="s">
        <v>7902</v>
      </c>
      <c r="H1936">
        <v>65.169258299999996</v>
      </c>
      <c r="I1936">
        <v>-133.86681179999999</v>
      </c>
      <c r="J1936" s="1" t="str">
        <f t="shared" si="297"/>
        <v>Fluid (stream)</v>
      </c>
      <c r="K1936" s="1" t="str">
        <f t="shared" si="298"/>
        <v>Untreated Water</v>
      </c>
      <c r="L1936">
        <v>68</v>
      </c>
      <c r="M1936" t="s">
        <v>43</v>
      </c>
      <c r="N1936">
        <v>1318</v>
      </c>
      <c r="O1936" t="s">
        <v>1291</v>
      </c>
      <c r="P1936" t="s">
        <v>129</v>
      </c>
      <c r="Q1936" t="s">
        <v>1197</v>
      </c>
    </row>
    <row r="1937" spans="1:17" hidden="1" x14ac:dyDescent="0.3">
      <c r="A1937" t="s">
        <v>7903</v>
      </c>
      <c r="B1937" t="s">
        <v>7904</v>
      </c>
      <c r="C1937" s="1" t="str">
        <f t="shared" si="292"/>
        <v>21:0282</v>
      </c>
      <c r="D1937" s="1" t="str">
        <f t="shared" si="296"/>
        <v>21:0127</v>
      </c>
      <c r="E1937" t="s">
        <v>7905</v>
      </c>
      <c r="F1937" t="s">
        <v>7906</v>
      </c>
      <c r="H1937">
        <v>65.189918700000007</v>
      </c>
      <c r="I1937">
        <v>-133.87201669999999</v>
      </c>
      <c r="J1937" s="1" t="str">
        <f t="shared" si="297"/>
        <v>Fluid (stream)</v>
      </c>
      <c r="K1937" s="1" t="str">
        <f t="shared" si="298"/>
        <v>Untreated Water</v>
      </c>
      <c r="L1937">
        <v>68</v>
      </c>
      <c r="M1937" t="s">
        <v>50</v>
      </c>
      <c r="N1937">
        <v>1319</v>
      </c>
      <c r="O1937" t="s">
        <v>1291</v>
      </c>
      <c r="P1937" t="s">
        <v>2783</v>
      </c>
      <c r="Q1937" t="s">
        <v>437</v>
      </c>
    </row>
    <row r="1938" spans="1:17" hidden="1" x14ac:dyDescent="0.3">
      <c r="A1938" t="s">
        <v>7907</v>
      </c>
      <c r="B1938" t="s">
        <v>7908</v>
      </c>
      <c r="C1938" s="1" t="str">
        <f t="shared" si="292"/>
        <v>21:0282</v>
      </c>
      <c r="D1938" s="1" t="str">
        <f>HYPERLINK("http://geochem.nrcan.gc.ca/cdogs/content/svy/svy_e.htm", "")</f>
        <v/>
      </c>
      <c r="G1938" s="1" t="str">
        <f>HYPERLINK("http://geochem.nrcan.gc.ca/cdogs/content/cr_/cr_00032_e.htm", "32")</f>
        <v>32</v>
      </c>
      <c r="J1938" t="s">
        <v>106</v>
      </c>
      <c r="K1938" t="s">
        <v>107</v>
      </c>
      <c r="L1938">
        <v>68</v>
      </c>
      <c r="M1938" t="s">
        <v>108</v>
      </c>
      <c r="N1938">
        <v>1320</v>
      </c>
      <c r="O1938" t="s">
        <v>849</v>
      </c>
      <c r="P1938" t="s">
        <v>1934</v>
      </c>
      <c r="Q1938" t="s">
        <v>290</v>
      </c>
    </row>
    <row r="1939" spans="1:17" hidden="1" x14ac:dyDescent="0.3">
      <c r="A1939" t="s">
        <v>7909</v>
      </c>
      <c r="B1939" t="s">
        <v>7910</v>
      </c>
      <c r="C1939" s="1" t="str">
        <f t="shared" si="292"/>
        <v>21:0282</v>
      </c>
      <c r="D1939" s="1" t="str">
        <f t="shared" ref="D1939:D1960" si="299">HYPERLINK("http://geochem.nrcan.gc.ca/cdogs/content/svy/svy210127_e.htm", "21:0127")</f>
        <v>21:0127</v>
      </c>
      <c r="E1939" t="s">
        <v>7911</v>
      </c>
      <c r="F1939" t="s">
        <v>7912</v>
      </c>
      <c r="H1939">
        <v>65.190776900000003</v>
      </c>
      <c r="I1939">
        <v>-133.86204720000001</v>
      </c>
      <c r="J1939" s="1" t="str">
        <f t="shared" ref="J1939:J1960" si="300">HYPERLINK("http://geochem.nrcan.gc.ca/cdogs/content/kwd/kwd020018_e.htm", "Fluid (stream)")</f>
        <v>Fluid (stream)</v>
      </c>
      <c r="K1939" s="1" t="str">
        <f t="shared" ref="K1939:K1960" si="301">HYPERLINK("http://geochem.nrcan.gc.ca/cdogs/content/kwd/kwd080007_e.htm", "Untreated Water")</f>
        <v>Untreated Water</v>
      </c>
      <c r="L1939">
        <v>68</v>
      </c>
      <c r="M1939" t="s">
        <v>57</v>
      </c>
      <c r="N1939">
        <v>1321</v>
      </c>
      <c r="O1939" t="s">
        <v>1467</v>
      </c>
      <c r="P1939" t="s">
        <v>551</v>
      </c>
      <c r="Q1939" t="s">
        <v>649</v>
      </c>
    </row>
    <row r="1940" spans="1:17" hidden="1" x14ac:dyDescent="0.3">
      <c r="A1940" t="s">
        <v>7913</v>
      </c>
      <c r="B1940" t="s">
        <v>7914</v>
      </c>
      <c r="C1940" s="1" t="str">
        <f t="shared" si="292"/>
        <v>21:0282</v>
      </c>
      <c r="D1940" s="1" t="str">
        <f t="shared" si="299"/>
        <v>21:0127</v>
      </c>
      <c r="E1940" t="s">
        <v>7915</v>
      </c>
      <c r="F1940" t="s">
        <v>7916</v>
      </c>
      <c r="H1940">
        <v>65.175730700000003</v>
      </c>
      <c r="I1940">
        <v>-133.79217600000001</v>
      </c>
      <c r="J1940" s="1" t="str">
        <f t="shared" si="300"/>
        <v>Fluid (stream)</v>
      </c>
      <c r="K1940" s="1" t="str">
        <f t="shared" si="301"/>
        <v>Untreated Water</v>
      </c>
      <c r="L1940">
        <v>68</v>
      </c>
      <c r="M1940" t="s">
        <v>65</v>
      </c>
      <c r="N1940">
        <v>1322</v>
      </c>
      <c r="O1940" t="s">
        <v>1563</v>
      </c>
      <c r="P1940" t="s">
        <v>136</v>
      </c>
      <c r="Q1940" t="s">
        <v>308</v>
      </c>
    </row>
    <row r="1941" spans="1:17" hidden="1" x14ac:dyDescent="0.3">
      <c r="A1941" t="s">
        <v>7917</v>
      </c>
      <c r="B1941" t="s">
        <v>7918</v>
      </c>
      <c r="C1941" s="1" t="str">
        <f t="shared" si="292"/>
        <v>21:0282</v>
      </c>
      <c r="D1941" s="1" t="str">
        <f t="shared" si="299"/>
        <v>21:0127</v>
      </c>
      <c r="E1941" t="s">
        <v>7919</v>
      </c>
      <c r="F1941" t="s">
        <v>7920</v>
      </c>
      <c r="H1941">
        <v>65.179444599999997</v>
      </c>
      <c r="I1941">
        <v>-133.79538059999999</v>
      </c>
      <c r="J1941" s="1" t="str">
        <f t="shared" si="300"/>
        <v>Fluid (stream)</v>
      </c>
      <c r="K1941" s="1" t="str">
        <f t="shared" si="301"/>
        <v>Untreated Water</v>
      </c>
      <c r="L1941">
        <v>68</v>
      </c>
      <c r="M1941" t="s">
        <v>72</v>
      </c>
      <c r="N1941">
        <v>1323</v>
      </c>
      <c r="O1941" t="s">
        <v>1291</v>
      </c>
      <c r="P1941" t="s">
        <v>817</v>
      </c>
      <c r="Q1941" t="s">
        <v>437</v>
      </c>
    </row>
    <row r="1942" spans="1:17" hidden="1" x14ac:dyDescent="0.3">
      <c r="A1942" t="s">
        <v>7921</v>
      </c>
      <c r="B1942" t="s">
        <v>7922</v>
      </c>
      <c r="C1942" s="1" t="str">
        <f t="shared" si="292"/>
        <v>21:0282</v>
      </c>
      <c r="D1942" s="1" t="str">
        <f t="shared" si="299"/>
        <v>21:0127</v>
      </c>
      <c r="E1942" t="s">
        <v>7923</v>
      </c>
      <c r="F1942" t="s">
        <v>7924</v>
      </c>
      <c r="H1942">
        <v>65.164935499999999</v>
      </c>
      <c r="I1942">
        <v>-133.83656479999999</v>
      </c>
      <c r="J1942" s="1" t="str">
        <f t="shared" si="300"/>
        <v>Fluid (stream)</v>
      </c>
      <c r="K1942" s="1" t="str">
        <f t="shared" si="301"/>
        <v>Untreated Water</v>
      </c>
      <c r="L1942">
        <v>68</v>
      </c>
      <c r="M1942" t="s">
        <v>87</v>
      </c>
      <c r="N1942">
        <v>1324</v>
      </c>
      <c r="O1942" t="s">
        <v>1291</v>
      </c>
      <c r="P1942" t="s">
        <v>817</v>
      </c>
      <c r="Q1942" t="s">
        <v>953</v>
      </c>
    </row>
    <row r="1943" spans="1:17" hidden="1" x14ac:dyDescent="0.3">
      <c r="A1943" t="s">
        <v>7925</v>
      </c>
      <c r="B1943" t="s">
        <v>7926</v>
      </c>
      <c r="C1943" s="1" t="str">
        <f t="shared" si="292"/>
        <v>21:0282</v>
      </c>
      <c r="D1943" s="1" t="str">
        <f t="shared" si="299"/>
        <v>21:0127</v>
      </c>
      <c r="E1943" t="s">
        <v>7927</v>
      </c>
      <c r="F1943" t="s">
        <v>7928</v>
      </c>
      <c r="H1943">
        <v>65.202309299999996</v>
      </c>
      <c r="I1943">
        <v>-133.6819294</v>
      </c>
      <c r="J1943" s="1" t="str">
        <f t="shared" si="300"/>
        <v>Fluid (stream)</v>
      </c>
      <c r="K1943" s="1" t="str">
        <f t="shared" si="301"/>
        <v>Untreated Water</v>
      </c>
      <c r="L1943">
        <v>68</v>
      </c>
      <c r="M1943" t="s">
        <v>160</v>
      </c>
      <c r="N1943">
        <v>1325</v>
      </c>
      <c r="O1943" t="s">
        <v>339</v>
      </c>
      <c r="P1943" t="s">
        <v>1284</v>
      </c>
      <c r="Q1943" t="s">
        <v>437</v>
      </c>
    </row>
    <row r="1944" spans="1:17" hidden="1" x14ac:dyDescent="0.3">
      <c r="A1944" t="s">
        <v>7929</v>
      </c>
      <c r="B1944" t="s">
        <v>7930</v>
      </c>
      <c r="C1944" s="1" t="str">
        <f t="shared" si="292"/>
        <v>21:0282</v>
      </c>
      <c r="D1944" s="1" t="str">
        <f t="shared" si="299"/>
        <v>21:0127</v>
      </c>
      <c r="E1944" t="s">
        <v>7931</v>
      </c>
      <c r="F1944" t="s">
        <v>7932</v>
      </c>
      <c r="H1944">
        <v>65.214763000000005</v>
      </c>
      <c r="I1944">
        <v>-133.73606720000001</v>
      </c>
      <c r="J1944" s="1" t="str">
        <f t="shared" si="300"/>
        <v>Fluid (stream)</v>
      </c>
      <c r="K1944" s="1" t="str">
        <f t="shared" si="301"/>
        <v>Untreated Water</v>
      </c>
      <c r="L1944">
        <v>68</v>
      </c>
      <c r="M1944" t="s">
        <v>166</v>
      </c>
      <c r="N1944">
        <v>1326</v>
      </c>
      <c r="O1944" t="s">
        <v>1414</v>
      </c>
      <c r="P1944" t="s">
        <v>176</v>
      </c>
      <c r="Q1944" t="s">
        <v>953</v>
      </c>
    </row>
    <row r="1945" spans="1:17" hidden="1" x14ac:dyDescent="0.3">
      <c r="A1945" t="s">
        <v>7933</v>
      </c>
      <c r="B1945" t="s">
        <v>7934</v>
      </c>
      <c r="C1945" s="1" t="str">
        <f t="shared" si="292"/>
        <v>21:0282</v>
      </c>
      <c r="D1945" s="1" t="str">
        <f t="shared" si="299"/>
        <v>21:0127</v>
      </c>
      <c r="E1945" t="s">
        <v>7889</v>
      </c>
      <c r="F1945" t="s">
        <v>7935</v>
      </c>
      <c r="H1945">
        <v>65.210948000000002</v>
      </c>
      <c r="I1945">
        <v>-133.74236329999999</v>
      </c>
      <c r="J1945" s="1" t="str">
        <f t="shared" si="300"/>
        <v>Fluid (stream)</v>
      </c>
      <c r="K1945" s="1" t="str">
        <f t="shared" si="301"/>
        <v>Untreated Water</v>
      </c>
      <c r="L1945">
        <v>68</v>
      </c>
      <c r="M1945" t="s">
        <v>79</v>
      </c>
      <c r="N1945">
        <v>1327</v>
      </c>
      <c r="O1945" t="s">
        <v>849</v>
      </c>
      <c r="P1945" t="s">
        <v>1734</v>
      </c>
      <c r="Q1945" t="s">
        <v>649</v>
      </c>
    </row>
    <row r="1946" spans="1:17" hidden="1" x14ac:dyDescent="0.3">
      <c r="A1946" t="s">
        <v>7936</v>
      </c>
      <c r="B1946" t="s">
        <v>7937</v>
      </c>
      <c r="C1946" s="1" t="str">
        <f t="shared" si="292"/>
        <v>21:0282</v>
      </c>
      <c r="D1946" s="1" t="str">
        <f t="shared" si="299"/>
        <v>21:0127</v>
      </c>
      <c r="E1946" t="s">
        <v>7938</v>
      </c>
      <c r="F1946" t="s">
        <v>7939</v>
      </c>
      <c r="H1946">
        <v>65.226114600000002</v>
      </c>
      <c r="I1946">
        <v>-133.76962119999999</v>
      </c>
      <c r="J1946" s="1" t="str">
        <f t="shared" si="300"/>
        <v>Fluid (stream)</v>
      </c>
      <c r="K1946" s="1" t="str">
        <f t="shared" si="301"/>
        <v>Untreated Water</v>
      </c>
      <c r="L1946">
        <v>68</v>
      </c>
      <c r="M1946" t="s">
        <v>174</v>
      </c>
      <c r="N1946">
        <v>1328</v>
      </c>
      <c r="O1946" t="s">
        <v>1563</v>
      </c>
      <c r="P1946" t="s">
        <v>1770</v>
      </c>
      <c r="Q1946" t="s">
        <v>844</v>
      </c>
    </row>
    <row r="1947" spans="1:17" hidden="1" x14ac:dyDescent="0.3">
      <c r="A1947" t="s">
        <v>7940</v>
      </c>
      <c r="B1947" t="s">
        <v>7941</v>
      </c>
      <c r="C1947" s="1" t="str">
        <f t="shared" si="292"/>
        <v>21:0282</v>
      </c>
      <c r="D1947" s="1" t="str">
        <f t="shared" si="299"/>
        <v>21:0127</v>
      </c>
      <c r="E1947" t="s">
        <v>7942</v>
      </c>
      <c r="F1947" t="s">
        <v>7943</v>
      </c>
      <c r="H1947">
        <v>65.246543399999993</v>
      </c>
      <c r="I1947">
        <v>-133.80587550000001</v>
      </c>
      <c r="J1947" s="1" t="str">
        <f t="shared" si="300"/>
        <v>Fluid (stream)</v>
      </c>
      <c r="K1947" s="1" t="str">
        <f t="shared" si="301"/>
        <v>Untreated Water</v>
      </c>
      <c r="L1947">
        <v>68</v>
      </c>
      <c r="M1947" t="s">
        <v>195</v>
      </c>
      <c r="N1947">
        <v>1329</v>
      </c>
      <c r="O1947" t="s">
        <v>1291</v>
      </c>
      <c r="P1947" t="s">
        <v>1498</v>
      </c>
      <c r="Q1947" t="s">
        <v>953</v>
      </c>
    </row>
    <row r="1948" spans="1:17" hidden="1" x14ac:dyDescent="0.3">
      <c r="A1948" t="s">
        <v>7944</v>
      </c>
      <c r="B1948" t="s">
        <v>7945</v>
      </c>
      <c r="C1948" s="1" t="str">
        <f t="shared" si="292"/>
        <v>21:0282</v>
      </c>
      <c r="D1948" s="1" t="str">
        <f t="shared" si="299"/>
        <v>21:0127</v>
      </c>
      <c r="E1948" t="s">
        <v>7942</v>
      </c>
      <c r="F1948" t="s">
        <v>7946</v>
      </c>
      <c r="H1948">
        <v>65.246543399999993</v>
      </c>
      <c r="I1948">
        <v>-133.80587550000001</v>
      </c>
      <c r="J1948" s="1" t="str">
        <f t="shared" si="300"/>
        <v>Fluid (stream)</v>
      </c>
      <c r="K1948" s="1" t="str">
        <f t="shared" si="301"/>
        <v>Untreated Water</v>
      </c>
      <c r="L1948">
        <v>68</v>
      </c>
      <c r="M1948" t="s">
        <v>202</v>
      </c>
      <c r="N1948">
        <v>1330</v>
      </c>
      <c r="O1948" t="s">
        <v>1291</v>
      </c>
      <c r="P1948" t="s">
        <v>1488</v>
      </c>
      <c r="Q1948" t="s">
        <v>953</v>
      </c>
    </row>
    <row r="1949" spans="1:17" hidden="1" x14ac:dyDescent="0.3">
      <c r="A1949" t="s">
        <v>7947</v>
      </c>
      <c r="B1949" t="s">
        <v>7948</v>
      </c>
      <c r="C1949" s="1" t="str">
        <f t="shared" si="292"/>
        <v>21:0282</v>
      </c>
      <c r="D1949" s="1" t="str">
        <f t="shared" si="299"/>
        <v>21:0127</v>
      </c>
      <c r="E1949" t="s">
        <v>7949</v>
      </c>
      <c r="F1949" t="s">
        <v>7950</v>
      </c>
      <c r="H1949">
        <v>65.160561599999994</v>
      </c>
      <c r="I1949">
        <v>-133.5227079</v>
      </c>
      <c r="J1949" s="1" t="str">
        <f t="shared" si="300"/>
        <v>Fluid (stream)</v>
      </c>
      <c r="K1949" s="1" t="str">
        <f t="shared" si="301"/>
        <v>Untreated Water</v>
      </c>
      <c r="L1949">
        <v>68</v>
      </c>
      <c r="M1949" t="s">
        <v>181</v>
      </c>
      <c r="N1949">
        <v>1331</v>
      </c>
      <c r="O1949" t="s">
        <v>1291</v>
      </c>
      <c r="P1949" t="s">
        <v>1719</v>
      </c>
      <c r="Q1949" t="s">
        <v>308</v>
      </c>
    </row>
    <row r="1950" spans="1:17" hidden="1" x14ac:dyDescent="0.3">
      <c r="A1950" t="s">
        <v>7951</v>
      </c>
      <c r="B1950" t="s">
        <v>7952</v>
      </c>
      <c r="C1950" s="1" t="str">
        <f t="shared" si="292"/>
        <v>21:0282</v>
      </c>
      <c r="D1950" s="1" t="str">
        <f t="shared" si="299"/>
        <v>21:0127</v>
      </c>
      <c r="E1950" t="s">
        <v>7953</v>
      </c>
      <c r="F1950" t="s">
        <v>7954</v>
      </c>
      <c r="H1950">
        <v>65.164066399999996</v>
      </c>
      <c r="I1950">
        <v>-133.53602190000001</v>
      </c>
      <c r="J1950" s="1" t="str">
        <f t="shared" si="300"/>
        <v>Fluid (stream)</v>
      </c>
      <c r="K1950" s="1" t="str">
        <f t="shared" si="301"/>
        <v>Untreated Water</v>
      </c>
      <c r="L1950">
        <v>68</v>
      </c>
      <c r="M1950" t="s">
        <v>188</v>
      </c>
      <c r="N1950">
        <v>1332</v>
      </c>
      <c r="O1950" t="s">
        <v>1291</v>
      </c>
      <c r="P1950" t="s">
        <v>1770</v>
      </c>
      <c r="Q1950" t="s">
        <v>308</v>
      </c>
    </row>
    <row r="1951" spans="1:17" hidden="1" x14ac:dyDescent="0.3">
      <c r="A1951" t="s">
        <v>7955</v>
      </c>
      <c r="B1951" t="s">
        <v>7956</v>
      </c>
      <c r="C1951" s="1" t="str">
        <f t="shared" si="292"/>
        <v>21:0282</v>
      </c>
      <c r="D1951" s="1" t="str">
        <f t="shared" si="299"/>
        <v>21:0127</v>
      </c>
      <c r="E1951" t="s">
        <v>7957</v>
      </c>
      <c r="F1951" t="s">
        <v>7958</v>
      </c>
      <c r="H1951">
        <v>65.153790400000005</v>
      </c>
      <c r="I1951">
        <v>-133.5480015</v>
      </c>
      <c r="J1951" s="1" t="str">
        <f t="shared" si="300"/>
        <v>Fluid (stream)</v>
      </c>
      <c r="K1951" s="1" t="str">
        <f t="shared" si="301"/>
        <v>Untreated Water</v>
      </c>
      <c r="L1951">
        <v>68</v>
      </c>
      <c r="M1951" t="s">
        <v>215</v>
      </c>
      <c r="N1951">
        <v>1333</v>
      </c>
      <c r="O1951" t="s">
        <v>1291</v>
      </c>
      <c r="P1951" t="s">
        <v>1725</v>
      </c>
      <c r="Q1951" t="s">
        <v>953</v>
      </c>
    </row>
    <row r="1952" spans="1:17" hidden="1" x14ac:dyDescent="0.3">
      <c r="A1952" t="s">
        <v>7959</v>
      </c>
      <c r="B1952" t="s">
        <v>7960</v>
      </c>
      <c r="C1952" s="1" t="str">
        <f t="shared" si="292"/>
        <v>21:0282</v>
      </c>
      <c r="D1952" s="1" t="str">
        <f t="shared" si="299"/>
        <v>21:0127</v>
      </c>
      <c r="E1952" t="s">
        <v>7961</v>
      </c>
      <c r="F1952" t="s">
        <v>7962</v>
      </c>
      <c r="H1952">
        <v>65.161361200000002</v>
      </c>
      <c r="I1952">
        <v>-133.6150821</v>
      </c>
      <c r="J1952" s="1" t="str">
        <f t="shared" si="300"/>
        <v>Fluid (stream)</v>
      </c>
      <c r="K1952" s="1" t="str">
        <f t="shared" si="301"/>
        <v>Untreated Water</v>
      </c>
      <c r="L1952">
        <v>68</v>
      </c>
      <c r="M1952" t="s">
        <v>223</v>
      </c>
      <c r="N1952">
        <v>1334</v>
      </c>
      <c r="O1952" t="s">
        <v>933</v>
      </c>
      <c r="P1952" t="s">
        <v>2610</v>
      </c>
      <c r="Q1952" t="s">
        <v>249</v>
      </c>
    </row>
    <row r="1953" spans="1:17" hidden="1" x14ac:dyDescent="0.3">
      <c r="A1953" t="s">
        <v>7963</v>
      </c>
      <c r="B1953" t="s">
        <v>7964</v>
      </c>
      <c r="C1953" s="1" t="str">
        <f t="shared" si="292"/>
        <v>21:0282</v>
      </c>
      <c r="D1953" s="1" t="str">
        <f t="shared" si="299"/>
        <v>21:0127</v>
      </c>
      <c r="E1953" t="s">
        <v>7965</v>
      </c>
      <c r="F1953" t="s">
        <v>7966</v>
      </c>
      <c r="H1953">
        <v>65.123832699999994</v>
      </c>
      <c r="I1953">
        <v>-133.1486826</v>
      </c>
      <c r="J1953" s="1" t="str">
        <f t="shared" si="300"/>
        <v>Fluid (stream)</v>
      </c>
      <c r="K1953" s="1" t="str">
        <f t="shared" si="301"/>
        <v>Untreated Water</v>
      </c>
      <c r="L1953">
        <v>69</v>
      </c>
      <c r="M1953" t="s">
        <v>21</v>
      </c>
      <c r="N1953">
        <v>1335</v>
      </c>
      <c r="O1953" t="s">
        <v>2768</v>
      </c>
      <c r="P1953" t="s">
        <v>141</v>
      </c>
      <c r="Q1953" t="s">
        <v>308</v>
      </c>
    </row>
    <row r="1954" spans="1:17" hidden="1" x14ac:dyDescent="0.3">
      <c r="A1954" t="s">
        <v>7967</v>
      </c>
      <c r="B1954" t="s">
        <v>7968</v>
      </c>
      <c r="C1954" s="1" t="str">
        <f t="shared" si="292"/>
        <v>21:0282</v>
      </c>
      <c r="D1954" s="1" t="str">
        <f t="shared" si="299"/>
        <v>21:0127</v>
      </c>
      <c r="E1954" t="s">
        <v>7969</v>
      </c>
      <c r="F1954" t="s">
        <v>7970</v>
      </c>
      <c r="H1954">
        <v>65.132921600000003</v>
      </c>
      <c r="I1954">
        <v>-133.541169</v>
      </c>
      <c r="J1954" s="1" t="str">
        <f t="shared" si="300"/>
        <v>Fluid (stream)</v>
      </c>
      <c r="K1954" s="1" t="str">
        <f t="shared" si="301"/>
        <v>Untreated Water</v>
      </c>
      <c r="L1954">
        <v>69</v>
      </c>
      <c r="M1954" t="s">
        <v>27</v>
      </c>
      <c r="N1954">
        <v>1336</v>
      </c>
      <c r="O1954" t="s">
        <v>1563</v>
      </c>
      <c r="P1954" t="s">
        <v>1462</v>
      </c>
      <c r="Q1954" t="s">
        <v>953</v>
      </c>
    </row>
    <row r="1955" spans="1:17" hidden="1" x14ac:dyDescent="0.3">
      <c r="A1955" t="s">
        <v>7971</v>
      </c>
      <c r="B1955" t="s">
        <v>7972</v>
      </c>
      <c r="C1955" s="1" t="str">
        <f t="shared" si="292"/>
        <v>21:0282</v>
      </c>
      <c r="D1955" s="1" t="str">
        <f t="shared" si="299"/>
        <v>21:0127</v>
      </c>
      <c r="E1955" t="s">
        <v>7973</v>
      </c>
      <c r="F1955" t="s">
        <v>7974</v>
      </c>
      <c r="H1955">
        <v>65.143123700000004</v>
      </c>
      <c r="I1955">
        <v>-133.4732443</v>
      </c>
      <c r="J1955" s="1" t="str">
        <f t="shared" si="300"/>
        <v>Fluid (stream)</v>
      </c>
      <c r="K1955" s="1" t="str">
        <f t="shared" si="301"/>
        <v>Untreated Water</v>
      </c>
      <c r="L1955">
        <v>69</v>
      </c>
      <c r="M1955" t="s">
        <v>35</v>
      </c>
      <c r="N1955">
        <v>1337</v>
      </c>
      <c r="O1955" t="s">
        <v>1563</v>
      </c>
      <c r="P1955" t="s">
        <v>1956</v>
      </c>
      <c r="Q1955" t="s">
        <v>205</v>
      </c>
    </row>
    <row r="1956" spans="1:17" hidden="1" x14ac:dyDescent="0.3">
      <c r="A1956" t="s">
        <v>7975</v>
      </c>
      <c r="B1956" t="s">
        <v>7976</v>
      </c>
      <c r="C1956" s="1" t="str">
        <f t="shared" si="292"/>
        <v>21:0282</v>
      </c>
      <c r="D1956" s="1" t="str">
        <f t="shared" si="299"/>
        <v>21:0127</v>
      </c>
      <c r="E1956" t="s">
        <v>7977</v>
      </c>
      <c r="F1956" t="s">
        <v>7978</v>
      </c>
      <c r="H1956">
        <v>65.125022200000004</v>
      </c>
      <c r="I1956">
        <v>-133.5054179</v>
      </c>
      <c r="J1956" s="1" t="str">
        <f t="shared" si="300"/>
        <v>Fluid (stream)</v>
      </c>
      <c r="K1956" s="1" t="str">
        <f t="shared" si="301"/>
        <v>Untreated Water</v>
      </c>
      <c r="L1956">
        <v>69</v>
      </c>
      <c r="M1956" t="s">
        <v>43</v>
      </c>
      <c r="N1956">
        <v>1338</v>
      </c>
      <c r="O1956" t="s">
        <v>22</v>
      </c>
      <c r="P1956" t="s">
        <v>22</v>
      </c>
      <c r="Q1956" t="s">
        <v>22</v>
      </c>
    </row>
    <row r="1957" spans="1:17" hidden="1" x14ac:dyDescent="0.3">
      <c r="A1957" t="s">
        <v>7979</v>
      </c>
      <c r="B1957" t="s">
        <v>7980</v>
      </c>
      <c r="C1957" s="1" t="str">
        <f t="shared" si="292"/>
        <v>21:0282</v>
      </c>
      <c r="D1957" s="1" t="str">
        <f t="shared" si="299"/>
        <v>21:0127</v>
      </c>
      <c r="E1957" t="s">
        <v>7981</v>
      </c>
      <c r="F1957" t="s">
        <v>7982</v>
      </c>
      <c r="H1957">
        <v>65.136805100000004</v>
      </c>
      <c r="I1957">
        <v>-133.44169120000001</v>
      </c>
      <c r="J1957" s="1" t="str">
        <f t="shared" si="300"/>
        <v>Fluid (stream)</v>
      </c>
      <c r="K1957" s="1" t="str">
        <f t="shared" si="301"/>
        <v>Untreated Water</v>
      </c>
      <c r="L1957">
        <v>69</v>
      </c>
      <c r="M1957" t="s">
        <v>50</v>
      </c>
      <c r="N1957">
        <v>1339</v>
      </c>
      <c r="O1957" t="s">
        <v>22</v>
      </c>
      <c r="P1957" t="s">
        <v>22</v>
      </c>
      <c r="Q1957" t="s">
        <v>22</v>
      </c>
    </row>
    <row r="1958" spans="1:17" hidden="1" x14ac:dyDescent="0.3">
      <c r="A1958" t="s">
        <v>7983</v>
      </c>
      <c r="B1958" t="s">
        <v>7984</v>
      </c>
      <c r="C1958" s="1" t="str">
        <f t="shared" si="292"/>
        <v>21:0282</v>
      </c>
      <c r="D1958" s="1" t="str">
        <f t="shared" si="299"/>
        <v>21:0127</v>
      </c>
      <c r="E1958" t="s">
        <v>7985</v>
      </c>
      <c r="F1958" t="s">
        <v>7986</v>
      </c>
      <c r="H1958">
        <v>65.133287800000005</v>
      </c>
      <c r="I1958">
        <v>-133.5907521</v>
      </c>
      <c r="J1958" s="1" t="str">
        <f t="shared" si="300"/>
        <v>Fluid (stream)</v>
      </c>
      <c r="K1958" s="1" t="str">
        <f t="shared" si="301"/>
        <v>Untreated Water</v>
      </c>
      <c r="L1958">
        <v>69</v>
      </c>
      <c r="M1958" t="s">
        <v>57</v>
      </c>
      <c r="N1958">
        <v>1340</v>
      </c>
      <c r="O1958" t="s">
        <v>1291</v>
      </c>
      <c r="P1958" t="s">
        <v>1734</v>
      </c>
      <c r="Q1958" t="s">
        <v>308</v>
      </c>
    </row>
    <row r="1959" spans="1:17" hidden="1" x14ac:dyDescent="0.3">
      <c r="A1959" t="s">
        <v>7987</v>
      </c>
      <c r="B1959" t="s">
        <v>7988</v>
      </c>
      <c r="C1959" s="1" t="str">
        <f t="shared" si="292"/>
        <v>21:0282</v>
      </c>
      <c r="D1959" s="1" t="str">
        <f t="shared" si="299"/>
        <v>21:0127</v>
      </c>
      <c r="E1959" t="s">
        <v>7989</v>
      </c>
      <c r="F1959" t="s">
        <v>7990</v>
      </c>
      <c r="H1959">
        <v>65.032516299999997</v>
      </c>
      <c r="I1959">
        <v>-133.10863069999999</v>
      </c>
      <c r="J1959" s="1" t="str">
        <f t="shared" si="300"/>
        <v>Fluid (stream)</v>
      </c>
      <c r="K1959" s="1" t="str">
        <f t="shared" si="301"/>
        <v>Untreated Water</v>
      </c>
      <c r="L1959">
        <v>69</v>
      </c>
      <c r="M1959" t="s">
        <v>65</v>
      </c>
      <c r="N1959">
        <v>1341</v>
      </c>
      <c r="O1959" t="s">
        <v>1291</v>
      </c>
      <c r="P1959" t="s">
        <v>1397</v>
      </c>
      <c r="Q1959" t="s">
        <v>953</v>
      </c>
    </row>
    <row r="1960" spans="1:17" hidden="1" x14ac:dyDescent="0.3">
      <c r="A1960" t="s">
        <v>7991</v>
      </c>
      <c r="B1960" t="s">
        <v>7992</v>
      </c>
      <c r="C1960" s="1" t="str">
        <f t="shared" si="292"/>
        <v>21:0282</v>
      </c>
      <c r="D1960" s="1" t="str">
        <f t="shared" si="299"/>
        <v>21:0127</v>
      </c>
      <c r="E1960" t="s">
        <v>7993</v>
      </c>
      <c r="F1960" t="s">
        <v>7994</v>
      </c>
      <c r="H1960">
        <v>65.022090399999996</v>
      </c>
      <c r="I1960">
        <v>-133.13970739999999</v>
      </c>
      <c r="J1960" s="1" t="str">
        <f t="shared" si="300"/>
        <v>Fluid (stream)</v>
      </c>
      <c r="K1960" s="1" t="str">
        <f t="shared" si="301"/>
        <v>Untreated Water</v>
      </c>
      <c r="L1960">
        <v>69</v>
      </c>
      <c r="M1960" t="s">
        <v>72</v>
      </c>
      <c r="N1960">
        <v>1342</v>
      </c>
      <c r="O1960" t="s">
        <v>1291</v>
      </c>
      <c r="P1960" t="s">
        <v>2783</v>
      </c>
      <c r="Q1960" t="s">
        <v>953</v>
      </c>
    </row>
    <row r="1961" spans="1:17" hidden="1" x14ac:dyDescent="0.3">
      <c r="A1961" t="s">
        <v>7995</v>
      </c>
      <c r="B1961" t="s">
        <v>7996</v>
      </c>
      <c r="C1961" s="1" t="str">
        <f t="shared" si="292"/>
        <v>21:0282</v>
      </c>
      <c r="D1961" s="1" t="str">
        <f>HYPERLINK("http://geochem.nrcan.gc.ca/cdogs/content/svy/svy_e.htm", "")</f>
        <v/>
      </c>
      <c r="G1961" s="1" t="str">
        <f>HYPERLINK("http://geochem.nrcan.gc.ca/cdogs/content/cr_/cr_00031_e.htm", "31")</f>
        <v>31</v>
      </c>
      <c r="J1961" t="s">
        <v>106</v>
      </c>
      <c r="K1961" t="s">
        <v>107</v>
      </c>
      <c r="L1961">
        <v>69</v>
      </c>
      <c r="M1961" t="s">
        <v>108</v>
      </c>
      <c r="N1961">
        <v>1343</v>
      </c>
      <c r="O1961" t="s">
        <v>1576</v>
      </c>
      <c r="P1961" t="s">
        <v>2482</v>
      </c>
      <c r="Q1961" t="s">
        <v>249</v>
      </c>
    </row>
    <row r="1962" spans="1:17" hidden="1" x14ac:dyDescent="0.3">
      <c r="A1962" t="s">
        <v>7997</v>
      </c>
      <c r="B1962" t="s">
        <v>7998</v>
      </c>
      <c r="C1962" s="1" t="str">
        <f t="shared" si="292"/>
        <v>21:0282</v>
      </c>
      <c r="D1962" s="1" t="str">
        <f t="shared" ref="D1962:D1983" si="302">HYPERLINK("http://geochem.nrcan.gc.ca/cdogs/content/svy/svy210127_e.htm", "21:0127")</f>
        <v>21:0127</v>
      </c>
      <c r="E1962" t="s">
        <v>7999</v>
      </c>
      <c r="F1962" t="s">
        <v>8000</v>
      </c>
      <c r="H1962">
        <v>65.061136300000001</v>
      </c>
      <c r="I1962">
        <v>-133.14859329999999</v>
      </c>
      <c r="J1962" s="1" t="str">
        <f t="shared" ref="J1962:J1983" si="303">HYPERLINK("http://geochem.nrcan.gc.ca/cdogs/content/kwd/kwd020018_e.htm", "Fluid (stream)")</f>
        <v>Fluid (stream)</v>
      </c>
      <c r="K1962" s="1" t="str">
        <f t="shared" ref="K1962:K1983" si="304">HYPERLINK("http://geochem.nrcan.gc.ca/cdogs/content/kwd/kwd080007_e.htm", "Untreated Water")</f>
        <v>Untreated Water</v>
      </c>
      <c r="L1962">
        <v>69</v>
      </c>
      <c r="M1962" t="s">
        <v>87</v>
      </c>
      <c r="N1962">
        <v>1344</v>
      </c>
      <c r="O1962" t="s">
        <v>1291</v>
      </c>
      <c r="P1962" t="s">
        <v>1498</v>
      </c>
      <c r="Q1962" t="s">
        <v>205</v>
      </c>
    </row>
    <row r="1963" spans="1:17" hidden="1" x14ac:dyDescent="0.3">
      <c r="A1963" t="s">
        <v>8001</v>
      </c>
      <c r="B1963" t="s">
        <v>8002</v>
      </c>
      <c r="C1963" s="1" t="str">
        <f t="shared" ref="C1963:C2026" si="305">HYPERLINK("http://geochem.nrcan.gc.ca/cdogs/content/bdl/bdl210282_e.htm", "21:0282")</f>
        <v>21:0282</v>
      </c>
      <c r="D1963" s="1" t="str">
        <f t="shared" si="302"/>
        <v>21:0127</v>
      </c>
      <c r="E1963" t="s">
        <v>8003</v>
      </c>
      <c r="F1963" t="s">
        <v>8004</v>
      </c>
      <c r="H1963">
        <v>65.061702800000006</v>
      </c>
      <c r="I1963">
        <v>-133.09922560000001</v>
      </c>
      <c r="J1963" s="1" t="str">
        <f t="shared" si="303"/>
        <v>Fluid (stream)</v>
      </c>
      <c r="K1963" s="1" t="str">
        <f t="shared" si="304"/>
        <v>Untreated Water</v>
      </c>
      <c r="L1963">
        <v>69</v>
      </c>
      <c r="M1963" t="s">
        <v>160</v>
      </c>
      <c r="N1963">
        <v>1345</v>
      </c>
      <c r="O1963" t="s">
        <v>1291</v>
      </c>
      <c r="P1963" t="s">
        <v>1498</v>
      </c>
      <c r="Q1963" t="s">
        <v>205</v>
      </c>
    </row>
    <row r="1964" spans="1:17" hidden="1" x14ac:dyDescent="0.3">
      <c r="A1964" t="s">
        <v>8005</v>
      </c>
      <c r="B1964" t="s">
        <v>8006</v>
      </c>
      <c r="C1964" s="1" t="str">
        <f t="shared" si="305"/>
        <v>21:0282</v>
      </c>
      <c r="D1964" s="1" t="str">
        <f t="shared" si="302"/>
        <v>21:0127</v>
      </c>
      <c r="E1964" t="s">
        <v>8007</v>
      </c>
      <c r="F1964" t="s">
        <v>8008</v>
      </c>
      <c r="H1964">
        <v>65.062054799999999</v>
      </c>
      <c r="I1964">
        <v>-133.02310030000001</v>
      </c>
      <c r="J1964" s="1" t="str">
        <f t="shared" si="303"/>
        <v>Fluid (stream)</v>
      </c>
      <c r="K1964" s="1" t="str">
        <f t="shared" si="304"/>
        <v>Untreated Water</v>
      </c>
      <c r="L1964">
        <v>69</v>
      </c>
      <c r="M1964" t="s">
        <v>166</v>
      </c>
      <c r="N1964">
        <v>1346</v>
      </c>
      <c r="O1964" t="s">
        <v>1291</v>
      </c>
      <c r="P1964" t="s">
        <v>1719</v>
      </c>
      <c r="Q1964" t="s">
        <v>123</v>
      </c>
    </row>
    <row r="1965" spans="1:17" hidden="1" x14ac:dyDescent="0.3">
      <c r="A1965" t="s">
        <v>8009</v>
      </c>
      <c r="B1965" t="s">
        <v>8010</v>
      </c>
      <c r="C1965" s="1" t="str">
        <f t="shared" si="305"/>
        <v>21:0282</v>
      </c>
      <c r="D1965" s="1" t="str">
        <f t="shared" si="302"/>
        <v>21:0127</v>
      </c>
      <c r="E1965" t="s">
        <v>8011</v>
      </c>
      <c r="F1965" t="s">
        <v>8012</v>
      </c>
      <c r="H1965">
        <v>65.094835000000003</v>
      </c>
      <c r="I1965">
        <v>-133.03194999999999</v>
      </c>
      <c r="J1965" s="1" t="str">
        <f t="shared" si="303"/>
        <v>Fluid (stream)</v>
      </c>
      <c r="K1965" s="1" t="str">
        <f t="shared" si="304"/>
        <v>Untreated Water</v>
      </c>
      <c r="L1965">
        <v>69</v>
      </c>
      <c r="M1965" t="s">
        <v>174</v>
      </c>
      <c r="N1965">
        <v>1347</v>
      </c>
      <c r="O1965" t="s">
        <v>775</v>
      </c>
      <c r="P1965" t="s">
        <v>551</v>
      </c>
      <c r="Q1965" t="s">
        <v>334</v>
      </c>
    </row>
    <row r="1966" spans="1:17" hidden="1" x14ac:dyDescent="0.3">
      <c r="A1966" t="s">
        <v>8013</v>
      </c>
      <c r="B1966" t="s">
        <v>8014</v>
      </c>
      <c r="C1966" s="1" t="str">
        <f t="shared" si="305"/>
        <v>21:0282</v>
      </c>
      <c r="D1966" s="1" t="str">
        <f t="shared" si="302"/>
        <v>21:0127</v>
      </c>
      <c r="E1966" t="s">
        <v>8015</v>
      </c>
      <c r="F1966" t="s">
        <v>8016</v>
      </c>
      <c r="H1966">
        <v>65.098225999999997</v>
      </c>
      <c r="I1966">
        <v>-133.04828570000001</v>
      </c>
      <c r="J1966" s="1" t="str">
        <f t="shared" si="303"/>
        <v>Fluid (stream)</v>
      </c>
      <c r="K1966" s="1" t="str">
        <f t="shared" si="304"/>
        <v>Untreated Water</v>
      </c>
      <c r="L1966">
        <v>69</v>
      </c>
      <c r="M1966" t="s">
        <v>181</v>
      </c>
      <c r="N1966">
        <v>1348</v>
      </c>
      <c r="O1966" t="s">
        <v>1291</v>
      </c>
      <c r="P1966" t="s">
        <v>190</v>
      </c>
      <c r="Q1966" t="s">
        <v>205</v>
      </c>
    </row>
    <row r="1967" spans="1:17" hidden="1" x14ac:dyDescent="0.3">
      <c r="A1967" t="s">
        <v>8017</v>
      </c>
      <c r="B1967" t="s">
        <v>8018</v>
      </c>
      <c r="C1967" s="1" t="str">
        <f t="shared" si="305"/>
        <v>21:0282</v>
      </c>
      <c r="D1967" s="1" t="str">
        <f t="shared" si="302"/>
        <v>21:0127</v>
      </c>
      <c r="E1967" t="s">
        <v>8019</v>
      </c>
      <c r="F1967" t="s">
        <v>8020</v>
      </c>
      <c r="H1967">
        <v>65.099531200000001</v>
      </c>
      <c r="I1967">
        <v>-133.11879680000001</v>
      </c>
      <c r="J1967" s="1" t="str">
        <f t="shared" si="303"/>
        <v>Fluid (stream)</v>
      </c>
      <c r="K1967" s="1" t="str">
        <f t="shared" si="304"/>
        <v>Untreated Water</v>
      </c>
      <c r="L1967">
        <v>69</v>
      </c>
      <c r="M1967" t="s">
        <v>195</v>
      </c>
      <c r="N1967">
        <v>1349</v>
      </c>
      <c r="O1967" t="s">
        <v>95</v>
      </c>
      <c r="P1967" t="s">
        <v>1257</v>
      </c>
      <c r="Q1967" t="s">
        <v>205</v>
      </c>
    </row>
    <row r="1968" spans="1:17" hidden="1" x14ac:dyDescent="0.3">
      <c r="A1968" t="s">
        <v>8021</v>
      </c>
      <c r="B1968" t="s">
        <v>8022</v>
      </c>
      <c r="C1968" s="1" t="str">
        <f t="shared" si="305"/>
        <v>21:0282</v>
      </c>
      <c r="D1968" s="1" t="str">
        <f t="shared" si="302"/>
        <v>21:0127</v>
      </c>
      <c r="E1968" t="s">
        <v>8019</v>
      </c>
      <c r="F1968" t="s">
        <v>8023</v>
      </c>
      <c r="H1968">
        <v>65.099531200000001</v>
      </c>
      <c r="I1968">
        <v>-133.11879680000001</v>
      </c>
      <c r="J1968" s="1" t="str">
        <f t="shared" si="303"/>
        <v>Fluid (stream)</v>
      </c>
      <c r="K1968" s="1" t="str">
        <f t="shared" si="304"/>
        <v>Untreated Water</v>
      </c>
      <c r="L1968">
        <v>69</v>
      </c>
      <c r="M1968" t="s">
        <v>202</v>
      </c>
      <c r="N1968">
        <v>1350</v>
      </c>
      <c r="O1968" t="s">
        <v>1550</v>
      </c>
      <c r="P1968" t="s">
        <v>1488</v>
      </c>
      <c r="Q1968" t="s">
        <v>205</v>
      </c>
    </row>
    <row r="1969" spans="1:17" hidden="1" x14ac:dyDescent="0.3">
      <c r="A1969" t="s">
        <v>8024</v>
      </c>
      <c r="B1969" t="s">
        <v>8025</v>
      </c>
      <c r="C1969" s="1" t="str">
        <f t="shared" si="305"/>
        <v>21:0282</v>
      </c>
      <c r="D1969" s="1" t="str">
        <f t="shared" si="302"/>
        <v>21:0127</v>
      </c>
      <c r="E1969" t="s">
        <v>8026</v>
      </c>
      <c r="F1969" t="s">
        <v>8027</v>
      </c>
      <c r="H1969">
        <v>65.107765999999998</v>
      </c>
      <c r="I1969">
        <v>-133.14360289999999</v>
      </c>
      <c r="J1969" s="1" t="str">
        <f t="shared" si="303"/>
        <v>Fluid (stream)</v>
      </c>
      <c r="K1969" s="1" t="str">
        <f t="shared" si="304"/>
        <v>Untreated Water</v>
      </c>
      <c r="L1969">
        <v>69</v>
      </c>
      <c r="M1969" t="s">
        <v>188</v>
      </c>
      <c r="N1969">
        <v>1351</v>
      </c>
      <c r="O1969" t="s">
        <v>1550</v>
      </c>
      <c r="P1969" t="s">
        <v>1719</v>
      </c>
      <c r="Q1969" t="s">
        <v>205</v>
      </c>
    </row>
    <row r="1970" spans="1:17" hidden="1" x14ac:dyDescent="0.3">
      <c r="A1970" t="s">
        <v>8028</v>
      </c>
      <c r="B1970" t="s">
        <v>8029</v>
      </c>
      <c r="C1970" s="1" t="str">
        <f t="shared" si="305"/>
        <v>21:0282</v>
      </c>
      <c r="D1970" s="1" t="str">
        <f t="shared" si="302"/>
        <v>21:0127</v>
      </c>
      <c r="E1970" t="s">
        <v>8030</v>
      </c>
      <c r="F1970" t="s">
        <v>8031</v>
      </c>
      <c r="H1970">
        <v>65.1172325</v>
      </c>
      <c r="I1970">
        <v>-133.11601049999999</v>
      </c>
      <c r="J1970" s="1" t="str">
        <f t="shared" si="303"/>
        <v>Fluid (stream)</v>
      </c>
      <c r="K1970" s="1" t="str">
        <f t="shared" si="304"/>
        <v>Untreated Water</v>
      </c>
      <c r="L1970">
        <v>69</v>
      </c>
      <c r="M1970" t="s">
        <v>215</v>
      </c>
      <c r="N1970">
        <v>1352</v>
      </c>
      <c r="O1970" t="s">
        <v>436</v>
      </c>
      <c r="P1970" t="s">
        <v>1251</v>
      </c>
      <c r="Q1970" t="s">
        <v>844</v>
      </c>
    </row>
    <row r="1971" spans="1:17" hidden="1" x14ac:dyDescent="0.3">
      <c r="A1971" t="s">
        <v>8032</v>
      </c>
      <c r="B1971" t="s">
        <v>8033</v>
      </c>
      <c r="C1971" s="1" t="str">
        <f t="shared" si="305"/>
        <v>21:0282</v>
      </c>
      <c r="D1971" s="1" t="str">
        <f t="shared" si="302"/>
        <v>21:0127</v>
      </c>
      <c r="E1971" t="s">
        <v>7965</v>
      </c>
      <c r="F1971" t="s">
        <v>8034</v>
      </c>
      <c r="H1971">
        <v>65.123832699999994</v>
      </c>
      <c r="I1971">
        <v>-133.1486826</v>
      </c>
      <c r="J1971" s="1" t="str">
        <f t="shared" si="303"/>
        <v>Fluid (stream)</v>
      </c>
      <c r="K1971" s="1" t="str">
        <f t="shared" si="304"/>
        <v>Untreated Water</v>
      </c>
      <c r="L1971">
        <v>69</v>
      </c>
      <c r="M1971" t="s">
        <v>79</v>
      </c>
      <c r="N1971">
        <v>1353</v>
      </c>
      <c r="O1971" t="s">
        <v>1563</v>
      </c>
      <c r="P1971" t="s">
        <v>1257</v>
      </c>
      <c r="Q1971" t="s">
        <v>589</v>
      </c>
    </row>
    <row r="1972" spans="1:17" hidden="1" x14ac:dyDescent="0.3">
      <c r="A1972" t="s">
        <v>8035</v>
      </c>
      <c r="B1972" t="s">
        <v>8036</v>
      </c>
      <c r="C1972" s="1" t="str">
        <f t="shared" si="305"/>
        <v>21:0282</v>
      </c>
      <c r="D1972" s="1" t="str">
        <f t="shared" si="302"/>
        <v>21:0127</v>
      </c>
      <c r="E1972" t="s">
        <v>8037</v>
      </c>
      <c r="F1972" t="s">
        <v>8038</v>
      </c>
      <c r="H1972">
        <v>65.132637200000005</v>
      </c>
      <c r="I1972">
        <v>-133.19955379999999</v>
      </c>
      <c r="J1972" s="1" t="str">
        <f t="shared" si="303"/>
        <v>Fluid (stream)</v>
      </c>
      <c r="K1972" s="1" t="str">
        <f t="shared" si="304"/>
        <v>Untreated Water</v>
      </c>
      <c r="L1972">
        <v>69</v>
      </c>
      <c r="M1972" t="s">
        <v>223</v>
      </c>
      <c r="N1972">
        <v>1354</v>
      </c>
      <c r="O1972" t="s">
        <v>968</v>
      </c>
      <c r="P1972" t="s">
        <v>1251</v>
      </c>
      <c r="Q1972" t="s">
        <v>123</v>
      </c>
    </row>
    <row r="1973" spans="1:17" hidden="1" x14ac:dyDescent="0.3">
      <c r="A1973" t="s">
        <v>8039</v>
      </c>
      <c r="B1973" t="s">
        <v>8040</v>
      </c>
      <c r="C1973" s="1" t="str">
        <f t="shared" si="305"/>
        <v>21:0282</v>
      </c>
      <c r="D1973" s="1" t="str">
        <f t="shared" si="302"/>
        <v>21:0127</v>
      </c>
      <c r="E1973" t="s">
        <v>8041</v>
      </c>
      <c r="F1973" t="s">
        <v>8042</v>
      </c>
      <c r="H1973">
        <v>65.158809399999996</v>
      </c>
      <c r="I1973">
        <v>-133.19052300000001</v>
      </c>
      <c r="J1973" s="1" t="str">
        <f t="shared" si="303"/>
        <v>Fluid (stream)</v>
      </c>
      <c r="K1973" s="1" t="str">
        <f t="shared" si="304"/>
        <v>Untreated Water</v>
      </c>
      <c r="L1973">
        <v>70</v>
      </c>
      <c r="M1973" t="s">
        <v>21</v>
      </c>
      <c r="N1973">
        <v>1355</v>
      </c>
      <c r="O1973" t="s">
        <v>2768</v>
      </c>
      <c r="P1973" t="s">
        <v>81</v>
      </c>
      <c r="Q1973" t="s">
        <v>205</v>
      </c>
    </row>
    <row r="1974" spans="1:17" hidden="1" x14ac:dyDescent="0.3">
      <c r="A1974" t="s">
        <v>8043</v>
      </c>
      <c r="B1974" t="s">
        <v>8044</v>
      </c>
      <c r="C1974" s="1" t="str">
        <f t="shared" si="305"/>
        <v>21:0282</v>
      </c>
      <c r="D1974" s="1" t="str">
        <f t="shared" si="302"/>
        <v>21:0127</v>
      </c>
      <c r="E1974" t="s">
        <v>8045</v>
      </c>
      <c r="F1974" t="s">
        <v>8046</v>
      </c>
      <c r="H1974">
        <v>65.151851500000006</v>
      </c>
      <c r="I1974">
        <v>-133.1637322</v>
      </c>
      <c r="J1974" s="1" t="str">
        <f t="shared" si="303"/>
        <v>Fluid (stream)</v>
      </c>
      <c r="K1974" s="1" t="str">
        <f t="shared" si="304"/>
        <v>Untreated Water</v>
      </c>
      <c r="L1974">
        <v>70</v>
      </c>
      <c r="M1974" t="s">
        <v>27</v>
      </c>
      <c r="N1974">
        <v>1356</v>
      </c>
      <c r="O1974" t="s">
        <v>968</v>
      </c>
      <c r="P1974" t="s">
        <v>176</v>
      </c>
      <c r="Q1974" t="s">
        <v>123</v>
      </c>
    </row>
    <row r="1975" spans="1:17" hidden="1" x14ac:dyDescent="0.3">
      <c r="A1975" t="s">
        <v>8047</v>
      </c>
      <c r="B1975" t="s">
        <v>8048</v>
      </c>
      <c r="C1975" s="1" t="str">
        <f t="shared" si="305"/>
        <v>21:0282</v>
      </c>
      <c r="D1975" s="1" t="str">
        <f t="shared" si="302"/>
        <v>21:0127</v>
      </c>
      <c r="E1975" t="s">
        <v>8041</v>
      </c>
      <c r="F1975" t="s">
        <v>8049</v>
      </c>
      <c r="H1975">
        <v>65.158809399999996</v>
      </c>
      <c r="I1975">
        <v>-133.19052300000001</v>
      </c>
      <c r="J1975" s="1" t="str">
        <f t="shared" si="303"/>
        <v>Fluid (stream)</v>
      </c>
      <c r="K1975" s="1" t="str">
        <f t="shared" si="304"/>
        <v>Untreated Water</v>
      </c>
      <c r="L1975">
        <v>70</v>
      </c>
      <c r="M1975" t="s">
        <v>79</v>
      </c>
      <c r="N1975">
        <v>1357</v>
      </c>
      <c r="O1975" t="s">
        <v>968</v>
      </c>
      <c r="P1975" t="s">
        <v>817</v>
      </c>
      <c r="Q1975" t="s">
        <v>123</v>
      </c>
    </row>
    <row r="1976" spans="1:17" hidden="1" x14ac:dyDescent="0.3">
      <c r="A1976" t="s">
        <v>8050</v>
      </c>
      <c r="B1976" t="s">
        <v>8051</v>
      </c>
      <c r="C1976" s="1" t="str">
        <f t="shared" si="305"/>
        <v>21:0282</v>
      </c>
      <c r="D1976" s="1" t="str">
        <f t="shared" si="302"/>
        <v>21:0127</v>
      </c>
      <c r="E1976" t="s">
        <v>8052</v>
      </c>
      <c r="F1976" t="s">
        <v>8053</v>
      </c>
      <c r="H1976">
        <v>65.149050599999995</v>
      </c>
      <c r="I1976">
        <v>-133.23871510000001</v>
      </c>
      <c r="J1976" s="1" t="str">
        <f t="shared" si="303"/>
        <v>Fluid (stream)</v>
      </c>
      <c r="K1976" s="1" t="str">
        <f t="shared" si="304"/>
        <v>Untreated Water</v>
      </c>
      <c r="L1976">
        <v>70</v>
      </c>
      <c r="M1976" t="s">
        <v>35</v>
      </c>
      <c r="N1976">
        <v>1358</v>
      </c>
      <c r="O1976" t="s">
        <v>95</v>
      </c>
      <c r="P1976" t="s">
        <v>1498</v>
      </c>
      <c r="Q1976" t="s">
        <v>205</v>
      </c>
    </row>
    <row r="1977" spans="1:17" hidden="1" x14ac:dyDescent="0.3">
      <c r="A1977" t="s">
        <v>8054</v>
      </c>
      <c r="B1977" t="s">
        <v>8055</v>
      </c>
      <c r="C1977" s="1" t="str">
        <f t="shared" si="305"/>
        <v>21:0282</v>
      </c>
      <c r="D1977" s="1" t="str">
        <f t="shared" si="302"/>
        <v>21:0127</v>
      </c>
      <c r="E1977" t="s">
        <v>8056</v>
      </c>
      <c r="F1977" t="s">
        <v>8057</v>
      </c>
      <c r="H1977">
        <v>65.177342699999997</v>
      </c>
      <c r="I1977">
        <v>-133.23732770000001</v>
      </c>
      <c r="J1977" s="1" t="str">
        <f t="shared" si="303"/>
        <v>Fluid (stream)</v>
      </c>
      <c r="K1977" s="1" t="str">
        <f t="shared" si="304"/>
        <v>Untreated Water</v>
      </c>
      <c r="L1977">
        <v>70</v>
      </c>
      <c r="M1977" t="s">
        <v>43</v>
      </c>
      <c r="N1977">
        <v>1359</v>
      </c>
      <c r="O1977" t="s">
        <v>1599</v>
      </c>
      <c r="P1977" t="s">
        <v>1462</v>
      </c>
      <c r="Q1977" t="s">
        <v>589</v>
      </c>
    </row>
    <row r="1978" spans="1:17" hidden="1" x14ac:dyDescent="0.3">
      <c r="A1978" t="s">
        <v>8058</v>
      </c>
      <c r="B1978" t="s">
        <v>8059</v>
      </c>
      <c r="C1978" s="1" t="str">
        <f t="shared" si="305"/>
        <v>21:0282</v>
      </c>
      <c r="D1978" s="1" t="str">
        <f t="shared" si="302"/>
        <v>21:0127</v>
      </c>
      <c r="E1978" t="s">
        <v>8060</v>
      </c>
      <c r="F1978" t="s">
        <v>8061</v>
      </c>
      <c r="H1978">
        <v>65.178531800000002</v>
      </c>
      <c r="I1978">
        <v>-133.2969573</v>
      </c>
      <c r="J1978" s="1" t="str">
        <f t="shared" si="303"/>
        <v>Fluid (stream)</v>
      </c>
      <c r="K1978" s="1" t="str">
        <f t="shared" si="304"/>
        <v>Untreated Water</v>
      </c>
      <c r="L1978">
        <v>70</v>
      </c>
      <c r="M1978" t="s">
        <v>50</v>
      </c>
      <c r="N1978">
        <v>1360</v>
      </c>
      <c r="O1978" t="s">
        <v>1467</v>
      </c>
      <c r="P1978" t="s">
        <v>1498</v>
      </c>
      <c r="Q1978" t="s">
        <v>205</v>
      </c>
    </row>
    <row r="1979" spans="1:17" hidden="1" x14ac:dyDescent="0.3">
      <c r="A1979" t="s">
        <v>8062</v>
      </c>
      <c r="B1979" t="s">
        <v>8063</v>
      </c>
      <c r="C1979" s="1" t="str">
        <f t="shared" si="305"/>
        <v>21:0282</v>
      </c>
      <c r="D1979" s="1" t="str">
        <f t="shared" si="302"/>
        <v>21:0127</v>
      </c>
      <c r="E1979" t="s">
        <v>8064</v>
      </c>
      <c r="F1979" t="s">
        <v>8065</v>
      </c>
      <c r="H1979">
        <v>65.1682086</v>
      </c>
      <c r="I1979">
        <v>-133.41856619999999</v>
      </c>
      <c r="J1979" s="1" t="str">
        <f t="shared" si="303"/>
        <v>Fluid (stream)</v>
      </c>
      <c r="K1979" s="1" t="str">
        <f t="shared" si="304"/>
        <v>Untreated Water</v>
      </c>
      <c r="L1979">
        <v>70</v>
      </c>
      <c r="M1979" t="s">
        <v>57</v>
      </c>
      <c r="N1979">
        <v>1361</v>
      </c>
      <c r="O1979" t="s">
        <v>1550</v>
      </c>
      <c r="P1979" t="s">
        <v>1498</v>
      </c>
      <c r="Q1979" t="s">
        <v>205</v>
      </c>
    </row>
    <row r="1980" spans="1:17" hidden="1" x14ac:dyDescent="0.3">
      <c r="A1980" t="s">
        <v>8066</v>
      </c>
      <c r="B1980" t="s">
        <v>8067</v>
      </c>
      <c r="C1980" s="1" t="str">
        <f t="shared" si="305"/>
        <v>21:0282</v>
      </c>
      <c r="D1980" s="1" t="str">
        <f t="shared" si="302"/>
        <v>21:0127</v>
      </c>
      <c r="E1980" t="s">
        <v>8068</v>
      </c>
      <c r="F1980" t="s">
        <v>8069</v>
      </c>
      <c r="H1980">
        <v>65.166055600000007</v>
      </c>
      <c r="I1980">
        <v>-133.36985949999999</v>
      </c>
      <c r="J1980" s="1" t="str">
        <f t="shared" si="303"/>
        <v>Fluid (stream)</v>
      </c>
      <c r="K1980" s="1" t="str">
        <f t="shared" si="304"/>
        <v>Untreated Water</v>
      </c>
      <c r="L1980">
        <v>70</v>
      </c>
      <c r="M1980" t="s">
        <v>65</v>
      </c>
      <c r="N1980">
        <v>1362</v>
      </c>
      <c r="O1980" t="s">
        <v>1550</v>
      </c>
      <c r="P1980" t="s">
        <v>1770</v>
      </c>
      <c r="Q1980" t="s">
        <v>123</v>
      </c>
    </row>
    <row r="1981" spans="1:17" hidden="1" x14ac:dyDescent="0.3">
      <c r="A1981" t="s">
        <v>8070</v>
      </c>
      <c r="B1981" t="s">
        <v>8071</v>
      </c>
      <c r="C1981" s="1" t="str">
        <f t="shared" si="305"/>
        <v>21:0282</v>
      </c>
      <c r="D1981" s="1" t="str">
        <f t="shared" si="302"/>
        <v>21:0127</v>
      </c>
      <c r="E1981" t="s">
        <v>8072</v>
      </c>
      <c r="F1981" t="s">
        <v>8073</v>
      </c>
      <c r="H1981">
        <v>65.168675199999996</v>
      </c>
      <c r="I1981">
        <v>-133.3780663</v>
      </c>
      <c r="J1981" s="1" t="str">
        <f t="shared" si="303"/>
        <v>Fluid (stream)</v>
      </c>
      <c r="K1981" s="1" t="str">
        <f t="shared" si="304"/>
        <v>Untreated Water</v>
      </c>
      <c r="L1981">
        <v>70</v>
      </c>
      <c r="M1981" t="s">
        <v>72</v>
      </c>
      <c r="N1981">
        <v>1363</v>
      </c>
      <c r="O1981" t="s">
        <v>1291</v>
      </c>
      <c r="P1981" t="s">
        <v>1770</v>
      </c>
      <c r="Q1981" t="s">
        <v>205</v>
      </c>
    </row>
    <row r="1982" spans="1:17" hidden="1" x14ac:dyDescent="0.3">
      <c r="A1982" t="s">
        <v>8074</v>
      </c>
      <c r="B1982" t="s">
        <v>8075</v>
      </c>
      <c r="C1982" s="1" t="str">
        <f t="shared" si="305"/>
        <v>21:0282</v>
      </c>
      <c r="D1982" s="1" t="str">
        <f t="shared" si="302"/>
        <v>21:0127</v>
      </c>
      <c r="E1982" t="s">
        <v>8076</v>
      </c>
      <c r="F1982" t="s">
        <v>8077</v>
      </c>
      <c r="H1982">
        <v>65.1811395</v>
      </c>
      <c r="I1982">
        <v>-133.36376419999999</v>
      </c>
      <c r="J1982" s="1" t="str">
        <f t="shared" si="303"/>
        <v>Fluid (stream)</v>
      </c>
      <c r="K1982" s="1" t="str">
        <f t="shared" si="304"/>
        <v>Untreated Water</v>
      </c>
      <c r="L1982">
        <v>70</v>
      </c>
      <c r="M1982" t="s">
        <v>87</v>
      </c>
      <c r="N1982">
        <v>1364</v>
      </c>
      <c r="O1982" t="s">
        <v>1291</v>
      </c>
      <c r="P1982" t="s">
        <v>2408</v>
      </c>
      <c r="Q1982" t="s">
        <v>308</v>
      </c>
    </row>
    <row r="1983" spans="1:17" hidden="1" x14ac:dyDescent="0.3">
      <c r="A1983" t="s">
        <v>8078</v>
      </c>
      <c r="B1983" t="s">
        <v>8079</v>
      </c>
      <c r="C1983" s="1" t="str">
        <f t="shared" si="305"/>
        <v>21:0282</v>
      </c>
      <c r="D1983" s="1" t="str">
        <f t="shared" si="302"/>
        <v>21:0127</v>
      </c>
      <c r="E1983" t="s">
        <v>8080</v>
      </c>
      <c r="F1983" t="s">
        <v>8081</v>
      </c>
      <c r="H1983">
        <v>65.206854100000001</v>
      </c>
      <c r="I1983">
        <v>-133.2769231</v>
      </c>
      <c r="J1983" s="1" t="str">
        <f t="shared" si="303"/>
        <v>Fluid (stream)</v>
      </c>
      <c r="K1983" s="1" t="str">
        <f t="shared" si="304"/>
        <v>Untreated Water</v>
      </c>
      <c r="L1983">
        <v>70</v>
      </c>
      <c r="M1983" t="s">
        <v>160</v>
      </c>
      <c r="N1983">
        <v>1365</v>
      </c>
      <c r="O1983" t="s">
        <v>320</v>
      </c>
      <c r="P1983" t="s">
        <v>1719</v>
      </c>
      <c r="Q1983" t="s">
        <v>844</v>
      </c>
    </row>
    <row r="1984" spans="1:17" hidden="1" x14ac:dyDescent="0.3">
      <c r="A1984" t="s">
        <v>8082</v>
      </c>
      <c r="B1984" t="s">
        <v>8083</v>
      </c>
      <c r="C1984" s="1" t="str">
        <f t="shared" si="305"/>
        <v>21:0282</v>
      </c>
      <c r="D1984" s="1" t="str">
        <f>HYPERLINK("http://geochem.nrcan.gc.ca/cdogs/content/svy/svy_e.htm", "")</f>
        <v/>
      </c>
      <c r="G1984" s="1" t="str">
        <f>HYPERLINK("http://geochem.nrcan.gc.ca/cdogs/content/cr_/cr_00032_e.htm", "32")</f>
        <v>32</v>
      </c>
      <c r="J1984" t="s">
        <v>106</v>
      </c>
      <c r="K1984" t="s">
        <v>107</v>
      </c>
      <c r="L1984">
        <v>70</v>
      </c>
      <c r="M1984" t="s">
        <v>108</v>
      </c>
      <c r="N1984">
        <v>1366</v>
      </c>
      <c r="O1984" t="s">
        <v>457</v>
      </c>
      <c r="P1984" t="s">
        <v>3051</v>
      </c>
      <c r="Q1984" t="s">
        <v>205</v>
      </c>
    </row>
    <row r="1985" spans="1:17" hidden="1" x14ac:dyDescent="0.3">
      <c r="A1985" t="s">
        <v>8084</v>
      </c>
      <c r="B1985" t="s">
        <v>8085</v>
      </c>
      <c r="C1985" s="1" t="str">
        <f t="shared" si="305"/>
        <v>21:0282</v>
      </c>
      <c r="D1985" s="1" t="str">
        <f t="shared" ref="D1985:D2002" si="306">HYPERLINK("http://geochem.nrcan.gc.ca/cdogs/content/svy/svy210127_e.htm", "21:0127")</f>
        <v>21:0127</v>
      </c>
      <c r="E1985" t="s">
        <v>8086</v>
      </c>
      <c r="F1985" t="s">
        <v>8087</v>
      </c>
      <c r="H1985">
        <v>65.216875900000005</v>
      </c>
      <c r="I1985">
        <v>-133.34791229999999</v>
      </c>
      <c r="J1985" s="1" t="str">
        <f t="shared" ref="J1985:J2002" si="307">HYPERLINK("http://geochem.nrcan.gc.ca/cdogs/content/kwd/kwd020018_e.htm", "Fluid (stream)")</f>
        <v>Fluid (stream)</v>
      </c>
      <c r="K1985" s="1" t="str">
        <f t="shared" ref="K1985:K2002" si="308">HYPERLINK("http://geochem.nrcan.gc.ca/cdogs/content/kwd/kwd080007_e.htm", "Untreated Water")</f>
        <v>Untreated Water</v>
      </c>
      <c r="L1985">
        <v>70</v>
      </c>
      <c r="M1985" t="s">
        <v>195</v>
      </c>
      <c r="N1985">
        <v>1367</v>
      </c>
      <c r="O1985" t="s">
        <v>95</v>
      </c>
      <c r="P1985" t="s">
        <v>817</v>
      </c>
      <c r="Q1985" t="s">
        <v>205</v>
      </c>
    </row>
    <row r="1986" spans="1:17" hidden="1" x14ac:dyDescent="0.3">
      <c r="A1986" t="s">
        <v>8088</v>
      </c>
      <c r="B1986" t="s">
        <v>8089</v>
      </c>
      <c r="C1986" s="1" t="str">
        <f t="shared" si="305"/>
        <v>21:0282</v>
      </c>
      <c r="D1986" s="1" t="str">
        <f t="shared" si="306"/>
        <v>21:0127</v>
      </c>
      <c r="E1986" t="s">
        <v>8086</v>
      </c>
      <c r="F1986" t="s">
        <v>8090</v>
      </c>
      <c r="H1986">
        <v>65.216875900000005</v>
      </c>
      <c r="I1986">
        <v>-133.34791229999999</v>
      </c>
      <c r="J1986" s="1" t="str">
        <f t="shared" si="307"/>
        <v>Fluid (stream)</v>
      </c>
      <c r="K1986" s="1" t="str">
        <f t="shared" si="308"/>
        <v>Untreated Water</v>
      </c>
      <c r="L1986">
        <v>70</v>
      </c>
      <c r="M1986" t="s">
        <v>202</v>
      </c>
      <c r="N1986">
        <v>1368</v>
      </c>
      <c r="O1986" t="s">
        <v>1291</v>
      </c>
      <c r="P1986" t="s">
        <v>1257</v>
      </c>
      <c r="Q1986" t="s">
        <v>123</v>
      </c>
    </row>
    <row r="1987" spans="1:17" hidden="1" x14ac:dyDescent="0.3">
      <c r="A1987" t="s">
        <v>8091</v>
      </c>
      <c r="B1987" t="s">
        <v>8092</v>
      </c>
      <c r="C1987" s="1" t="str">
        <f t="shared" si="305"/>
        <v>21:0282</v>
      </c>
      <c r="D1987" s="1" t="str">
        <f t="shared" si="306"/>
        <v>21:0127</v>
      </c>
      <c r="E1987" t="s">
        <v>8093</v>
      </c>
      <c r="F1987" t="s">
        <v>8094</v>
      </c>
      <c r="H1987">
        <v>65.243706500000002</v>
      </c>
      <c r="I1987">
        <v>-133.31663040000001</v>
      </c>
      <c r="J1987" s="1" t="str">
        <f t="shared" si="307"/>
        <v>Fluid (stream)</v>
      </c>
      <c r="K1987" s="1" t="str">
        <f t="shared" si="308"/>
        <v>Untreated Water</v>
      </c>
      <c r="L1987">
        <v>70</v>
      </c>
      <c r="M1987" t="s">
        <v>166</v>
      </c>
      <c r="N1987">
        <v>1369</v>
      </c>
      <c r="O1987" t="s">
        <v>101</v>
      </c>
      <c r="P1987" t="s">
        <v>551</v>
      </c>
      <c r="Q1987" t="s">
        <v>844</v>
      </c>
    </row>
    <row r="1988" spans="1:17" hidden="1" x14ac:dyDescent="0.3">
      <c r="A1988" t="s">
        <v>8095</v>
      </c>
      <c r="B1988" t="s">
        <v>8096</v>
      </c>
      <c r="C1988" s="1" t="str">
        <f t="shared" si="305"/>
        <v>21:0282</v>
      </c>
      <c r="D1988" s="1" t="str">
        <f t="shared" si="306"/>
        <v>21:0127</v>
      </c>
      <c r="E1988" t="s">
        <v>8097</v>
      </c>
      <c r="F1988" t="s">
        <v>8098</v>
      </c>
      <c r="H1988">
        <v>65.229067099999995</v>
      </c>
      <c r="I1988">
        <v>-133.38885020000001</v>
      </c>
      <c r="J1988" s="1" t="str">
        <f t="shared" si="307"/>
        <v>Fluid (stream)</v>
      </c>
      <c r="K1988" s="1" t="str">
        <f t="shared" si="308"/>
        <v>Untreated Water</v>
      </c>
      <c r="L1988">
        <v>70</v>
      </c>
      <c r="M1988" t="s">
        <v>174</v>
      </c>
      <c r="N1988">
        <v>1370</v>
      </c>
      <c r="O1988" t="s">
        <v>1467</v>
      </c>
      <c r="P1988" t="s">
        <v>2783</v>
      </c>
      <c r="Q1988" t="s">
        <v>123</v>
      </c>
    </row>
    <row r="1989" spans="1:17" hidden="1" x14ac:dyDescent="0.3">
      <c r="A1989" t="s">
        <v>8099</v>
      </c>
      <c r="B1989" t="s">
        <v>8100</v>
      </c>
      <c r="C1989" s="1" t="str">
        <f t="shared" si="305"/>
        <v>21:0282</v>
      </c>
      <c r="D1989" s="1" t="str">
        <f t="shared" si="306"/>
        <v>21:0127</v>
      </c>
      <c r="E1989" t="s">
        <v>8101</v>
      </c>
      <c r="F1989" t="s">
        <v>8102</v>
      </c>
      <c r="H1989">
        <v>65.239613700000007</v>
      </c>
      <c r="I1989">
        <v>-133.43240549999999</v>
      </c>
      <c r="J1989" s="1" t="str">
        <f t="shared" si="307"/>
        <v>Fluid (stream)</v>
      </c>
      <c r="K1989" s="1" t="str">
        <f t="shared" si="308"/>
        <v>Untreated Water</v>
      </c>
      <c r="L1989">
        <v>70</v>
      </c>
      <c r="M1989" t="s">
        <v>181</v>
      </c>
      <c r="N1989">
        <v>1371</v>
      </c>
      <c r="O1989" t="s">
        <v>968</v>
      </c>
      <c r="P1989" t="s">
        <v>817</v>
      </c>
      <c r="Q1989" t="s">
        <v>205</v>
      </c>
    </row>
    <row r="1990" spans="1:17" hidden="1" x14ac:dyDescent="0.3">
      <c r="A1990" t="s">
        <v>8103</v>
      </c>
      <c r="B1990" t="s">
        <v>8104</v>
      </c>
      <c r="C1990" s="1" t="str">
        <f t="shared" si="305"/>
        <v>21:0282</v>
      </c>
      <c r="D1990" s="1" t="str">
        <f t="shared" si="306"/>
        <v>21:0127</v>
      </c>
      <c r="E1990" t="s">
        <v>8105</v>
      </c>
      <c r="F1990" t="s">
        <v>8106</v>
      </c>
      <c r="H1990">
        <v>65.217337999999998</v>
      </c>
      <c r="I1990">
        <v>-133.4779485</v>
      </c>
      <c r="J1990" s="1" t="str">
        <f t="shared" si="307"/>
        <v>Fluid (stream)</v>
      </c>
      <c r="K1990" s="1" t="str">
        <f t="shared" si="308"/>
        <v>Untreated Water</v>
      </c>
      <c r="L1990">
        <v>70</v>
      </c>
      <c r="M1990" t="s">
        <v>188</v>
      </c>
      <c r="N1990">
        <v>1372</v>
      </c>
      <c r="O1990" t="s">
        <v>1414</v>
      </c>
      <c r="P1990" t="s">
        <v>176</v>
      </c>
      <c r="Q1990" t="s">
        <v>589</v>
      </c>
    </row>
    <row r="1991" spans="1:17" hidden="1" x14ac:dyDescent="0.3">
      <c r="A1991" t="s">
        <v>8107</v>
      </c>
      <c r="B1991" t="s">
        <v>8108</v>
      </c>
      <c r="C1991" s="1" t="str">
        <f t="shared" si="305"/>
        <v>21:0282</v>
      </c>
      <c r="D1991" s="1" t="str">
        <f t="shared" si="306"/>
        <v>21:0127</v>
      </c>
      <c r="E1991" t="s">
        <v>8109</v>
      </c>
      <c r="F1991" t="s">
        <v>8110</v>
      </c>
      <c r="H1991">
        <v>65.212841999999995</v>
      </c>
      <c r="I1991">
        <v>-133.462064</v>
      </c>
      <c r="J1991" s="1" t="str">
        <f t="shared" si="307"/>
        <v>Fluid (stream)</v>
      </c>
      <c r="K1991" s="1" t="str">
        <f t="shared" si="308"/>
        <v>Untreated Water</v>
      </c>
      <c r="L1991">
        <v>70</v>
      </c>
      <c r="M1991" t="s">
        <v>215</v>
      </c>
      <c r="N1991">
        <v>1373</v>
      </c>
      <c r="O1991" t="s">
        <v>1467</v>
      </c>
      <c r="P1991" t="s">
        <v>2610</v>
      </c>
      <c r="Q1991" t="s">
        <v>844</v>
      </c>
    </row>
    <row r="1992" spans="1:17" hidden="1" x14ac:dyDescent="0.3">
      <c r="A1992" t="s">
        <v>8111</v>
      </c>
      <c r="B1992" t="s">
        <v>8112</v>
      </c>
      <c r="C1992" s="1" t="str">
        <f t="shared" si="305"/>
        <v>21:0282</v>
      </c>
      <c r="D1992" s="1" t="str">
        <f t="shared" si="306"/>
        <v>21:0127</v>
      </c>
      <c r="E1992" t="s">
        <v>8113</v>
      </c>
      <c r="F1992" t="s">
        <v>8114</v>
      </c>
      <c r="H1992">
        <v>65.192171299999998</v>
      </c>
      <c r="I1992">
        <v>-133.4831322</v>
      </c>
      <c r="J1992" s="1" t="str">
        <f t="shared" si="307"/>
        <v>Fluid (stream)</v>
      </c>
      <c r="K1992" s="1" t="str">
        <f t="shared" si="308"/>
        <v>Untreated Water</v>
      </c>
      <c r="L1992">
        <v>70</v>
      </c>
      <c r="M1992" t="s">
        <v>223</v>
      </c>
      <c r="N1992">
        <v>1374</v>
      </c>
      <c r="O1992" t="s">
        <v>436</v>
      </c>
      <c r="P1992" t="s">
        <v>136</v>
      </c>
      <c r="Q1992" t="s">
        <v>844</v>
      </c>
    </row>
    <row r="1993" spans="1:17" hidden="1" x14ac:dyDescent="0.3">
      <c r="A1993" t="s">
        <v>8115</v>
      </c>
      <c r="B1993" t="s">
        <v>8116</v>
      </c>
      <c r="C1993" s="1" t="str">
        <f t="shared" si="305"/>
        <v>21:0282</v>
      </c>
      <c r="D1993" s="1" t="str">
        <f t="shared" si="306"/>
        <v>21:0127</v>
      </c>
      <c r="E1993" t="s">
        <v>8117</v>
      </c>
      <c r="F1993" t="s">
        <v>8118</v>
      </c>
      <c r="H1993">
        <v>65.188758100000001</v>
      </c>
      <c r="I1993">
        <v>-133.4677762</v>
      </c>
      <c r="J1993" s="1" t="str">
        <f t="shared" si="307"/>
        <v>Fluid (stream)</v>
      </c>
      <c r="K1993" s="1" t="str">
        <f t="shared" si="308"/>
        <v>Untreated Water</v>
      </c>
      <c r="L1993">
        <v>71</v>
      </c>
      <c r="M1993" t="s">
        <v>21</v>
      </c>
      <c r="N1993">
        <v>1375</v>
      </c>
      <c r="O1993" t="s">
        <v>289</v>
      </c>
      <c r="P1993" t="s">
        <v>148</v>
      </c>
      <c r="Q1993" t="s">
        <v>205</v>
      </c>
    </row>
    <row r="1994" spans="1:17" hidden="1" x14ac:dyDescent="0.3">
      <c r="A1994" t="s">
        <v>8119</v>
      </c>
      <c r="B1994" t="s">
        <v>8120</v>
      </c>
      <c r="C1994" s="1" t="str">
        <f t="shared" si="305"/>
        <v>21:0282</v>
      </c>
      <c r="D1994" s="1" t="str">
        <f t="shared" si="306"/>
        <v>21:0127</v>
      </c>
      <c r="E1994" t="s">
        <v>8117</v>
      </c>
      <c r="F1994" t="s">
        <v>8121</v>
      </c>
      <c r="H1994">
        <v>65.188758100000001</v>
      </c>
      <c r="I1994">
        <v>-133.4677762</v>
      </c>
      <c r="J1994" s="1" t="str">
        <f t="shared" si="307"/>
        <v>Fluid (stream)</v>
      </c>
      <c r="K1994" s="1" t="str">
        <f t="shared" si="308"/>
        <v>Untreated Water</v>
      </c>
      <c r="L1994">
        <v>71</v>
      </c>
      <c r="M1994" t="s">
        <v>79</v>
      </c>
      <c r="N1994">
        <v>1376</v>
      </c>
      <c r="O1994" t="s">
        <v>1291</v>
      </c>
      <c r="P1994" t="s">
        <v>551</v>
      </c>
      <c r="Q1994" t="s">
        <v>649</v>
      </c>
    </row>
    <row r="1995" spans="1:17" hidden="1" x14ac:dyDescent="0.3">
      <c r="A1995" t="s">
        <v>8122</v>
      </c>
      <c r="B1995" t="s">
        <v>8123</v>
      </c>
      <c r="C1995" s="1" t="str">
        <f t="shared" si="305"/>
        <v>21:0282</v>
      </c>
      <c r="D1995" s="1" t="str">
        <f t="shared" si="306"/>
        <v>21:0127</v>
      </c>
      <c r="E1995" t="s">
        <v>8124</v>
      </c>
      <c r="F1995" t="s">
        <v>8125</v>
      </c>
      <c r="H1995">
        <v>65.263957199999993</v>
      </c>
      <c r="I1995">
        <v>-133.46695199999999</v>
      </c>
      <c r="J1995" s="1" t="str">
        <f t="shared" si="307"/>
        <v>Fluid (stream)</v>
      </c>
      <c r="K1995" s="1" t="str">
        <f t="shared" si="308"/>
        <v>Untreated Water</v>
      </c>
      <c r="L1995">
        <v>71</v>
      </c>
      <c r="M1995" t="s">
        <v>27</v>
      </c>
      <c r="N1995">
        <v>1377</v>
      </c>
      <c r="O1995" t="s">
        <v>1291</v>
      </c>
      <c r="P1995" t="s">
        <v>2541</v>
      </c>
      <c r="Q1995" t="s">
        <v>205</v>
      </c>
    </row>
    <row r="1996" spans="1:17" hidden="1" x14ac:dyDescent="0.3">
      <c r="A1996" t="s">
        <v>8126</v>
      </c>
      <c r="B1996" t="s">
        <v>8127</v>
      </c>
      <c r="C1996" s="1" t="str">
        <f t="shared" si="305"/>
        <v>21:0282</v>
      </c>
      <c r="D1996" s="1" t="str">
        <f t="shared" si="306"/>
        <v>21:0127</v>
      </c>
      <c r="E1996" t="s">
        <v>8128</v>
      </c>
      <c r="F1996" t="s">
        <v>8129</v>
      </c>
      <c r="H1996">
        <v>65.2902445</v>
      </c>
      <c r="I1996">
        <v>-133.5047538</v>
      </c>
      <c r="J1996" s="1" t="str">
        <f t="shared" si="307"/>
        <v>Fluid (stream)</v>
      </c>
      <c r="K1996" s="1" t="str">
        <f t="shared" si="308"/>
        <v>Untreated Water</v>
      </c>
      <c r="L1996">
        <v>71</v>
      </c>
      <c r="M1996" t="s">
        <v>35</v>
      </c>
      <c r="N1996">
        <v>1378</v>
      </c>
      <c r="O1996" t="s">
        <v>1599</v>
      </c>
      <c r="P1996" t="s">
        <v>2482</v>
      </c>
      <c r="Q1996" t="s">
        <v>123</v>
      </c>
    </row>
    <row r="1997" spans="1:17" hidden="1" x14ac:dyDescent="0.3">
      <c r="A1997" t="s">
        <v>8130</v>
      </c>
      <c r="B1997" t="s">
        <v>8131</v>
      </c>
      <c r="C1997" s="1" t="str">
        <f t="shared" si="305"/>
        <v>21:0282</v>
      </c>
      <c r="D1997" s="1" t="str">
        <f t="shared" si="306"/>
        <v>21:0127</v>
      </c>
      <c r="E1997" t="s">
        <v>8132</v>
      </c>
      <c r="F1997" t="s">
        <v>8133</v>
      </c>
      <c r="H1997">
        <v>65.292157000000003</v>
      </c>
      <c r="I1997">
        <v>-133.46458559999999</v>
      </c>
      <c r="J1997" s="1" t="str">
        <f t="shared" si="307"/>
        <v>Fluid (stream)</v>
      </c>
      <c r="K1997" s="1" t="str">
        <f t="shared" si="308"/>
        <v>Untreated Water</v>
      </c>
      <c r="L1997">
        <v>71</v>
      </c>
      <c r="M1997" t="s">
        <v>43</v>
      </c>
      <c r="N1997">
        <v>1379</v>
      </c>
      <c r="O1997" t="s">
        <v>1000</v>
      </c>
      <c r="P1997" t="s">
        <v>2541</v>
      </c>
      <c r="Q1997" t="s">
        <v>205</v>
      </c>
    </row>
    <row r="1998" spans="1:17" hidden="1" x14ac:dyDescent="0.3">
      <c r="A1998" t="s">
        <v>8134</v>
      </c>
      <c r="B1998" t="s">
        <v>8135</v>
      </c>
      <c r="C1998" s="1" t="str">
        <f t="shared" si="305"/>
        <v>21:0282</v>
      </c>
      <c r="D1998" s="1" t="str">
        <f t="shared" si="306"/>
        <v>21:0127</v>
      </c>
      <c r="E1998" t="s">
        <v>8136</v>
      </c>
      <c r="F1998" t="s">
        <v>8137</v>
      </c>
      <c r="H1998">
        <v>65.300672000000006</v>
      </c>
      <c r="I1998">
        <v>-133.4477435</v>
      </c>
      <c r="J1998" s="1" t="str">
        <f t="shared" si="307"/>
        <v>Fluid (stream)</v>
      </c>
      <c r="K1998" s="1" t="str">
        <f t="shared" si="308"/>
        <v>Untreated Water</v>
      </c>
      <c r="L1998">
        <v>71</v>
      </c>
      <c r="M1998" t="s">
        <v>50</v>
      </c>
      <c r="N1998">
        <v>1380</v>
      </c>
      <c r="O1998" t="s">
        <v>8138</v>
      </c>
      <c r="P1998" t="s">
        <v>224</v>
      </c>
      <c r="Q1998" t="s">
        <v>844</v>
      </c>
    </row>
    <row r="1999" spans="1:17" hidden="1" x14ac:dyDescent="0.3">
      <c r="A1999" t="s">
        <v>8139</v>
      </c>
      <c r="B1999" t="s">
        <v>8140</v>
      </c>
      <c r="C1999" s="1" t="str">
        <f t="shared" si="305"/>
        <v>21:0282</v>
      </c>
      <c r="D1999" s="1" t="str">
        <f t="shared" si="306"/>
        <v>21:0127</v>
      </c>
      <c r="E1999" t="s">
        <v>8141</v>
      </c>
      <c r="F1999" t="s">
        <v>8142</v>
      </c>
      <c r="H1999">
        <v>65.294008599999998</v>
      </c>
      <c r="I1999">
        <v>-133.35155760000001</v>
      </c>
      <c r="J1999" s="1" t="str">
        <f t="shared" si="307"/>
        <v>Fluid (stream)</v>
      </c>
      <c r="K1999" s="1" t="str">
        <f t="shared" si="308"/>
        <v>Untreated Water</v>
      </c>
      <c r="L1999">
        <v>71</v>
      </c>
      <c r="M1999" t="s">
        <v>57</v>
      </c>
      <c r="N1999">
        <v>1381</v>
      </c>
      <c r="O1999" t="s">
        <v>1563</v>
      </c>
      <c r="P1999" t="s">
        <v>1462</v>
      </c>
      <c r="Q1999" t="s">
        <v>844</v>
      </c>
    </row>
    <row r="2000" spans="1:17" hidden="1" x14ac:dyDescent="0.3">
      <c r="A2000" t="s">
        <v>8143</v>
      </c>
      <c r="B2000" t="s">
        <v>8144</v>
      </c>
      <c r="C2000" s="1" t="str">
        <f t="shared" si="305"/>
        <v>21:0282</v>
      </c>
      <c r="D2000" s="1" t="str">
        <f t="shared" si="306"/>
        <v>21:0127</v>
      </c>
      <c r="E2000" t="s">
        <v>8145</v>
      </c>
      <c r="F2000" t="s">
        <v>8146</v>
      </c>
      <c r="H2000">
        <v>65.332378399999996</v>
      </c>
      <c r="I2000">
        <v>-133.37935709999999</v>
      </c>
      <c r="J2000" s="1" t="str">
        <f t="shared" si="307"/>
        <v>Fluid (stream)</v>
      </c>
      <c r="K2000" s="1" t="str">
        <f t="shared" si="308"/>
        <v>Untreated Water</v>
      </c>
      <c r="L2000">
        <v>71</v>
      </c>
      <c r="M2000" t="s">
        <v>65</v>
      </c>
      <c r="N2000">
        <v>1382</v>
      </c>
      <c r="O2000" t="s">
        <v>1467</v>
      </c>
      <c r="P2000" t="s">
        <v>780</v>
      </c>
      <c r="Q2000" t="s">
        <v>123</v>
      </c>
    </row>
    <row r="2001" spans="1:17" hidden="1" x14ac:dyDescent="0.3">
      <c r="A2001" t="s">
        <v>8147</v>
      </c>
      <c r="B2001" t="s">
        <v>8148</v>
      </c>
      <c r="C2001" s="1" t="str">
        <f t="shared" si="305"/>
        <v>21:0282</v>
      </c>
      <c r="D2001" s="1" t="str">
        <f t="shared" si="306"/>
        <v>21:0127</v>
      </c>
      <c r="E2001" t="s">
        <v>8149</v>
      </c>
      <c r="F2001" t="s">
        <v>8150</v>
      </c>
      <c r="H2001">
        <v>65.328099100000003</v>
      </c>
      <c r="I2001">
        <v>-133.4470518</v>
      </c>
      <c r="J2001" s="1" t="str">
        <f t="shared" si="307"/>
        <v>Fluid (stream)</v>
      </c>
      <c r="K2001" s="1" t="str">
        <f t="shared" si="308"/>
        <v>Untreated Water</v>
      </c>
      <c r="L2001">
        <v>71</v>
      </c>
      <c r="M2001" t="s">
        <v>195</v>
      </c>
      <c r="N2001">
        <v>1383</v>
      </c>
      <c r="O2001" t="s">
        <v>3022</v>
      </c>
      <c r="P2001" t="s">
        <v>129</v>
      </c>
      <c r="Q2001" t="s">
        <v>334</v>
      </c>
    </row>
    <row r="2002" spans="1:17" hidden="1" x14ac:dyDescent="0.3">
      <c r="A2002" t="s">
        <v>8151</v>
      </c>
      <c r="B2002" t="s">
        <v>8152</v>
      </c>
      <c r="C2002" s="1" t="str">
        <f t="shared" si="305"/>
        <v>21:0282</v>
      </c>
      <c r="D2002" s="1" t="str">
        <f t="shared" si="306"/>
        <v>21:0127</v>
      </c>
      <c r="E2002" t="s">
        <v>8149</v>
      </c>
      <c r="F2002" t="s">
        <v>8153</v>
      </c>
      <c r="H2002">
        <v>65.328099100000003</v>
      </c>
      <c r="I2002">
        <v>-133.4470518</v>
      </c>
      <c r="J2002" s="1" t="str">
        <f t="shared" si="307"/>
        <v>Fluid (stream)</v>
      </c>
      <c r="K2002" s="1" t="str">
        <f t="shared" si="308"/>
        <v>Untreated Water</v>
      </c>
      <c r="L2002">
        <v>71</v>
      </c>
      <c r="M2002" t="s">
        <v>202</v>
      </c>
      <c r="N2002">
        <v>1384</v>
      </c>
      <c r="O2002" t="s">
        <v>3022</v>
      </c>
      <c r="P2002" t="s">
        <v>141</v>
      </c>
      <c r="Q2002" t="s">
        <v>334</v>
      </c>
    </row>
    <row r="2003" spans="1:17" hidden="1" x14ac:dyDescent="0.3">
      <c r="A2003" t="s">
        <v>8154</v>
      </c>
      <c r="B2003" t="s">
        <v>8155</v>
      </c>
      <c r="C2003" s="1" t="str">
        <f t="shared" si="305"/>
        <v>21:0282</v>
      </c>
      <c r="D2003" s="1" t="str">
        <f>HYPERLINK("http://geochem.nrcan.gc.ca/cdogs/content/svy/svy_e.htm", "")</f>
        <v/>
      </c>
      <c r="G2003" s="1" t="str">
        <f>HYPERLINK("http://geochem.nrcan.gc.ca/cdogs/content/cr_/cr_00032_e.htm", "32")</f>
        <v>32</v>
      </c>
      <c r="J2003" t="s">
        <v>106</v>
      </c>
      <c r="K2003" t="s">
        <v>107</v>
      </c>
      <c r="L2003">
        <v>71</v>
      </c>
      <c r="M2003" t="s">
        <v>108</v>
      </c>
      <c r="N2003">
        <v>1385</v>
      </c>
      <c r="O2003" t="s">
        <v>968</v>
      </c>
      <c r="P2003" t="s">
        <v>1934</v>
      </c>
      <c r="Q2003" t="s">
        <v>249</v>
      </c>
    </row>
    <row r="2004" spans="1:17" hidden="1" x14ac:dyDescent="0.3">
      <c r="A2004" t="s">
        <v>8156</v>
      </c>
      <c r="B2004" t="s">
        <v>8157</v>
      </c>
      <c r="C2004" s="1" t="str">
        <f t="shared" si="305"/>
        <v>21:0282</v>
      </c>
      <c r="D2004" s="1" t="str">
        <f t="shared" ref="D2004:D2029" si="309">HYPERLINK("http://geochem.nrcan.gc.ca/cdogs/content/svy/svy210127_e.htm", "21:0127")</f>
        <v>21:0127</v>
      </c>
      <c r="E2004" t="s">
        <v>8158</v>
      </c>
      <c r="F2004" t="s">
        <v>8159</v>
      </c>
      <c r="H2004">
        <v>65.345800100000005</v>
      </c>
      <c r="I2004">
        <v>-133.49536839999999</v>
      </c>
      <c r="J2004" s="1" t="str">
        <f t="shared" ref="J2004:J2029" si="310">HYPERLINK("http://geochem.nrcan.gc.ca/cdogs/content/kwd/kwd020018_e.htm", "Fluid (stream)")</f>
        <v>Fluid (stream)</v>
      </c>
      <c r="K2004" s="1" t="str">
        <f t="shared" ref="K2004:K2029" si="311">HYPERLINK("http://geochem.nrcan.gc.ca/cdogs/content/kwd/kwd080007_e.htm", "Untreated Water")</f>
        <v>Untreated Water</v>
      </c>
      <c r="L2004">
        <v>71</v>
      </c>
      <c r="M2004" t="s">
        <v>72</v>
      </c>
      <c r="N2004">
        <v>1386</v>
      </c>
      <c r="O2004" t="s">
        <v>973</v>
      </c>
      <c r="P2004" t="s">
        <v>780</v>
      </c>
      <c r="Q2004" t="s">
        <v>844</v>
      </c>
    </row>
    <row r="2005" spans="1:17" hidden="1" x14ac:dyDescent="0.3">
      <c r="A2005" t="s">
        <v>8160</v>
      </c>
      <c r="B2005" t="s">
        <v>8161</v>
      </c>
      <c r="C2005" s="1" t="str">
        <f t="shared" si="305"/>
        <v>21:0282</v>
      </c>
      <c r="D2005" s="1" t="str">
        <f t="shared" si="309"/>
        <v>21:0127</v>
      </c>
      <c r="E2005" t="s">
        <v>8162</v>
      </c>
      <c r="F2005" t="s">
        <v>8163</v>
      </c>
      <c r="H2005">
        <v>65.352408699999998</v>
      </c>
      <c r="I2005">
        <v>-133.4921104</v>
      </c>
      <c r="J2005" s="1" t="str">
        <f t="shared" si="310"/>
        <v>Fluid (stream)</v>
      </c>
      <c r="K2005" s="1" t="str">
        <f t="shared" si="311"/>
        <v>Untreated Water</v>
      </c>
      <c r="L2005">
        <v>71</v>
      </c>
      <c r="M2005" t="s">
        <v>87</v>
      </c>
      <c r="N2005">
        <v>1387</v>
      </c>
      <c r="O2005" t="s">
        <v>22</v>
      </c>
      <c r="P2005" t="s">
        <v>22</v>
      </c>
      <c r="Q2005" t="s">
        <v>22</v>
      </c>
    </row>
    <row r="2006" spans="1:17" hidden="1" x14ac:dyDescent="0.3">
      <c r="A2006" t="s">
        <v>8164</v>
      </c>
      <c r="B2006" t="s">
        <v>8165</v>
      </c>
      <c r="C2006" s="1" t="str">
        <f t="shared" si="305"/>
        <v>21:0282</v>
      </c>
      <c r="D2006" s="1" t="str">
        <f t="shared" si="309"/>
        <v>21:0127</v>
      </c>
      <c r="E2006" t="s">
        <v>8166</v>
      </c>
      <c r="F2006" t="s">
        <v>8167</v>
      </c>
      <c r="H2006">
        <v>65.305537200000003</v>
      </c>
      <c r="I2006">
        <v>-133.59357170000001</v>
      </c>
      <c r="J2006" s="1" t="str">
        <f t="shared" si="310"/>
        <v>Fluid (stream)</v>
      </c>
      <c r="K2006" s="1" t="str">
        <f t="shared" si="311"/>
        <v>Untreated Water</v>
      </c>
      <c r="L2006">
        <v>71</v>
      </c>
      <c r="M2006" t="s">
        <v>160</v>
      </c>
      <c r="N2006">
        <v>1388</v>
      </c>
      <c r="O2006" t="s">
        <v>339</v>
      </c>
      <c r="P2006" t="s">
        <v>4924</v>
      </c>
      <c r="Q2006" t="s">
        <v>123</v>
      </c>
    </row>
    <row r="2007" spans="1:17" hidden="1" x14ac:dyDescent="0.3">
      <c r="A2007" t="s">
        <v>8168</v>
      </c>
      <c r="B2007" t="s">
        <v>8169</v>
      </c>
      <c r="C2007" s="1" t="str">
        <f t="shared" si="305"/>
        <v>21:0282</v>
      </c>
      <c r="D2007" s="1" t="str">
        <f t="shared" si="309"/>
        <v>21:0127</v>
      </c>
      <c r="E2007" t="s">
        <v>8170</v>
      </c>
      <c r="F2007" t="s">
        <v>8171</v>
      </c>
      <c r="H2007">
        <v>65.299588</v>
      </c>
      <c r="I2007">
        <v>-133.5878611</v>
      </c>
      <c r="J2007" s="1" t="str">
        <f t="shared" si="310"/>
        <v>Fluid (stream)</v>
      </c>
      <c r="K2007" s="1" t="str">
        <f t="shared" si="311"/>
        <v>Untreated Water</v>
      </c>
      <c r="L2007">
        <v>71</v>
      </c>
      <c r="M2007" t="s">
        <v>166</v>
      </c>
      <c r="N2007">
        <v>1389</v>
      </c>
      <c r="O2007" t="s">
        <v>603</v>
      </c>
      <c r="P2007" t="s">
        <v>2482</v>
      </c>
      <c r="Q2007" t="s">
        <v>589</v>
      </c>
    </row>
    <row r="2008" spans="1:17" hidden="1" x14ac:dyDescent="0.3">
      <c r="A2008" t="s">
        <v>8172</v>
      </c>
      <c r="B2008" t="s">
        <v>8173</v>
      </c>
      <c r="C2008" s="1" t="str">
        <f t="shared" si="305"/>
        <v>21:0282</v>
      </c>
      <c r="D2008" s="1" t="str">
        <f t="shared" si="309"/>
        <v>21:0127</v>
      </c>
      <c r="E2008" t="s">
        <v>8174</v>
      </c>
      <c r="F2008" t="s">
        <v>8175</v>
      </c>
      <c r="H2008">
        <v>65.300871700000002</v>
      </c>
      <c r="I2008">
        <v>-133.51494210000001</v>
      </c>
      <c r="J2008" s="1" t="str">
        <f t="shared" si="310"/>
        <v>Fluid (stream)</v>
      </c>
      <c r="K2008" s="1" t="str">
        <f t="shared" si="311"/>
        <v>Untreated Water</v>
      </c>
      <c r="L2008">
        <v>71</v>
      </c>
      <c r="M2008" t="s">
        <v>174</v>
      </c>
      <c r="N2008">
        <v>1390</v>
      </c>
      <c r="O2008" t="s">
        <v>320</v>
      </c>
      <c r="P2008" t="s">
        <v>2970</v>
      </c>
      <c r="Q2008" t="s">
        <v>123</v>
      </c>
    </row>
    <row r="2009" spans="1:17" hidden="1" x14ac:dyDescent="0.3">
      <c r="A2009" t="s">
        <v>8176</v>
      </c>
      <c r="B2009" t="s">
        <v>8177</v>
      </c>
      <c r="C2009" s="1" t="str">
        <f t="shared" si="305"/>
        <v>21:0282</v>
      </c>
      <c r="D2009" s="1" t="str">
        <f t="shared" si="309"/>
        <v>21:0127</v>
      </c>
      <c r="E2009" t="s">
        <v>8178</v>
      </c>
      <c r="F2009" t="s">
        <v>8179</v>
      </c>
      <c r="H2009">
        <v>65.2959946</v>
      </c>
      <c r="I2009">
        <v>-133.5209217</v>
      </c>
      <c r="J2009" s="1" t="str">
        <f t="shared" si="310"/>
        <v>Fluid (stream)</v>
      </c>
      <c r="K2009" s="1" t="str">
        <f t="shared" si="311"/>
        <v>Untreated Water</v>
      </c>
      <c r="L2009">
        <v>71</v>
      </c>
      <c r="M2009" t="s">
        <v>181</v>
      </c>
      <c r="N2009">
        <v>1391</v>
      </c>
      <c r="O2009" t="s">
        <v>320</v>
      </c>
      <c r="P2009" t="s">
        <v>2541</v>
      </c>
      <c r="Q2009" t="s">
        <v>123</v>
      </c>
    </row>
    <row r="2010" spans="1:17" hidden="1" x14ac:dyDescent="0.3">
      <c r="A2010" t="s">
        <v>8180</v>
      </c>
      <c r="B2010" t="s">
        <v>8181</v>
      </c>
      <c r="C2010" s="1" t="str">
        <f t="shared" si="305"/>
        <v>21:0282</v>
      </c>
      <c r="D2010" s="1" t="str">
        <f t="shared" si="309"/>
        <v>21:0127</v>
      </c>
      <c r="E2010" t="s">
        <v>8182</v>
      </c>
      <c r="F2010" t="s">
        <v>8183</v>
      </c>
      <c r="H2010">
        <v>65.325512900000007</v>
      </c>
      <c r="I2010">
        <v>-133.3404616</v>
      </c>
      <c r="J2010" s="1" t="str">
        <f t="shared" si="310"/>
        <v>Fluid (stream)</v>
      </c>
      <c r="K2010" s="1" t="str">
        <f t="shared" si="311"/>
        <v>Untreated Water</v>
      </c>
      <c r="L2010">
        <v>71</v>
      </c>
      <c r="M2010" t="s">
        <v>188</v>
      </c>
      <c r="N2010">
        <v>1392</v>
      </c>
      <c r="O2010" t="s">
        <v>1640</v>
      </c>
      <c r="P2010" t="s">
        <v>2314</v>
      </c>
      <c r="Q2010" t="s">
        <v>205</v>
      </c>
    </row>
    <row r="2011" spans="1:17" hidden="1" x14ac:dyDescent="0.3">
      <c r="A2011" t="s">
        <v>8184</v>
      </c>
      <c r="B2011" t="s">
        <v>8185</v>
      </c>
      <c r="C2011" s="1" t="str">
        <f t="shared" si="305"/>
        <v>21:0282</v>
      </c>
      <c r="D2011" s="1" t="str">
        <f t="shared" si="309"/>
        <v>21:0127</v>
      </c>
      <c r="E2011" t="s">
        <v>8186</v>
      </c>
      <c r="F2011" t="s">
        <v>8187</v>
      </c>
      <c r="H2011">
        <v>65.340813800000006</v>
      </c>
      <c r="I2011">
        <v>-133.28015300000001</v>
      </c>
      <c r="J2011" s="1" t="str">
        <f t="shared" si="310"/>
        <v>Fluid (stream)</v>
      </c>
      <c r="K2011" s="1" t="str">
        <f t="shared" si="311"/>
        <v>Untreated Water</v>
      </c>
      <c r="L2011">
        <v>71</v>
      </c>
      <c r="M2011" t="s">
        <v>215</v>
      </c>
      <c r="N2011">
        <v>1393</v>
      </c>
      <c r="O2011" t="s">
        <v>254</v>
      </c>
      <c r="P2011" t="s">
        <v>4041</v>
      </c>
      <c r="Q2011" t="s">
        <v>123</v>
      </c>
    </row>
    <row r="2012" spans="1:17" hidden="1" x14ac:dyDescent="0.3">
      <c r="A2012" t="s">
        <v>8188</v>
      </c>
      <c r="B2012" t="s">
        <v>8189</v>
      </c>
      <c r="C2012" s="1" t="str">
        <f t="shared" si="305"/>
        <v>21:0282</v>
      </c>
      <c r="D2012" s="1" t="str">
        <f t="shared" si="309"/>
        <v>21:0127</v>
      </c>
      <c r="E2012" t="s">
        <v>8190</v>
      </c>
      <c r="F2012" t="s">
        <v>8191</v>
      </c>
      <c r="H2012">
        <v>65.3366185</v>
      </c>
      <c r="I2012">
        <v>-133.21857689999999</v>
      </c>
      <c r="J2012" s="1" t="str">
        <f t="shared" si="310"/>
        <v>Fluid (stream)</v>
      </c>
      <c r="K2012" s="1" t="str">
        <f t="shared" si="311"/>
        <v>Untreated Water</v>
      </c>
      <c r="L2012">
        <v>71</v>
      </c>
      <c r="M2012" t="s">
        <v>223</v>
      </c>
      <c r="N2012">
        <v>1394</v>
      </c>
      <c r="O2012" t="s">
        <v>436</v>
      </c>
      <c r="P2012" t="s">
        <v>1462</v>
      </c>
      <c r="Q2012" t="s">
        <v>844</v>
      </c>
    </row>
    <row r="2013" spans="1:17" hidden="1" x14ac:dyDescent="0.3">
      <c r="A2013" t="s">
        <v>8192</v>
      </c>
      <c r="B2013" t="s">
        <v>8193</v>
      </c>
      <c r="C2013" s="1" t="str">
        <f t="shared" si="305"/>
        <v>21:0282</v>
      </c>
      <c r="D2013" s="1" t="str">
        <f t="shared" si="309"/>
        <v>21:0127</v>
      </c>
      <c r="E2013" t="s">
        <v>8194</v>
      </c>
      <c r="F2013" t="s">
        <v>8195</v>
      </c>
      <c r="H2013">
        <v>65.280673100000001</v>
      </c>
      <c r="I2013">
        <v>-133.13143249999999</v>
      </c>
      <c r="J2013" s="1" t="str">
        <f t="shared" si="310"/>
        <v>Fluid (stream)</v>
      </c>
      <c r="K2013" s="1" t="str">
        <f t="shared" si="311"/>
        <v>Untreated Water</v>
      </c>
      <c r="L2013">
        <v>72</v>
      </c>
      <c r="M2013" t="s">
        <v>21</v>
      </c>
      <c r="N2013">
        <v>1395</v>
      </c>
      <c r="O2013" t="s">
        <v>2768</v>
      </c>
      <c r="P2013" t="s">
        <v>81</v>
      </c>
      <c r="Q2013" t="s">
        <v>205</v>
      </c>
    </row>
    <row r="2014" spans="1:17" hidden="1" x14ac:dyDescent="0.3">
      <c r="A2014" t="s">
        <v>8196</v>
      </c>
      <c r="B2014" t="s">
        <v>8197</v>
      </c>
      <c r="C2014" s="1" t="str">
        <f t="shared" si="305"/>
        <v>21:0282</v>
      </c>
      <c r="D2014" s="1" t="str">
        <f t="shared" si="309"/>
        <v>21:0127</v>
      </c>
      <c r="E2014" t="s">
        <v>8198</v>
      </c>
      <c r="F2014" t="s">
        <v>8199</v>
      </c>
      <c r="H2014">
        <v>65.345478999999997</v>
      </c>
      <c r="I2014">
        <v>-133.18552639999999</v>
      </c>
      <c r="J2014" s="1" t="str">
        <f t="shared" si="310"/>
        <v>Fluid (stream)</v>
      </c>
      <c r="K2014" s="1" t="str">
        <f t="shared" si="311"/>
        <v>Untreated Water</v>
      </c>
      <c r="L2014">
        <v>72</v>
      </c>
      <c r="M2014" t="s">
        <v>27</v>
      </c>
      <c r="N2014">
        <v>1396</v>
      </c>
      <c r="O2014" t="s">
        <v>421</v>
      </c>
      <c r="P2014" t="s">
        <v>4041</v>
      </c>
      <c r="Q2014" t="s">
        <v>589</v>
      </c>
    </row>
    <row r="2015" spans="1:17" hidden="1" x14ac:dyDescent="0.3">
      <c r="A2015" t="s">
        <v>8200</v>
      </c>
      <c r="B2015" t="s">
        <v>8201</v>
      </c>
      <c r="C2015" s="1" t="str">
        <f t="shared" si="305"/>
        <v>21:0282</v>
      </c>
      <c r="D2015" s="1" t="str">
        <f t="shared" si="309"/>
        <v>21:0127</v>
      </c>
      <c r="E2015" t="s">
        <v>8202</v>
      </c>
      <c r="F2015" t="s">
        <v>8203</v>
      </c>
      <c r="H2015">
        <v>65.349224000000007</v>
      </c>
      <c r="I2015">
        <v>-133.14651449999999</v>
      </c>
      <c r="J2015" s="1" t="str">
        <f t="shared" si="310"/>
        <v>Fluid (stream)</v>
      </c>
      <c r="K2015" s="1" t="str">
        <f t="shared" si="311"/>
        <v>Untreated Water</v>
      </c>
      <c r="L2015">
        <v>72</v>
      </c>
      <c r="M2015" t="s">
        <v>35</v>
      </c>
      <c r="N2015">
        <v>1397</v>
      </c>
      <c r="O2015" t="s">
        <v>196</v>
      </c>
      <c r="P2015" t="s">
        <v>2654</v>
      </c>
      <c r="Q2015" t="s">
        <v>205</v>
      </c>
    </row>
    <row r="2016" spans="1:17" hidden="1" x14ac:dyDescent="0.3">
      <c r="A2016" t="s">
        <v>8204</v>
      </c>
      <c r="B2016" t="s">
        <v>8205</v>
      </c>
      <c r="C2016" s="1" t="str">
        <f t="shared" si="305"/>
        <v>21:0282</v>
      </c>
      <c r="D2016" s="1" t="str">
        <f t="shared" si="309"/>
        <v>21:0127</v>
      </c>
      <c r="E2016" t="s">
        <v>8206</v>
      </c>
      <c r="F2016" t="s">
        <v>8207</v>
      </c>
      <c r="H2016">
        <v>65.343965900000001</v>
      </c>
      <c r="I2016">
        <v>-133.12988609999999</v>
      </c>
      <c r="J2016" s="1" t="str">
        <f t="shared" si="310"/>
        <v>Fluid (stream)</v>
      </c>
      <c r="K2016" s="1" t="str">
        <f t="shared" si="311"/>
        <v>Untreated Water</v>
      </c>
      <c r="L2016">
        <v>72</v>
      </c>
      <c r="M2016" t="s">
        <v>43</v>
      </c>
      <c r="N2016">
        <v>1398</v>
      </c>
      <c r="O2016" t="s">
        <v>254</v>
      </c>
      <c r="P2016" t="s">
        <v>2654</v>
      </c>
      <c r="Q2016" t="s">
        <v>123</v>
      </c>
    </row>
    <row r="2017" spans="1:17" hidden="1" x14ac:dyDescent="0.3">
      <c r="A2017" t="s">
        <v>8208</v>
      </c>
      <c r="B2017" t="s">
        <v>8209</v>
      </c>
      <c r="C2017" s="1" t="str">
        <f t="shared" si="305"/>
        <v>21:0282</v>
      </c>
      <c r="D2017" s="1" t="str">
        <f t="shared" si="309"/>
        <v>21:0127</v>
      </c>
      <c r="E2017" t="s">
        <v>8210</v>
      </c>
      <c r="F2017" t="s">
        <v>8211</v>
      </c>
      <c r="H2017">
        <v>65.303946300000007</v>
      </c>
      <c r="I2017">
        <v>-133.0792945</v>
      </c>
      <c r="J2017" s="1" t="str">
        <f t="shared" si="310"/>
        <v>Fluid (stream)</v>
      </c>
      <c r="K2017" s="1" t="str">
        <f t="shared" si="311"/>
        <v>Untreated Water</v>
      </c>
      <c r="L2017">
        <v>72</v>
      </c>
      <c r="M2017" t="s">
        <v>50</v>
      </c>
      <c r="N2017">
        <v>1399</v>
      </c>
      <c r="O2017" t="s">
        <v>436</v>
      </c>
      <c r="P2017" t="s">
        <v>540</v>
      </c>
      <c r="Q2017" t="s">
        <v>589</v>
      </c>
    </row>
    <row r="2018" spans="1:17" hidden="1" x14ac:dyDescent="0.3">
      <c r="A2018" t="s">
        <v>8212</v>
      </c>
      <c r="B2018" t="s">
        <v>8213</v>
      </c>
      <c r="C2018" s="1" t="str">
        <f t="shared" si="305"/>
        <v>21:0282</v>
      </c>
      <c r="D2018" s="1" t="str">
        <f t="shared" si="309"/>
        <v>21:0127</v>
      </c>
      <c r="E2018" t="s">
        <v>8214</v>
      </c>
      <c r="F2018" t="s">
        <v>8215</v>
      </c>
      <c r="H2018">
        <v>65.310736500000004</v>
      </c>
      <c r="I2018">
        <v>-133.06001950000001</v>
      </c>
      <c r="J2018" s="1" t="str">
        <f t="shared" si="310"/>
        <v>Fluid (stream)</v>
      </c>
      <c r="K2018" s="1" t="str">
        <f t="shared" si="311"/>
        <v>Untreated Water</v>
      </c>
      <c r="L2018">
        <v>72</v>
      </c>
      <c r="M2018" t="s">
        <v>57</v>
      </c>
      <c r="N2018">
        <v>1400</v>
      </c>
      <c r="O2018" t="s">
        <v>968</v>
      </c>
      <c r="P2018" t="s">
        <v>190</v>
      </c>
      <c r="Q2018" t="s">
        <v>123</v>
      </c>
    </row>
    <row r="2019" spans="1:17" hidden="1" x14ac:dyDescent="0.3">
      <c r="A2019" t="s">
        <v>8216</v>
      </c>
      <c r="B2019" t="s">
        <v>8217</v>
      </c>
      <c r="C2019" s="1" t="str">
        <f t="shared" si="305"/>
        <v>21:0282</v>
      </c>
      <c r="D2019" s="1" t="str">
        <f t="shared" si="309"/>
        <v>21:0127</v>
      </c>
      <c r="E2019" t="s">
        <v>8218</v>
      </c>
      <c r="F2019" t="s">
        <v>8219</v>
      </c>
      <c r="H2019">
        <v>65.316356299999995</v>
      </c>
      <c r="I2019">
        <v>-133.07130599999999</v>
      </c>
      <c r="J2019" s="1" t="str">
        <f t="shared" si="310"/>
        <v>Fluid (stream)</v>
      </c>
      <c r="K2019" s="1" t="str">
        <f t="shared" si="311"/>
        <v>Untreated Water</v>
      </c>
      <c r="L2019">
        <v>72</v>
      </c>
      <c r="M2019" t="s">
        <v>65</v>
      </c>
      <c r="N2019">
        <v>1401</v>
      </c>
      <c r="O2019" t="s">
        <v>22</v>
      </c>
      <c r="P2019" t="s">
        <v>22</v>
      </c>
      <c r="Q2019" t="s">
        <v>22</v>
      </c>
    </row>
    <row r="2020" spans="1:17" hidden="1" x14ac:dyDescent="0.3">
      <c r="A2020" t="s">
        <v>8220</v>
      </c>
      <c r="B2020" t="s">
        <v>8221</v>
      </c>
      <c r="C2020" s="1" t="str">
        <f t="shared" si="305"/>
        <v>21:0282</v>
      </c>
      <c r="D2020" s="1" t="str">
        <f t="shared" si="309"/>
        <v>21:0127</v>
      </c>
      <c r="E2020" t="s">
        <v>8222</v>
      </c>
      <c r="F2020" t="s">
        <v>8223</v>
      </c>
      <c r="H2020">
        <v>65.288801899999996</v>
      </c>
      <c r="I2020">
        <v>-133.27826640000001</v>
      </c>
      <c r="J2020" s="1" t="str">
        <f t="shared" si="310"/>
        <v>Fluid (stream)</v>
      </c>
      <c r="K2020" s="1" t="str">
        <f t="shared" si="311"/>
        <v>Untreated Water</v>
      </c>
      <c r="L2020">
        <v>72</v>
      </c>
      <c r="M2020" t="s">
        <v>72</v>
      </c>
      <c r="N2020">
        <v>1402</v>
      </c>
      <c r="O2020" t="s">
        <v>95</v>
      </c>
      <c r="P2020" t="s">
        <v>1257</v>
      </c>
      <c r="Q2020" t="s">
        <v>589</v>
      </c>
    </row>
    <row r="2021" spans="1:17" hidden="1" x14ac:dyDescent="0.3">
      <c r="A2021" t="s">
        <v>8224</v>
      </c>
      <c r="B2021" t="s">
        <v>8225</v>
      </c>
      <c r="C2021" s="1" t="str">
        <f t="shared" si="305"/>
        <v>21:0282</v>
      </c>
      <c r="D2021" s="1" t="str">
        <f t="shared" si="309"/>
        <v>21:0127</v>
      </c>
      <c r="E2021" t="s">
        <v>8226</v>
      </c>
      <c r="F2021" t="s">
        <v>8227</v>
      </c>
      <c r="H2021">
        <v>65.291546100000005</v>
      </c>
      <c r="I2021">
        <v>-133.2899257</v>
      </c>
      <c r="J2021" s="1" t="str">
        <f t="shared" si="310"/>
        <v>Fluid (stream)</v>
      </c>
      <c r="K2021" s="1" t="str">
        <f t="shared" si="311"/>
        <v>Untreated Water</v>
      </c>
      <c r="L2021">
        <v>72</v>
      </c>
      <c r="M2021" t="s">
        <v>87</v>
      </c>
      <c r="N2021">
        <v>1403</v>
      </c>
      <c r="O2021" t="s">
        <v>1550</v>
      </c>
      <c r="P2021" t="s">
        <v>2541</v>
      </c>
      <c r="Q2021" t="s">
        <v>123</v>
      </c>
    </row>
    <row r="2022" spans="1:17" hidden="1" x14ac:dyDescent="0.3">
      <c r="A2022" t="s">
        <v>8228</v>
      </c>
      <c r="B2022" t="s">
        <v>8229</v>
      </c>
      <c r="C2022" s="1" t="str">
        <f t="shared" si="305"/>
        <v>21:0282</v>
      </c>
      <c r="D2022" s="1" t="str">
        <f t="shared" si="309"/>
        <v>21:0127</v>
      </c>
      <c r="E2022" t="s">
        <v>8230</v>
      </c>
      <c r="F2022" t="s">
        <v>8231</v>
      </c>
      <c r="H2022">
        <v>65.270238199999994</v>
      </c>
      <c r="I2022">
        <v>-133.24675389999999</v>
      </c>
      <c r="J2022" s="1" t="str">
        <f t="shared" si="310"/>
        <v>Fluid (stream)</v>
      </c>
      <c r="K2022" s="1" t="str">
        <f t="shared" si="311"/>
        <v>Untreated Water</v>
      </c>
      <c r="L2022">
        <v>72</v>
      </c>
      <c r="M2022" t="s">
        <v>195</v>
      </c>
      <c r="N2022">
        <v>1404</v>
      </c>
      <c r="O2022" t="s">
        <v>1563</v>
      </c>
      <c r="P2022" t="s">
        <v>2783</v>
      </c>
      <c r="Q2022" t="s">
        <v>205</v>
      </c>
    </row>
    <row r="2023" spans="1:17" hidden="1" x14ac:dyDescent="0.3">
      <c r="A2023" t="s">
        <v>8232</v>
      </c>
      <c r="B2023" t="s">
        <v>8233</v>
      </c>
      <c r="C2023" s="1" t="str">
        <f t="shared" si="305"/>
        <v>21:0282</v>
      </c>
      <c r="D2023" s="1" t="str">
        <f t="shared" si="309"/>
        <v>21:0127</v>
      </c>
      <c r="E2023" t="s">
        <v>8230</v>
      </c>
      <c r="F2023" t="s">
        <v>8234</v>
      </c>
      <c r="H2023">
        <v>65.270238199999994</v>
      </c>
      <c r="I2023">
        <v>-133.24675389999999</v>
      </c>
      <c r="J2023" s="1" t="str">
        <f t="shared" si="310"/>
        <v>Fluid (stream)</v>
      </c>
      <c r="K2023" s="1" t="str">
        <f t="shared" si="311"/>
        <v>Untreated Water</v>
      </c>
      <c r="L2023">
        <v>72</v>
      </c>
      <c r="M2023" t="s">
        <v>202</v>
      </c>
      <c r="N2023">
        <v>1405</v>
      </c>
      <c r="O2023" t="s">
        <v>1599</v>
      </c>
      <c r="P2023" t="s">
        <v>129</v>
      </c>
      <c r="Q2023" t="s">
        <v>123</v>
      </c>
    </row>
    <row r="2024" spans="1:17" hidden="1" x14ac:dyDescent="0.3">
      <c r="A2024" t="s">
        <v>8235</v>
      </c>
      <c r="B2024" t="s">
        <v>8236</v>
      </c>
      <c r="C2024" s="1" t="str">
        <f t="shared" si="305"/>
        <v>21:0282</v>
      </c>
      <c r="D2024" s="1" t="str">
        <f t="shared" si="309"/>
        <v>21:0127</v>
      </c>
      <c r="E2024" t="s">
        <v>8237</v>
      </c>
      <c r="F2024" t="s">
        <v>8238</v>
      </c>
      <c r="H2024">
        <v>65.2663613</v>
      </c>
      <c r="I2024">
        <v>-133.2344769</v>
      </c>
      <c r="J2024" s="1" t="str">
        <f t="shared" si="310"/>
        <v>Fluid (stream)</v>
      </c>
      <c r="K2024" s="1" t="str">
        <f t="shared" si="311"/>
        <v>Untreated Water</v>
      </c>
      <c r="L2024">
        <v>72</v>
      </c>
      <c r="M2024" t="s">
        <v>160</v>
      </c>
      <c r="N2024">
        <v>1406</v>
      </c>
      <c r="O2024" t="s">
        <v>36</v>
      </c>
      <c r="P2024" t="s">
        <v>2654</v>
      </c>
      <c r="Q2024" t="s">
        <v>334</v>
      </c>
    </row>
    <row r="2025" spans="1:17" hidden="1" x14ac:dyDescent="0.3">
      <c r="A2025" t="s">
        <v>8239</v>
      </c>
      <c r="B2025" t="s">
        <v>8240</v>
      </c>
      <c r="C2025" s="1" t="str">
        <f t="shared" si="305"/>
        <v>21:0282</v>
      </c>
      <c r="D2025" s="1" t="str">
        <f t="shared" si="309"/>
        <v>21:0127</v>
      </c>
      <c r="E2025" t="s">
        <v>8241</v>
      </c>
      <c r="F2025" t="s">
        <v>8242</v>
      </c>
      <c r="H2025">
        <v>65.283814199999995</v>
      </c>
      <c r="I2025">
        <v>-133.25037660000001</v>
      </c>
      <c r="J2025" s="1" t="str">
        <f t="shared" si="310"/>
        <v>Fluid (stream)</v>
      </c>
      <c r="K2025" s="1" t="str">
        <f t="shared" si="311"/>
        <v>Untreated Water</v>
      </c>
      <c r="L2025">
        <v>72</v>
      </c>
      <c r="M2025" t="s">
        <v>166</v>
      </c>
      <c r="N2025">
        <v>1407</v>
      </c>
      <c r="O2025" t="s">
        <v>1467</v>
      </c>
      <c r="P2025" t="s">
        <v>2783</v>
      </c>
      <c r="Q2025" t="s">
        <v>844</v>
      </c>
    </row>
    <row r="2026" spans="1:17" hidden="1" x14ac:dyDescent="0.3">
      <c r="A2026" t="s">
        <v>8243</v>
      </c>
      <c r="B2026" t="s">
        <v>8244</v>
      </c>
      <c r="C2026" s="1" t="str">
        <f t="shared" si="305"/>
        <v>21:0282</v>
      </c>
      <c r="D2026" s="1" t="str">
        <f t="shared" si="309"/>
        <v>21:0127</v>
      </c>
      <c r="E2026" t="s">
        <v>8194</v>
      </c>
      <c r="F2026" t="s">
        <v>8245</v>
      </c>
      <c r="H2026">
        <v>65.280673100000001</v>
      </c>
      <c r="I2026">
        <v>-133.13143249999999</v>
      </c>
      <c r="J2026" s="1" t="str">
        <f t="shared" si="310"/>
        <v>Fluid (stream)</v>
      </c>
      <c r="K2026" s="1" t="str">
        <f t="shared" si="311"/>
        <v>Untreated Water</v>
      </c>
      <c r="L2026">
        <v>72</v>
      </c>
      <c r="M2026" t="s">
        <v>79</v>
      </c>
      <c r="N2026">
        <v>1408</v>
      </c>
      <c r="O2026" t="s">
        <v>1563</v>
      </c>
      <c r="P2026" t="s">
        <v>1257</v>
      </c>
      <c r="Q2026" t="s">
        <v>205</v>
      </c>
    </row>
    <row r="2027" spans="1:17" hidden="1" x14ac:dyDescent="0.3">
      <c r="A2027" t="s">
        <v>8246</v>
      </c>
      <c r="B2027" t="s">
        <v>8247</v>
      </c>
      <c r="C2027" s="1" t="str">
        <f t="shared" ref="C2027:C2090" si="312">HYPERLINK("http://geochem.nrcan.gc.ca/cdogs/content/bdl/bdl210282_e.htm", "21:0282")</f>
        <v>21:0282</v>
      </c>
      <c r="D2027" s="1" t="str">
        <f t="shared" si="309"/>
        <v>21:0127</v>
      </c>
      <c r="E2027" t="s">
        <v>8248</v>
      </c>
      <c r="F2027" t="s">
        <v>8249</v>
      </c>
      <c r="H2027">
        <v>65.249950799999993</v>
      </c>
      <c r="I2027">
        <v>-133.07169690000001</v>
      </c>
      <c r="J2027" s="1" t="str">
        <f t="shared" si="310"/>
        <v>Fluid (stream)</v>
      </c>
      <c r="K2027" s="1" t="str">
        <f t="shared" si="311"/>
        <v>Untreated Water</v>
      </c>
      <c r="L2027">
        <v>72</v>
      </c>
      <c r="M2027" t="s">
        <v>999</v>
      </c>
      <c r="N2027">
        <v>1409</v>
      </c>
      <c r="O2027" t="s">
        <v>1291</v>
      </c>
      <c r="P2027" t="s">
        <v>1488</v>
      </c>
      <c r="Q2027" t="s">
        <v>308</v>
      </c>
    </row>
    <row r="2028" spans="1:17" hidden="1" x14ac:dyDescent="0.3">
      <c r="A2028" t="s">
        <v>8250</v>
      </c>
      <c r="B2028" t="s">
        <v>8251</v>
      </c>
      <c r="C2028" s="1" t="str">
        <f t="shared" si="312"/>
        <v>21:0282</v>
      </c>
      <c r="D2028" s="1" t="str">
        <f t="shared" si="309"/>
        <v>21:0127</v>
      </c>
      <c r="E2028" t="s">
        <v>8248</v>
      </c>
      <c r="F2028" t="s">
        <v>8252</v>
      </c>
      <c r="H2028">
        <v>65.249950799999993</v>
      </c>
      <c r="I2028">
        <v>-133.07169690000001</v>
      </c>
      <c r="J2028" s="1" t="str">
        <f t="shared" si="310"/>
        <v>Fluid (stream)</v>
      </c>
      <c r="K2028" s="1" t="str">
        <f t="shared" si="311"/>
        <v>Untreated Water</v>
      </c>
      <c r="L2028">
        <v>72</v>
      </c>
      <c r="M2028" t="s">
        <v>1004</v>
      </c>
      <c r="N2028">
        <v>1410</v>
      </c>
      <c r="O2028" t="s">
        <v>1291</v>
      </c>
      <c r="P2028" t="s">
        <v>1719</v>
      </c>
      <c r="Q2028" t="s">
        <v>308</v>
      </c>
    </row>
    <row r="2029" spans="1:17" hidden="1" x14ac:dyDescent="0.3">
      <c r="A2029" t="s">
        <v>8253</v>
      </c>
      <c r="B2029" t="s">
        <v>8254</v>
      </c>
      <c r="C2029" s="1" t="str">
        <f t="shared" si="312"/>
        <v>21:0282</v>
      </c>
      <c r="D2029" s="1" t="str">
        <f t="shared" si="309"/>
        <v>21:0127</v>
      </c>
      <c r="E2029" t="s">
        <v>8255</v>
      </c>
      <c r="F2029" t="s">
        <v>8256</v>
      </c>
      <c r="H2029">
        <v>65.121181800000002</v>
      </c>
      <c r="I2029">
        <v>-133.00696300000001</v>
      </c>
      <c r="J2029" s="1" t="str">
        <f t="shared" si="310"/>
        <v>Fluid (stream)</v>
      </c>
      <c r="K2029" s="1" t="str">
        <f t="shared" si="311"/>
        <v>Untreated Water</v>
      </c>
      <c r="L2029">
        <v>72</v>
      </c>
      <c r="M2029" t="s">
        <v>174</v>
      </c>
      <c r="N2029">
        <v>1411</v>
      </c>
      <c r="O2029" t="s">
        <v>1563</v>
      </c>
      <c r="P2029" t="s">
        <v>2610</v>
      </c>
      <c r="Q2029" t="s">
        <v>123</v>
      </c>
    </row>
    <row r="2030" spans="1:17" hidden="1" x14ac:dyDescent="0.3">
      <c r="A2030" t="s">
        <v>8257</v>
      </c>
      <c r="B2030" t="s">
        <v>8258</v>
      </c>
      <c r="C2030" s="1" t="str">
        <f t="shared" si="312"/>
        <v>21:0282</v>
      </c>
      <c r="D2030" s="1" t="str">
        <f>HYPERLINK("http://geochem.nrcan.gc.ca/cdogs/content/svy/svy_e.htm", "")</f>
        <v/>
      </c>
      <c r="G2030" s="1" t="str">
        <f>HYPERLINK("http://geochem.nrcan.gc.ca/cdogs/content/cr_/cr_00030_e.htm", "30")</f>
        <v>30</v>
      </c>
      <c r="J2030" t="s">
        <v>106</v>
      </c>
      <c r="K2030" t="s">
        <v>107</v>
      </c>
      <c r="L2030">
        <v>72</v>
      </c>
      <c r="M2030" t="s">
        <v>108</v>
      </c>
      <c r="N2030">
        <v>1412</v>
      </c>
      <c r="O2030" t="s">
        <v>968</v>
      </c>
      <c r="P2030" t="s">
        <v>231</v>
      </c>
      <c r="Q2030" t="s">
        <v>249</v>
      </c>
    </row>
    <row r="2031" spans="1:17" hidden="1" x14ac:dyDescent="0.3">
      <c r="A2031" t="s">
        <v>8259</v>
      </c>
      <c r="B2031" t="s">
        <v>8260</v>
      </c>
      <c r="C2031" s="1" t="str">
        <f t="shared" si="312"/>
        <v>21:0282</v>
      </c>
      <c r="D2031" s="1" t="str">
        <f t="shared" ref="D2031:D2036" si="313">HYPERLINK("http://geochem.nrcan.gc.ca/cdogs/content/svy/svy210127_e.htm", "21:0127")</f>
        <v>21:0127</v>
      </c>
      <c r="E2031" t="s">
        <v>8261</v>
      </c>
      <c r="F2031" t="s">
        <v>8262</v>
      </c>
      <c r="H2031">
        <v>65.139759699999999</v>
      </c>
      <c r="I2031">
        <v>-133.03056269999999</v>
      </c>
      <c r="J2031" s="1" t="str">
        <f t="shared" ref="J2031:J2036" si="314">HYPERLINK("http://geochem.nrcan.gc.ca/cdogs/content/kwd/kwd020018_e.htm", "Fluid (stream)")</f>
        <v>Fluid (stream)</v>
      </c>
      <c r="K2031" s="1" t="str">
        <f t="shared" ref="K2031:K2036" si="315">HYPERLINK("http://geochem.nrcan.gc.ca/cdogs/content/kwd/kwd080007_e.htm", "Untreated Water")</f>
        <v>Untreated Water</v>
      </c>
      <c r="L2031">
        <v>72</v>
      </c>
      <c r="M2031" t="s">
        <v>181</v>
      </c>
      <c r="N2031">
        <v>1413</v>
      </c>
      <c r="O2031" t="s">
        <v>1563</v>
      </c>
      <c r="P2031" t="s">
        <v>2783</v>
      </c>
      <c r="Q2031" t="s">
        <v>205</v>
      </c>
    </row>
    <row r="2032" spans="1:17" hidden="1" x14ac:dyDescent="0.3">
      <c r="A2032" t="s">
        <v>8263</v>
      </c>
      <c r="B2032" t="s">
        <v>8264</v>
      </c>
      <c r="C2032" s="1" t="str">
        <f t="shared" si="312"/>
        <v>21:0282</v>
      </c>
      <c r="D2032" s="1" t="str">
        <f t="shared" si="313"/>
        <v>21:0127</v>
      </c>
      <c r="E2032" t="s">
        <v>8265</v>
      </c>
      <c r="F2032" t="s">
        <v>8266</v>
      </c>
      <c r="H2032">
        <v>65.167674099999999</v>
      </c>
      <c r="I2032">
        <v>-133.0462947</v>
      </c>
      <c r="J2032" s="1" t="str">
        <f t="shared" si="314"/>
        <v>Fluid (stream)</v>
      </c>
      <c r="K2032" s="1" t="str">
        <f t="shared" si="315"/>
        <v>Untreated Water</v>
      </c>
      <c r="L2032">
        <v>72</v>
      </c>
      <c r="M2032" t="s">
        <v>188</v>
      </c>
      <c r="N2032">
        <v>1414</v>
      </c>
      <c r="O2032" t="s">
        <v>1631</v>
      </c>
      <c r="P2032" t="s">
        <v>817</v>
      </c>
      <c r="Q2032" t="s">
        <v>205</v>
      </c>
    </row>
    <row r="2033" spans="1:17" hidden="1" x14ac:dyDescent="0.3">
      <c r="A2033" t="s">
        <v>8267</v>
      </c>
      <c r="B2033" t="s">
        <v>8268</v>
      </c>
      <c r="C2033" s="1" t="str">
        <f t="shared" si="312"/>
        <v>21:0282</v>
      </c>
      <c r="D2033" s="1" t="str">
        <f t="shared" si="313"/>
        <v>21:0127</v>
      </c>
      <c r="E2033" t="s">
        <v>8269</v>
      </c>
      <c r="F2033" t="s">
        <v>8270</v>
      </c>
      <c r="H2033">
        <v>65.4306433</v>
      </c>
      <c r="I2033">
        <v>-133.1170237</v>
      </c>
      <c r="J2033" s="1" t="str">
        <f t="shared" si="314"/>
        <v>Fluid (stream)</v>
      </c>
      <c r="K2033" s="1" t="str">
        <f t="shared" si="315"/>
        <v>Untreated Water</v>
      </c>
      <c r="L2033">
        <v>73</v>
      </c>
      <c r="M2033" t="s">
        <v>21</v>
      </c>
      <c r="N2033">
        <v>1415</v>
      </c>
      <c r="O2033" t="s">
        <v>196</v>
      </c>
      <c r="P2033" t="s">
        <v>2482</v>
      </c>
      <c r="Q2033" t="s">
        <v>205</v>
      </c>
    </row>
    <row r="2034" spans="1:17" hidden="1" x14ac:dyDescent="0.3">
      <c r="A2034" t="s">
        <v>8271</v>
      </c>
      <c r="B2034" t="s">
        <v>8272</v>
      </c>
      <c r="C2034" s="1" t="str">
        <f t="shared" si="312"/>
        <v>21:0282</v>
      </c>
      <c r="D2034" s="1" t="str">
        <f t="shared" si="313"/>
        <v>21:0127</v>
      </c>
      <c r="E2034" t="s">
        <v>8273</v>
      </c>
      <c r="F2034" t="s">
        <v>8274</v>
      </c>
      <c r="H2034">
        <v>65.181236299999995</v>
      </c>
      <c r="I2034">
        <v>-133.0649885</v>
      </c>
      <c r="J2034" s="1" t="str">
        <f t="shared" si="314"/>
        <v>Fluid (stream)</v>
      </c>
      <c r="K2034" s="1" t="str">
        <f t="shared" si="315"/>
        <v>Untreated Water</v>
      </c>
      <c r="L2034">
        <v>73</v>
      </c>
      <c r="M2034" t="s">
        <v>27</v>
      </c>
      <c r="N2034">
        <v>1416</v>
      </c>
      <c r="O2034" t="s">
        <v>1414</v>
      </c>
      <c r="P2034" t="s">
        <v>59</v>
      </c>
      <c r="Q2034" t="s">
        <v>589</v>
      </c>
    </row>
    <row r="2035" spans="1:17" hidden="1" x14ac:dyDescent="0.3">
      <c r="A2035" t="s">
        <v>8275</v>
      </c>
      <c r="B2035" t="s">
        <v>8276</v>
      </c>
      <c r="C2035" s="1" t="str">
        <f t="shared" si="312"/>
        <v>21:0282</v>
      </c>
      <c r="D2035" s="1" t="str">
        <f t="shared" si="313"/>
        <v>21:0127</v>
      </c>
      <c r="E2035" t="s">
        <v>8277</v>
      </c>
      <c r="F2035" t="s">
        <v>8278</v>
      </c>
      <c r="H2035">
        <v>65.197792399999997</v>
      </c>
      <c r="I2035">
        <v>-133.0821598</v>
      </c>
      <c r="J2035" s="1" t="str">
        <f t="shared" si="314"/>
        <v>Fluid (stream)</v>
      </c>
      <c r="K2035" s="1" t="str">
        <f t="shared" si="315"/>
        <v>Untreated Water</v>
      </c>
      <c r="L2035">
        <v>73</v>
      </c>
      <c r="M2035" t="s">
        <v>35</v>
      </c>
      <c r="N2035">
        <v>1417</v>
      </c>
      <c r="O2035" t="s">
        <v>1599</v>
      </c>
      <c r="P2035" t="s">
        <v>176</v>
      </c>
      <c r="Q2035" t="s">
        <v>205</v>
      </c>
    </row>
    <row r="2036" spans="1:17" hidden="1" x14ac:dyDescent="0.3">
      <c r="A2036" t="s">
        <v>8279</v>
      </c>
      <c r="B2036" t="s">
        <v>8280</v>
      </c>
      <c r="C2036" s="1" t="str">
        <f t="shared" si="312"/>
        <v>21:0282</v>
      </c>
      <c r="D2036" s="1" t="str">
        <f t="shared" si="313"/>
        <v>21:0127</v>
      </c>
      <c r="E2036" t="s">
        <v>8281</v>
      </c>
      <c r="F2036" t="s">
        <v>8282</v>
      </c>
      <c r="H2036">
        <v>65.204728900000006</v>
      </c>
      <c r="I2036">
        <v>-133.04097659999999</v>
      </c>
      <c r="J2036" s="1" t="str">
        <f t="shared" si="314"/>
        <v>Fluid (stream)</v>
      </c>
      <c r="K2036" s="1" t="str">
        <f t="shared" si="315"/>
        <v>Untreated Water</v>
      </c>
      <c r="L2036">
        <v>73</v>
      </c>
      <c r="M2036" t="s">
        <v>43</v>
      </c>
      <c r="N2036">
        <v>1418</v>
      </c>
      <c r="O2036" t="s">
        <v>1000</v>
      </c>
      <c r="P2036" t="s">
        <v>3618</v>
      </c>
      <c r="Q2036" t="s">
        <v>844</v>
      </c>
    </row>
    <row r="2037" spans="1:17" hidden="1" x14ac:dyDescent="0.3">
      <c r="A2037" t="s">
        <v>8283</v>
      </c>
      <c r="B2037" t="s">
        <v>8284</v>
      </c>
      <c r="C2037" s="1" t="str">
        <f t="shared" si="312"/>
        <v>21:0282</v>
      </c>
      <c r="D2037" s="1" t="str">
        <f>HYPERLINK("http://geochem.nrcan.gc.ca/cdogs/content/svy/svy_e.htm", "")</f>
        <v/>
      </c>
      <c r="G2037" s="1" t="str">
        <f>HYPERLINK("http://geochem.nrcan.gc.ca/cdogs/content/cr_/cr_00032_e.htm", "32")</f>
        <v>32</v>
      </c>
      <c r="J2037" t="s">
        <v>106</v>
      </c>
      <c r="K2037" t="s">
        <v>107</v>
      </c>
      <c r="L2037">
        <v>73</v>
      </c>
      <c r="M2037" t="s">
        <v>108</v>
      </c>
      <c r="N2037">
        <v>1419</v>
      </c>
      <c r="O2037" t="s">
        <v>968</v>
      </c>
      <c r="P2037" t="s">
        <v>2970</v>
      </c>
      <c r="Q2037" t="s">
        <v>844</v>
      </c>
    </row>
    <row r="2038" spans="1:17" hidden="1" x14ac:dyDescent="0.3">
      <c r="A2038" t="s">
        <v>8285</v>
      </c>
      <c r="B2038" t="s">
        <v>8286</v>
      </c>
      <c r="C2038" s="1" t="str">
        <f t="shared" si="312"/>
        <v>21:0282</v>
      </c>
      <c r="D2038" s="1" t="str">
        <f t="shared" ref="D2038:D2065" si="316">HYPERLINK("http://geochem.nrcan.gc.ca/cdogs/content/svy/svy210127_e.htm", "21:0127")</f>
        <v>21:0127</v>
      </c>
      <c r="E2038" t="s">
        <v>8287</v>
      </c>
      <c r="F2038" t="s">
        <v>8288</v>
      </c>
      <c r="H2038">
        <v>65.210474599999998</v>
      </c>
      <c r="I2038">
        <v>-133.13490970000001</v>
      </c>
      <c r="J2038" s="1" t="str">
        <f t="shared" ref="J2038:J2065" si="317">HYPERLINK("http://geochem.nrcan.gc.ca/cdogs/content/kwd/kwd020018_e.htm", "Fluid (stream)")</f>
        <v>Fluid (stream)</v>
      </c>
      <c r="K2038" s="1" t="str">
        <f t="shared" ref="K2038:K2065" si="318">HYPERLINK("http://geochem.nrcan.gc.ca/cdogs/content/kwd/kwd080007_e.htm", "Untreated Water")</f>
        <v>Untreated Water</v>
      </c>
      <c r="L2038">
        <v>73</v>
      </c>
      <c r="M2038" t="s">
        <v>195</v>
      </c>
      <c r="N2038">
        <v>1420</v>
      </c>
      <c r="O2038" t="s">
        <v>1576</v>
      </c>
      <c r="P2038" t="s">
        <v>1284</v>
      </c>
      <c r="Q2038" t="s">
        <v>205</v>
      </c>
    </row>
    <row r="2039" spans="1:17" hidden="1" x14ac:dyDescent="0.3">
      <c r="A2039" t="s">
        <v>8289</v>
      </c>
      <c r="B2039" t="s">
        <v>8290</v>
      </c>
      <c r="C2039" s="1" t="str">
        <f t="shared" si="312"/>
        <v>21:0282</v>
      </c>
      <c r="D2039" s="1" t="str">
        <f t="shared" si="316"/>
        <v>21:0127</v>
      </c>
      <c r="E2039" t="s">
        <v>8287</v>
      </c>
      <c r="F2039" t="s">
        <v>8291</v>
      </c>
      <c r="H2039">
        <v>65.210474599999998</v>
      </c>
      <c r="I2039">
        <v>-133.13490970000001</v>
      </c>
      <c r="J2039" s="1" t="str">
        <f t="shared" si="317"/>
        <v>Fluid (stream)</v>
      </c>
      <c r="K2039" s="1" t="str">
        <f t="shared" si="318"/>
        <v>Untreated Water</v>
      </c>
      <c r="L2039">
        <v>73</v>
      </c>
      <c r="M2039" t="s">
        <v>202</v>
      </c>
      <c r="N2039">
        <v>1421</v>
      </c>
      <c r="O2039" t="s">
        <v>1576</v>
      </c>
      <c r="P2039" t="s">
        <v>812</v>
      </c>
      <c r="Q2039" t="s">
        <v>308</v>
      </c>
    </row>
    <row r="2040" spans="1:17" hidden="1" x14ac:dyDescent="0.3">
      <c r="A2040" t="s">
        <v>8292</v>
      </c>
      <c r="B2040" t="s">
        <v>8293</v>
      </c>
      <c r="C2040" s="1" t="str">
        <f t="shared" si="312"/>
        <v>21:0282</v>
      </c>
      <c r="D2040" s="1" t="str">
        <f t="shared" si="316"/>
        <v>21:0127</v>
      </c>
      <c r="E2040" t="s">
        <v>8294</v>
      </c>
      <c r="F2040" t="s">
        <v>8295</v>
      </c>
      <c r="H2040">
        <v>65.223666600000001</v>
      </c>
      <c r="I2040">
        <v>-133.1861341</v>
      </c>
      <c r="J2040" s="1" t="str">
        <f t="shared" si="317"/>
        <v>Fluid (stream)</v>
      </c>
      <c r="K2040" s="1" t="str">
        <f t="shared" si="318"/>
        <v>Untreated Water</v>
      </c>
      <c r="L2040">
        <v>73</v>
      </c>
      <c r="M2040" t="s">
        <v>50</v>
      </c>
      <c r="N2040">
        <v>1422</v>
      </c>
      <c r="O2040" t="s">
        <v>95</v>
      </c>
      <c r="P2040" t="s">
        <v>2783</v>
      </c>
      <c r="Q2040" t="s">
        <v>844</v>
      </c>
    </row>
    <row r="2041" spans="1:17" hidden="1" x14ac:dyDescent="0.3">
      <c r="A2041" t="s">
        <v>8296</v>
      </c>
      <c r="B2041" t="s">
        <v>8297</v>
      </c>
      <c r="C2041" s="1" t="str">
        <f t="shared" si="312"/>
        <v>21:0282</v>
      </c>
      <c r="D2041" s="1" t="str">
        <f t="shared" si="316"/>
        <v>21:0127</v>
      </c>
      <c r="E2041" t="s">
        <v>8298</v>
      </c>
      <c r="F2041" t="s">
        <v>8299</v>
      </c>
      <c r="H2041">
        <v>65.228719400000003</v>
      </c>
      <c r="I2041">
        <v>-133.19207829999999</v>
      </c>
      <c r="J2041" s="1" t="str">
        <f t="shared" si="317"/>
        <v>Fluid (stream)</v>
      </c>
      <c r="K2041" s="1" t="str">
        <f t="shared" si="318"/>
        <v>Untreated Water</v>
      </c>
      <c r="L2041">
        <v>73</v>
      </c>
      <c r="M2041" t="s">
        <v>57</v>
      </c>
      <c r="N2041">
        <v>1423</v>
      </c>
      <c r="O2041" t="s">
        <v>1467</v>
      </c>
      <c r="P2041" t="s">
        <v>1251</v>
      </c>
      <c r="Q2041" t="s">
        <v>844</v>
      </c>
    </row>
    <row r="2042" spans="1:17" hidden="1" x14ac:dyDescent="0.3">
      <c r="A2042" t="s">
        <v>8300</v>
      </c>
      <c r="B2042" t="s">
        <v>8301</v>
      </c>
      <c r="C2042" s="1" t="str">
        <f t="shared" si="312"/>
        <v>21:0282</v>
      </c>
      <c r="D2042" s="1" t="str">
        <f t="shared" si="316"/>
        <v>21:0127</v>
      </c>
      <c r="E2042" t="s">
        <v>8302</v>
      </c>
      <c r="F2042" t="s">
        <v>8303</v>
      </c>
      <c r="H2042">
        <v>65.238588800000002</v>
      </c>
      <c r="I2042">
        <v>-133.13369879999999</v>
      </c>
      <c r="J2042" s="1" t="str">
        <f t="shared" si="317"/>
        <v>Fluid (stream)</v>
      </c>
      <c r="K2042" s="1" t="str">
        <f t="shared" si="318"/>
        <v>Untreated Water</v>
      </c>
      <c r="L2042">
        <v>73</v>
      </c>
      <c r="M2042" t="s">
        <v>65</v>
      </c>
      <c r="N2042">
        <v>1424</v>
      </c>
      <c r="O2042" t="s">
        <v>22</v>
      </c>
      <c r="P2042" t="s">
        <v>22</v>
      </c>
      <c r="Q2042" t="s">
        <v>22</v>
      </c>
    </row>
    <row r="2043" spans="1:17" hidden="1" x14ac:dyDescent="0.3">
      <c r="A2043" t="s">
        <v>8304</v>
      </c>
      <c r="B2043" t="s">
        <v>8305</v>
      </c>
      <c r="C2043" s="1" t="str">
        <f t="shared" si="312"/>
        <v>21:0282</v>
      </c>
      <c r="D2043" s="1" t="str">
        <f t="shared" si="316"/>
        <v>21:0127</v>
      </c>
      <c r="E2043" t="s">
        <v>8306</v>
      </c>
      <c r="F2043" t="s">
        <v>8307</v>
      </c>
      <c r="H2043">
        <v>65.262798099999998</v>
      </c>
      <c r="I2043">
        <v>-133.17937850000001</v>
      </c>
      <c r="J2043" s="1" t="str">
        <f t="shared" si="317"/>
        <v>Fluid (stream)</v>
      </c>
      <c r="K2043" s="1" t="str">
        <f t="shared" si="318"/>
        <v>Untreated Water</v>
      </c>
      <c r="L2043">
        <v>73</v>
      </c>
      <c r="M2043" t="s">
        <v>72</v>
      </c>
      <c r="N2043">
        <v>1425</v>
      </c>
      <c r="O2043" t="s">
        <v>1291</v>
      </c>
      <c r="P2043" t="s">
        <v>265</v>
      </c>
      <c r="Q2043" t="s">
        <v>589</v>
      </c>
    </row>
    <row r="2044" spans="1:17" hidden="1" x14ac:dyDescent="0.3">
      <c r="A2044" t="s">
        <v>8308</v>
      </c>
      <c r="B2044" t="s">
        <v>8309</v>
      </c>
      <c r="C2044" s="1" t="str">
        <f t="shared" si="312"/>
        <v>21:0282</v>
      </c>
      <c r="D2044" s="1" t="str">
        <f t="shared" si="316"/>
        <v>21:0127</v>
      </c>
      <c r="E2044" t="s">
        <v>8310</v>
      </c>
      <c r="F2044" t="s">
        <v>8311</v>
      </c>
      <c r="H2044">
        <v>65.260294999999999</v>
      </c>
      <c r="I2044">
        <v>-133.05528240000001</v>
      </c>
      <c r="J2044" s="1" t="str">
        <f t="shared" si="317"/>
        <v>Fluid (stream)</v>
      </c>
      <c r="K2044" s="1" t="str">
        <f t="shared" si="318"/>
        <v>Untreated Water</v>
      </c>
      <c r="L2044">
        <v>73</v>
      </c>
      <c r="M2044" t="s">
        <v>87</v>
      </c>
      <c r="N2044">
        <v>1426</v>
      </c>
      <c r="O2044" t="s">
        <v>1291</v>
      </c>
      <c r="P2044" t="s">
        <v>1257</v>
      </c>
      <c r="Q2044" t="s">
        <v>123</v>
      </c>
    </row>
    <row r="2045" spans="1:17" hidden="1" x14ac:dyDescent="0.3">
      <c r="A2045" t="s">
        <v>8312</v>
      </c>
      <c r="B2045" t="s">
        <v>8313</v>
      </c>
      <c r="C2045" s="1" t="str">
        <f t="shared" si="312"/>
        <v>21:0282</v>
      </c>
      <c r="D2045" s="1" t="str">
        <f t="shared" si="316"/>
        <v>21:0127</v>
      </c>
      <c r="E2045" t="s">
        <v>8314</v>
      </c>
      <c r="F2045" t="s">
        <v>8315</v>
      </c>
      <c r="H2045">
        <v>65.240853400000006</v>
      </c>
      <c r="I2045">
        <v>-133.05596249999999</v>
      </c>
      <c r="J2045" s="1" t="str">
        <f t="shared" si="317"/>
        <v>Fluid (stream)</v>
      </c>
      <c r="K2045" s="1" t="str">
        <f t="shared" si="318"/>
        <v>Untreated Water</v>
      </c>
      <c r="L2045">
        <v>73</v>
      </c>
      <c r="M2045" t="s">
        <v>160</v>
      </c>
      <c r="N2045">
        <v>1427</v>
      </c>
      <c r="O2045" t="s">
        <v>1467</v>
      </c>
      <c r="P2045" t="s">
        <v>2610</v>
      </c>
      <c r="Q2045" t="s">
        <v>844</v>
      </c>
    </row>
    <row r="2046" spans="1:17" hidden="1" x14ac:dyDescent="0.3">
      <c r="A2046" t="s">
        <v>8316</v>
      </c>
      <c r="B2046" t="s">
        <v>8317</v>
      </c>
      <c r="C2046" s="1" t="str">
        <f t="shared" si="312"/>
        <v>21:0282</v>
      </c>
      <c r="D2046" s="1" t="str">
        <f t="shared" si="316"/>
        <v>21:0127</v>
      </c>
      <c r="E2046" t="s">
        <v>8318</v>
      </c>
      <c r="F2046" t="s">
        <v>8319</v>
      </c>
      <c r="H2046">
        <v>65.3793048</v>
      </c>
      <c r="I2046">
        <v>-133.00647670000001</v>
      </c>
      <c r="J2046" s="1" t="str">
        <f t="shared" si="317"/>
        <v>Fluid (stream)</v>
      </c>
      <c r="K2046" s="1" t="str">
        <f t="shared" si="318"/>
        <v>Untreated Water</v>
      </c>
      <c r="L2046">
        <v>73</v>
      </c>
      <c r="M2046" t="s">
        <v>166</v>
      </c>
      <c r="N2046">
        <v>1428</v>
      </c>
      <c r="O2046" t="s">
        <v>1599</v>
      </c>
      <c r="P2046" t="s">
        <v>2783</v>
      </c>
      <c r="Q2046" t="s">
        <v>205</v>
      </c>
    </row>
    <row r="2047" spans="1:17" hidden="1" x14ac:dyDescent="0.3">
      <c r="A2047" t="s">
        <v>8320</v>
      </c>
      <c r="B2047" t="s">
        <v>8321</v>
      </c>
      <c r="C2047" s="1" t="str">
        <f t="shared" si="312"/>
        <v>21:0282</v>
      </c>
      <c r="D2047" s="1" t="str">
        <f t="shared" si="316"/>
        <v>21:0127</v>
      </c>
      <c r="E2047" t="s">
        <v>8322</v>
      </c>
      <c r="F2047" t="s">
        <v>8323</v>
      </c>
      <c r="H2047">
        <v>65.398612700000001</v>
      </c>
      <c r="I2047">
        <v>-133.02159370000001</v>
      </c>
      <c r="J2047" s="1" t="str">
        <f t="shared" si="317"/>
        <v>Fluid (stream)</v>
      </c>
      <c r="K2047" s="1" t="str">
        <f t="shared" si="318"/>
        <v>Untreated Water</v>
      </c>
      <c r="L2047">
        <v>73</v>
      </c>
      <c r="M2047" t="s">
        <v>174</v>
      </c>
      <c r="N2047">
        <v>1429</v>
      </c>
      <c r="O2047" t="s">
        <v>1576</v>
      </c>
      <c r="P2047" t="s">
        <v>812</v>
      </c>
      <c r="Q2047" t="s">
        <v>123</v>
      </c>
    </row>
    <row r="2048" spans="1:17" hidden="1" x14ac:dyDescent="0.3">
      <c r="A2048" t="s">
        <v>8324</v>
      </c>
      <c r="B2048" t="s">
        <v>8325</v>
      </c>
      <c r="C2048" s="1" t="str">
        <f t="shared" si="312"/>
        <v>21:0282</v>
      </c>
      <c r="D2048" s="1" t="str">
        <f t="shared" si="316"/>
        <v>21:0127</v>
      </c>
      <c r="E2048" t="s">
        <v>8326</v>
      </c>
      <c r="F2048" t="s">
        <v>8327</v>
      </c>
      <c r="H2048">
        <v>65.404614499999994</v>
      </c>
      <c r="I2048">
        <v>-133.11555150000001</v>
      </c>
      <c r="J2048" s="1" t="str">
        <f t="shared" si="317"/>
        <v>Fluid (stream)</v>
      </c>
      <c r="K2048" s="1" t="str">
        <f t="shared" si="318"/>
        <v>Untreated Water</v>
      </c>
      <c r="L2048">
        <v>73</v>
      </c>
      <c r="M2048" t="s">
        <v>181</v>
      </c>
      <c r="N2048">
        <v>1430</v>
      </c>
      <c r="O2048" t="s">
        <v>1009</v>
      </c>
      <c r="P2048" t="s">
        <v>551</v>
      </c>
      <c r="Q2048" t="s">
        <v>589</v>
      </c>
    </row>
    <row r="2049" spans="1:17" hidden="1" x14ac:dyDescent="0.3">
      <c r="A2049" t="s">
        <v>8328</v>
      </c>
      <c r="B2049" t="s">
        <v>8329</v>
      </c>
      <c r="C2049" s="1" t="str">
        <f t="shared" si="312"/>
        <v>21:0282</v>
      </c>
      <c r="D2049" s="1" t="str">
        <f t="shared" si="316"/>
        <v>21:0127</v>
      </c>
      <c r="E2049" t="s">
        <v>8330</v>
      </c>
      <c r="F2049" t="s">
        <v>8331</v>
      </c>
      <c r="H2049">
        <v>65.400958500000002</v>
      </c>
      <c r="I2049">
        <v>-133.10668229999999</v>
      </c>
      <c r="J2049" s="1" t="str">
        <f t="shared" si="317"/>
        <v>Fluid (stream)</v>
      </c>
      <c r="K2049" s="1" t="str">
        <f t="shared" si="318"/>
        <v>Untreated Water</v>
      </c>
      <c r="L2049">
        <v>73</v>
      </c>
      <c r="M2049" t="s">
        <v>188</v>
      </c>
      <c r="N2049">
        <v>1431</v>
      </c>
      <c r="O2049" t="s">
        <v>775</v>
      </c>
      <c r="P2049" t="s">
        <v>913</v>
      </c>
      <c r="Q2049" t="s">
        <v>205</v>
      </c>
    </row>
    <row r="2050" spans="1:17" hidden="1" x14ac:dyDescent="0.3">
      <c r="A2050" t="s">
        <v>8332</v>
      </c>
      <c r="B2050" t="s">
        <v>8333</v>
      </c>
      <c r="C2050" s="1" t="str">
        <f t="shared" si="312"/>
        <v>21:0282</v>
      </c>
      <c r="D2050" s="1" t="str">
        <f t="shared" si="316"/>
        <v>21:0127</v>
      </c>
      <c r="E2050" t="s">
        <v>8269</v>
      </c>
      <c r="F2050" t="s">
        <v>8334</v>
      </c>
      <c r="H2050">
        <v>65.4306433</v>
      </c>
      <c r="I2050">
        <v>-133.1170237</v>
      </c>
      <c r="J2050" s="1" t="str">
        <f t="shared" si="317"/>
        <v>Fluid (stream)</v>
      </c>
      <c r="K2050" s="1" t="str">
        <f t="shared" si="318"/>
        <v>Untreated Water</v>
      </c>
      <c r="L2050">
        <v>73</v>
      </c>
      <c r="M2050" t="s">
        <v>79</v>
      </c>
      <c r="N2050">
        <v>1432</v>
      </c>
      <c r="O2050" t="s">
        <v>36</v>
      </c>
      <c r="P2050" t="s">
        <v>37</v>
      </c>
      <c r="Q2050" t="s">
        <v>589</v>
      </c>
    </row>
    <row r="2051" spans="1:17" hidden="1" x14ac:dyDescent="0.3">
      <c r="A2051" t="s">
        <v>8335</v>
      </c>
      <c r="B2051" t="s">
        <v>8336</v>
      </c>
      <c r="C2051" s="1" t="str">
        <f t="shared" si="312"/>
        <v>21:0282</v>
      </c>
      <c r="D2051" s="1" t="str">
        <f t="shared" si="316"/>
        <v>21:0127</v>
      </c>
      <c r="E2051" t="s">
        <v>8337</v>
      </c>
      <c r="F2051" t="s">
        <v>8338</v>
      </c>
      <c r="H2051">
        <v>65.448211599999993</v>
      </c>
      <c r="I2051">
        <v>-133.0499342</v>
      </c>
      <c r="J2051" s="1" t="str">
        <f t="shared" si="317"/>
        <v>Fluid (stream)</v>
      </c>
      <c r="K2051" s="1" t="str">
        <f t="shared" si="318"/>
        <v>Untreated Water</v>
      </c>
      <c r="L2051">
        <v>73</v>
      </c>
      <c r="M2051" t="s">
        <v>215</v>
      </c>
      <c r="N2051">
        <v>1433</v>
      </c>
      <c r="O2051" t="s">
        <v>58</v>
      </c>
      <c r="P2051" t="s">
        <v>3613</v>
      </c>
      <c r="Q2051" t="s">
        <v>589</v>
      </c>
    </row>
    <row r="2052" spans="1:17" hidden="1" x14ac:dyDescent="0.3">
      <c r="A2052" t="s">
        <v>8339</v>
      </c>
      <c r="B2052" t="s">
        <v>8340</v>
      </c>
      <c r="C2052" s="1" t="str">
        <f t="shared" si="312"/>
        <v>21:0282</v>
      </c>
      <c r="D2052" s="1" t="str">
        <f t="shared" si="316"/>
        <v>21:0127</v>
      </c>
      <c r="E2052" t="s">
        <v>8341</v>
      </c>
      <c r="F2052" t="s">
        <v>8342</v>
      </c>
      <c r="H2052">
        <v>65.465158200000005</v>
      </c>
      <c r="I2052">
        <v>-133.1414432</v>
      </c>
      <c r="J2052" s="1" t="str">
        <f t="shared" si="317"/>
        <v>Fluid (stream)</v>
      </c>
      <c r="K2052" s="1" t="str">
        <f t="shared" si="318"/>
        <v>Untreated Water</v>
      </c>
      <c r="L2052">
        <v>73</v>
      </c>
      <c r="M2052" t="s">
        <v>223</v>
      </c>
      <c r="N2052">
        <v>1434</v>
      </c>
      <c r="O2052" t="s">
        <v>968</v>
      </c>
      <c r="P2052" t="s">
        <v>136</v>
      </c>
      <c r="Q2052" t="s">
        <v>123</v>
      </c>
    </row>
    <row r="2053" spans="1:17" hidden="1" x14ac:dyDescent="0.3">
      <c r="A2053" t="s">
        <v>8343</v>
      </c>
      <c r="B2053" t="s">
        <v>8344</v>
      </c>
      <c r="C2053" s="1" t="str">
        <f t="shared" si="312"/>
        <v>21:0282</v>
      </c>
      <c r="D2053" s="1" t="str">
        <f t="shared" si="316"/>
        <v>21:0127</v>
      </c>
      <c r="E2053" t="s">
        <v>8345</v>
      </c>
      <c r="F2053" t="s">
        <v>8346</v>
      </c>
      <c r="H2053">
        <v>65.493034699999995</v>
      </c>
      <c r="I2053">
        <v>-133.0569026</v>
      </c>
      <c r="J2053" s="1" t="str">
        <f t="shared" si="317"/>
        <v>Fluid (stream)</v>
      </c>
      <c r="K2053" s="1" t="str">
        <f t="shared" si="318"/>
        <v>Untreated Water</v>
      </c>
      <c r="L2053">
        <v>74</v>
      </c>
      <c r="M2053" t="s">
        <v>21</v>
      </c>
      <c r="N2053">
        <v>1435</v>
      </c>
      <c r="O2053" t="s">
        <v>378</v>
      </c>
      <c r="P2053" t="s">
        <v>2541</v>
      </c>
      <c r="Q2053" t="s">
        <v>205</v>
      </c>
    </row>
    <row r="2054" spans="1:17" hidden="1" x14ac:dyDescent="0.3">
      <c r="A2054" t="s">
        <v>8347</v>
      </c>
      <c r="B2054" t="s">
        <v>8348</v>
      </c>
      <c r="C2054" s="1" t="str">
        <f t="shared" si="312"/>
        <v>21:0282</v>
      </c>
      <c r="D2054" s="1" t="str">
        <f t="shared" si="316"/>
        <v>21:0127</v>
      </c>
      <c r="E2054" t="s">
        <v>8349</v>
      </c>
      <c r="F2054" t="s">
        <v>8350</v>
      </c>
      <c r="H2054">
        <v>65.456602899999993</v>
      </c>
      <c r="I2054">
        <v>-133.1782432</v>
      </c>
      <c r="J2054" s="1" t="str">
        <f t="shared" si="317"/>
        <v>Fluid (stream)</v>
      </c>
      <c r="K2054" s="1" t="str">
        <f t="shared" si="318"/>
        <v>Untreated Water</v>
      </c>
      <c r="L2054">
        <v>74</v>
      </c>
      <c r="M2054" t="s">
        <v>27</v>
      </c>
      <c r="N2054">
        <v>1436</v>
      </c>
      <c r="O2054" t="s">
        <v>1000</v>
      </c>
      <c r="P2054" t="s">
        <v>129</v>
      </c>
      <c r="Q2054" t="s">
        <v>844</v>
      </c>
    </row>
    <row r="2055" spans="1:17" hidden="1" x14ac:dyDescent="0.3">
      <c r="A2055" t="s">
        <v>8351</v>
      </c>
      <c r="B2055" t="s">
        <v>8352</v>
      </c>
      <c r="C2055" s="1" t="str">
        <f t="shared" si="312"/>
        <v>21:0282</v>
      </c>
      <c r="D2055" s="1" t="str">
        <f t="shared" si="316"/>
        <v>21:0127</v>
      </c>
      <c r="E2055" t="s">
        <v>8353</v>
      </c>
      <c r="F2055" t="s">
        <v>8354</v>
      </c>
      <c r="H2055">
        <v>65.451058000000003</v>
      </c>
      <c r="I2055">
        <v>-133.16645890000001</v>
      </c>
      <c r="J2055" s="1" t="str">
        <f t="shared" si="317"/>
        <v>Fluid (stream)</v>
      </c>
      <c r="K2055" s="1" t="str">
        <f t="shared" si="318"/>
        <v>Untreated Water</v>
      </c>
      <c r="L2055">
        <v>74</v>
      </c>
      <c r="M2055" t="s">
        <v>35</v>
      </c>
      <c r="N2055">
        <v>1437</v>
      </c>
      <c r="O2055" t="s">
        <v>320</v>
      </c>
      <c r="P2055" t="s">
        <v>551</v>
      </c>
      <c r="Q2055" t="s">
        <v>205</v>
      </c>
    </row>
    <row r="2056" spans="1:17" hidden="1" x14ac:dyDescent="0.3">
      <c r="A2056" t="s">
        <v>8355</v>
      </c>
      <c r="B2056" t="s">
        <v>8356</v>
      </c>
      <c r="C2056" s="1" t="str">
        <f t="shared" si="312"/>
        <v>21:0282</v>
      </c>
      <c r="D2056" s="1" t="str">
        <f t="shared" si="316"/>
        <v>21:0127</v>
      </c>
      <c r="E2056" t="s">
        <v>8345</v>
      </c>
      <c r="F2056" t="s">
        <v>8357</v>
      </c>
      <c r="H2056">
        <v>65.493034699999995</v>
      </c>
      <c r="I2056">
        <v>-133.0569026</v>
      </c>
      <c r="J2056" s="1" t="str">
        <f t="shared" si="317"/>
        <v>Fluid (stream)</v>
      </c>
      <c r="K2056" s="1" t="str">
        <f t="shared" si="318"/>
        <v>Untreated Water</v>
      </c>
      <c r="L2056">
        <v>74</v>
      </c>
      <c r="M2056" t="s">
        <v>79</v>
      </c>
      <c r="N2056">
        <v>1438</v>
      </c>
      <c r="O2056" t="s">
        <v>1576</v>
      </c>
      <c r="P2056" t="s">
        <v>176</v>
      </c>
      <c r="Q2056" t="s">
        <v>249</v>
      </c>
    </row>
    <row r="2057" spans="1:17" hidden="1" x14ac:dyDescent="0.3">
      <c r="A2057" t="s">
        <v>8358</v>
      </c>
      <c r="B2057" t="s">
        <v>8359</v>
      </c>
      <c r="C2057" s="1" t="str">
        <f t="shared" si="312"/>
        <v>21:0282</v>
      </c>
      <c r="D2057" s="1" t="str">
        <f t="shared" si="316"/>
        <v>21:0127</v>
      </c>
      <c r="E2057" t="s">
        <v>8360</v>
      </c>
      <c r="F2057" t="s">
        <v>8361</v>
      </c>
      <c r="H2057">
        <v>65.492648799999998</v>
      </c>
      <c r="I2057">
        <v>-133.1987714</v>
      </c>
      <c r="J2057" s="1" t="str">
        <f t="shared" si="317"/>
        <v>Fluid (stream)</v>
      </c>
      <c r="K2057" s="1" t="str">
        <f t="shared" si="318"/>
        <v>Untreated Water</v>
      </c>
      <c r="L2057">
        <v>74</v>
      </c>
      <c r="M2057" t="s">
        <v>195</v>
      </c>
      <c r="N2057">
        <v>1439</v>
      </c>
      <c r="O2057" t="s">
        <v>95</v>
      </c>
      <c r="P2057" t="s">
        <v>136</v>
      </c>
      <c r="Q2057" t="s">
        <v>953</v>
      </c>
    </row>
    <row r="2058" spans="1:17" hidden="1" x14ac:dyDescent="0.3">
      <c r="A2058" t="s">
        <v>8362</v>
      </c>
      <c r="B2058" t="s">
        <v>8363</v>
      </c>
      <c r="C2058" s="1" t="str">
        <f t="shared" si="312"/>
        <v>21:0282</v>
      </c>
      <c r="D2058" s="1" t="str">
        <f t="shared" si="316"/>
        <v>21:0127</v>
      </c>
      <c r="E2058" t="s">
        <v>8360</v>
      </c>
      <c r="F2058" t="s">
        <v>8364</v>
      </c>
      <c r="H2058">
        <v>65.492648799999998</v>
      </c>
      <c r="I2058">
        <v>-133.1987714</v>
      </c>
      <c r="J2058" s="1" t="str">
        <f t="shared" si="317"/>
        <v>Fluid (stream)</v>
      </c>
      <c r="K2058" s="1" t="str">
        <f t="shared" si="318"/>
        <v>Untreated Water</v>
      </c>
      <c r="L2058">
        <v>74</v>
      </c>
      <c r="M2058" t="s">
        <v>202</v>
      </c>
      <c r="N2058">
        <v>1440</v>
      </c>
      <c r="O2058" t="s">
        <v>1576</v>
      </c>
      <c r="P2058" t="s">
        <v>2610</v>
      </c>
      <c r="Q2058" t="s">
        <v>308</v>
      </c>
    </row>
    <row r="2059" spans="1:17" hidden="1" x14ac:dyDescent="0.3">
      <c r="A2059" t="s">
        <v>8365</v>
      </c>
      <c r="B2059" t="s">
        <v>8366</v>
      </c>
      <c r="C2059" s="1" t="str">
        <f t="shared" si="312"/>
        <v>21:0282</v>
      </c>
      <c r="D2059" s="1" t="str">
        <f t="shared" si="316"/>
        <v>21:0127</v>
      </c>
      <c r="E2059" t="s">
        <v>8367</v>
      </c>
      <c r="F2059" t="s">
        <v>8368</v>
      </c>
      <c r="H2059">
        <v>65.495776300000003</v>
      </c>
      <c r="I2059">
        <v>-133.3156807</v>
      </c>
      <c r="J2059" s="1" t="str">
        <f t="shared" si="317"/>
        <v>Fluid (stream)</v>
      </c>
      <c r="K2059" s="1" t="str">
        <f t="shared" si="318"/>
        <v>Untreated Water</v>
      </c>
      <c r="L2059">
        <v>74</v>
      </c>
      <c r="M2059" t="s">
        <v>43</v>
      </c>
      <c r="N2059">
        <v>1441</v>
      </c>
      <c r="O2059" t="s">
        <v>968</v>
      </c>
      <c r="P2059" t="s">
        <v>1956</v>
      </c>
      <c r="Q2059" t="s">
        <v>308</v>
      </c>
    </row>
    <row r="2060" spans="1:17" hidden="1" x14ac:dyDescent="0.3">
      <c r="A2060" t="s">
        <v>8369</v>
      </c>
      <c r="B2060" t="s">
        <v>8370</v>
      </c>
      <c r="C2060" s="1" t="str">
        <f t="shared" si="312"/>
        <v>21:0282</v>
      </c>
      <c r="D2060" s="1" t="str">
        <f t="shared" si="316"/>
        <v>21:0127</v>
      </c>
      <c r="E2060" t="s">
        <v>8371</v>
      </c>
      <c r="F2060" t="s">
        <v>8372</v>
      </c>
      <c r="H2060">
        <v>65.488002899999998</v>
      </c>
      <c r="I2060">
        <v>-133.3951964</v>
      </c>
      <c r="J2060" s="1" t="str">
        <f t="shared" si="317"/>
        <v>Fluid (stream)</v>
      </c>
      <c r="K2060" s="1" t="str">
        <f t="shared" si="318"/>
        <v>Untreated Water</v>
      </c>
      <c r="L2060">
        <v>74</v>
      </c>
      <c r="M2060" t="s">
        <v>50</v>
      </c>
      <c r="N2060">
        <v>1442</v>
      </c>
      <c r="O2060" t="s">
        <v>58</v>
      </c>
      <c r="P2060" t="s">
        <v>2541</v>
      </c>
      <c r="Q2060" t="s">
        <v>308</v>
      </c>
    </row>
    <row r="2061" spans="1:17" hidden="1" x14ac:dyDescent="0.3">
      <c r="A2061" t="s">
        <v>8373</v>
      </c>
      <c r="B2061" t="s">
        <v>8374</v>
      </c>
      <c r="C2061" s="1" t="str">
        <f t="shared" si="312"/>
        <v>21:0282</v>
      </c>
      <c r="D2061" s="1" t="str">
        <f t="shared" si="316"/>
        <v>21:0127</v>
      </c>
      <c r="E2061" t="s">
        <v>8375</v>
      </c>
      <c r="F2061" t="s">
        <v>8376</v>
      </c>
      <c r="H2061">
        <v>65.471275199999994</v>
      </c>
      <c r="I2061">
        <v>-133.40120959999999</v>
      </c>
      <c r="J2061" s="1" t="str">
        <f t="shared" si="317"/>
        <v>Fluid (stream)</v>
      </c>
      <c r="K2061" s="1" t="str">
        <f t="shared" si="318"/>
        <v>Untreated Water</v>
      </c>
      <c r="L2061">
        <v>74</v>
      </c>
      <c r="M2061" t="s">
        <v>57</v>
      </c>
      <c r="N2061">
        <v>1443</v>
      </c>
      <c r="O2061" t="s">
        <v>320</v>
      </c>
      <c r="P2061" t="s">
        <v>812</v>
      </c>
      <c r="Q2061" t="s">
        <v>953</v>
      </c>
    </row>
    <row r="2062" spans="1:17" hidden="1" x14ac:dyDescent="0.3">
      <c r="A2062" t="s">
        <v>8377</v>
      </c>
      <c r="B2062" t="s">
        <v>8378</v>
      </c>
      <c r="C2062" s="1" t="str">
        <f t="shared" si="312"/>
        <v>21:0282</v>
      </c>
      <c r="D2062" s="1" t="str">
        <f t="shared" si="316"/>
        <v>21:0127</v>
      </c>
      <c r="E2062" t="s">
        <v>8379</v>
      </c>
      <c r="F2062" t="s">
        <v>8380</v>
      </c>
      <c r="H2062">
        <v>65.456365199999993</v>
      </c>
      <c r="I2062">
        <v>-133.4741315</v>
      </c>
      <c r="J2062" s="1" t="str">
        <f t="shared" si="317"/>
        <v>Fluid (stream)</v>
      </c>
      <c r="K2062" s="1" t="str">
        <f t="shared" si="318"/>
        <v>Untreated Water</v>
      </c>
      <c r="L2062">
        <v>74</v>
      </c>
      <c r="M2062" t="s">
        <v>65</v>
      </c>
      <c r="N2062">
        <v>1444</v>
      </c>
      <c r="O2062" t="s">
        <v>320</v>
      </c>
      <c r="P2062" t="s">
        <v>129</v>
      </c>
      <c r="Q2062" t="s">
        <v>844</v>
      </c>
    </row>
    <row r="2063" spans="1:17" hidden="1" x14ac:dyDescent="0.3">
      <c r="A2063" t="s">
        <v>8381</v>
      </c>
      <c r="B2063" t="s">
        <v>8382</v>
      </c>
      <c r="C2063" s="1" t="str">
        <f t="shared" si="312"/>
        <v>21:0282</v>
      </c>
      <c r="D2063" s="1" t="str">
        <f t="shared" si="316"/>
        <v>21:0127</v>
      </c>
      <c r="E2063" t="s">
        <v>8383</v>
      </c>
      <c r="F2063" t="s">
        <v>8384</v>
      </c>
      <c r="H2063">
        <v>65.377118999999993</v>
      </c>
      <c r="I2063">
        <v>-133.40407490000001</v>
      </c>
      <c r="J2063" s="1" t="str">
        <f t="shared" si="317"/>
        <v>Fluid (stream)</v>
      </c>
      <c r="K2063" s="1" t="str">
        <f t="shared" si="318"/>
        <v>Untreated Water</v>
      </c>
      <c r="L2063">
        <v>74</v>
      </c>
      <c r="M2063" t="s">
        <v>72</v>
      </c>
      <c r="N2063">
        <v>1445</v>
      </c>
      <c r="O2063" t="s">
        <v>1291</v>
      </c>
      <c r="P2063" t="s">
        <v>81</v>
      </c>
      <c r="Q2063" t="s">
        <v>308</v>
      </c>
    </row>
    <row r="2064" spans="1:17" hidden="1" x14ac:dyDescent="0.3">
      <c r="A2064" t="s">
        <v>8385</v>
      </c>
      <c r="B2064" t="s">
        <v>8386</v>
      </c>
      <c r="C2064" s="1" t="str">
        <f t="shared" si="312"/>
        <v>21:0282</v>
      </c>
      <c r="D2064" s="1" t="str">
        <f t="shared" si="316"/>
        <v>21:0127</v>
      </c>
      <c r="E2064" t="s">
        <v>8387</v>
      </c>
      <c r="F2064" t="s">
        <v>8388</v>
      </c>
      <c r="H2064">
        <v>65.3972251</v>
      </c>
      <c r="I2064">
        <v>-133.417215</v>
      </c>
      <c r="J2064" s="1" t="str">
        <f t="shared" si="317"/>
        <v>Fluid (stream)</v>
      </c>
      <c r="K2064" s="1" t="str">
        <f t="shared" si="318"/>
        <v>Untreated Water</v>
      </c>
      <c r="L2064">
        <v>74</v>
      </c>
      <c r="M2064" t="s">
        <v>87</v>
      </c>
      <c r="N2064">
        <v>1446</v>
      </c>
      <c r="O2064" t="s">
        <v>1000</v>
      </c>
      <c r="P2064" t="s">
        <v>1257</v>
      </c>
      <c r="Q2064" t="s">
        <v>844</v>
      </c>
    </row>
    <row r="2065" spans="1:17" hidden="1" x14ac:dyDescent="0.3">
      <c r="A2065" t="s">
        <v>8389</v>
      </c>
      <c r="B2065" t="s">
        <v>8390</v>
      </c>
      <c r="C2065" s="1" t="str">
        <f t="shared" si="312"/>
        <v>21:0282</v>
      </c>
      <c r="D2065" s="1" t="str">
        <f t="shared" si="316"/>
        <v>21:0127</v>
      </c>
      <c r="E2065" t="s">
        <v>8391</v>
      </c>
      <c r="F2065" t="s">
        <v>8392</v>
      </c>
      <c r="H2065">
        <v>65.395922499999998</v>
      </c>
      <c r="I2065">
        <v>-133.31879029999999</v>
      </c>
      <c r="J2065" s="1" t="str">
        <f t="shared" si="317"/>
        <v>Fluid (stream)</v>
      </c>
      <c r="K2065" s="1" t="str">
        <f t="shared" si="318"/>
        <v>Untreated Water</v>
      </c>
      <c r="L2065">
        <v>74</v>
      </c>
      <c r="M2065" t="s">
        <v>160</v>
      </c>
      <c r="N2065">
        <v>1447</v>
      </c>
      <c r="O2065" t="s">
        <v>1576</v>
      </c>
      <c r="P2065" t="s">
        <v>2408</v>
      </c>
      <c r="Q2065" t="s">
        <v>953</v>
      </c>
    </row>
    <row r="2066" spans="1:17" hidden="1" x14ac:dyDescent="0.3">
      <c r="A2066" t="s">
        <v>8393</v>
      </c>
      <c r="B2066" t="s">
        <v>8394</v>
      </c>
      <c r="C2066" s="1" t="str">
        <f t="shared" si="312"/>
        <v>21:0282</v>
      </c>
      <c r="D2066" s="1" t="str">
        <f>HYPERLINK("http://geochem.nrcan.gc.ca/cdogs/content/svy/svy_e.htm", "")</f>
        <v/>
      </c>
      <c r="G2066" s="1" t="str">
        <f>HYPERLINK("http://geochem.nrcan.gc.ca/cdogs/content/cr_/cr_00032_e.htm", "32")</f>
        <v>32</v>
      </c>
      <c r="J2066" t="s">
        <v>106</v>
      </c>
      <c r="K2066" t="s">
        <v>107</v>
      </c>
      <c r="L2066">
        <v>74</v>
      </c>
      <c r="M2066" t="s">
        <v>108</v>
      </c>
      <c r="N2066">
        <v>1448</v>
      </c>
      <c r="O2066" t="s">
        <v>933</v>
      </c>
      <c r="P2066" t="s">
        <v>2805</v>
      </c>
      <c r="Q2066" t="s">
        <v>953</v>
      </c>
    </row>
    <row r="2067" spans="1:17" hidden="1" x14ac:dyDescent="0.3">
      <c r="A2067" t="s">
        <v>8395</v>
      </c>
      <c r="B2067" t="s">
        <v>8396</v>
      </c>
      <c r="C2067" s="1" t="str">
        <f t="shared" si="312"/>
        <v>21:0282</v>
      </c>
      <c r="D2067" s="1" t="str">
        <f t="shared" ref="D2067:D2083" si="319">HYPERLINK("http://geochem.nrcan.gc.ca/cdogs/content/svy/svy210127_e.htm", "21:0127")</f>
        <v>21:0127</v>
      </c>
      <c r="E2067" t="s">
        <v>8397</v>
      </c>
      <c r="F2067" t="s">
        <v>8398</v>
      </c>
      <c r="H2067">
        <v>65.403460699999997</v>
      </c>
      <c r="I2067">
        <v>-133.30504070000001</v>
      </c>
      <c r="J2067" s="1" t="str">
        <f t="shared" ref="J2067:J2083" si="320">HYPERLINK("http://geochem.nrcan.gc.ca/cdogs/content/kwd/kwd020018_e.htm", "Fluid (stream)")</f>
        <v>Fluid (stream)</v>
      </c>
      <c r="K2067" s="1" t="str">
        <f t="shared" ref="K2067:K2083" si="321">HYPERLINK("http://geochem.nrcan.gc.ca/cdogs/content/kwd/kwd080007_e.htm", "Untreated Water")</f>
        <v>Untreated Water</v>
      </c>
      <c r="L2067">
        <v>74</v>
      </c>
      <c r="M2067" t="s">
        <v>166</v>
      </c>
      <c r="N2067">
        <v>1449</v>
      </c>
      <c r="O2067" t="s">
        <v>1599</v>
      </c>
      <c r="P2067" t="s">
        <v>1956</v>
      </c>
      <c r="Q2067" t="s">
        <v>953</v>
      </c>
    </row>
    <row r="2068" spans="1:17" hidden="1" x14ac:dyDescent="0.3">
      <c r="A2068" t="s">
        <v>8399</v>
      </c>
      <c r="B2068" t="s">
        <v>8400</v>
      </c>
      <c r="C2068" s="1" t="str">
        <f t="shared" si="312"/>
        <v>21:0282</v>
      </c>
      <c r="D2068" s="1" t="str">
        <f t="shared" si="319"/>
        <v>21:0127</v>
      </c>
      <c r="E2068" t="s">
        <v>8401</v>
      </c>
      <c r="F2068" t="s">
        <v>8402</v>
      </c>
      <c r="H2068">
        <v>65.388966999999994</v>
      </c>
      <c r="I2068">
        <v>-133.25138620000001</v>
      </c>
      <c r="J2068" s="1" t="str">
        <f t="shared" si="320"/>
        <v>Fluid (stream)</v>
      </c>
      <c r="K2068" s="1" t="str">
        <f t="shared" si="321"/>
        <v>Untreated Water</v>
      </c>
      <c r="L2068">
        <v>74</v>
      </c>
      <c r="M2068" t="s">
        <v>174</v>
      </c>
      <c r="N2068">
        <v>1450</v>
      </c>
      <c r="O2068" t="s">
        <v>1291</v>
      </c>
      <c r="P2068" t="s">
        <v>2408</v>
      </c>
      <c r="Q2068" t="s">
        <v>953</v>
      </c>
    </row>
    <row r="2069" spans="1:17" hidden="1" x14ac:dyDescent="0.3">
      <c r="A2069" t="s">
        <v>8403</v>
      </c>
      <c r="B2069" t="s">
        <v>8404</v>
      </c>
      <c r="C2069" s="1" t="str">
        <f t="shared" si="312"/>
        <v>21:0282</v>
      </c>
      <c r="D2069" s="1" t="str">
        <f t="shared" si="319"/>
        <v>21:0127</v>
      </c>
      <c r="E2069" t="s">
        <v>8405</v>
      </c>
      <c r="F2069" t="s">
        <v>8406</v>
      </c>
      <c r="H2069">
        <v>65.4210937</v>
      </c>
      <c r="I2069">
        <v>-133.265927</v>
      </c>
      <c r="J2069" s="1" t="str">
        <f t="shared" si="320"/>
        <v>Fluid (stream)</v>
      </c>
      <c r="K2069" s="1" t="str">
        <f t="shared" si="321"/>
        <v>Untreated Water</v>
      </c>
      <c r="L2069">
        <v>74</v>
      </c>
      <c r="M2069" t="s">
        <v>181</v>
      </c>
      <c r="N2069">
        <v>1451</v>
      </c>
      <c r="O2069" t="s">
        <v>3504</v>
      </c>
      <c r="P2069" t="s">
        <v>3613</v>
      </c>
      <c r="Q2069" t="s">
        <v>844</v>
      </c>
    </row>
    <row r="2070" spans="1:17" hidden="1" x14ac:dyDescent="0.3">
      <c r="A2070" t="s">
        <v>8407</v>
      </c>
      <c r="B2070" t="s">
        <v>8408</v>
      </c>
      <c r="C2070" s="1" t="str">
        <f t="shared" si="312"/>
        <v>21:0282</v>
      </c>
      <c r="D2070" s="1" t="str">
        <f t="shared" si="319"/>
        <v>21:0127</v>
      </c>
      <c r="E2070" t="s">
        <v>8409</v>
      </c>
      <c r="F2070" t="s">
        <v>8410</v>
      </c>
      <c r="H2070">
        <v>65.424362200000004</v>
      </c>
      <c r="I2070">
        <v>-133.2731474</v>
      </c>
      <c r="J2070" s="1" t="str">
        <f t="shared" si="320"/>
        <v>Fluid (stream)</v>
      </c>
      <c r="K2070" s="1" t="str">
        <f t="shared" si="321"/>
        <v>Untreated Water</v>
      </c>
      <c r="L2070">
        <v>74</v>
      </c>
      <c r="M2070" t="s">
        <v>188</v>
      </c>
      <c r="N2070">
        <v>1452</v>
      </c>
      <c r="O2070" t="s">
        <v>1789</v>
      </c>
      <c r="P2070" t="s">
        <v>551</v>
      </c>
      <c r="Q2070" t="s">
        <v>844</v>
      </c>
    </row>
    <row r="2071" spans="1:17" hidden="1" x14ac:dyDescent="0.3">
      <c r="A2071" t="s">
        <v>8411</v>
      </c>
      <c r="B2071" t="s">
        <v>8412</v>
      </c>
      <c r="C2071" s="1" t="str">
        <f t="shared" si="312"/>
        <v>21:0282</v>
      </c>
      <c r="D2071" s="1" t="str">
        <f t="shared" si="319"/>
        <v>21:0127</v>
      </c>
      <c r="E2071" t="s">
        <v>8413</v>
      </c>
      <c r="F2071" t="s">
        <v>8414</v>
      </c>
      <c r="H2071">
        <v>65.4233847</v>
      </c>
      <c r="I2071">
        <v>-133.2173646</v>
      </c>
      <c r="J2071" s="1" t="str">
        <f t="shared" si="320"/>
        <v>Fluid (stream)</v>
      </c>
      <c r="K2071" s="1" t="str">
        <f t="shared" si="321"/>
        <v>Untreated Water</v>
      </c>
      <c r="L2071">
        <v>74</v>
      </c>
      <c r="M2071" t="s">
        <v>215</v>
      </c>
      <c r="N2071">
        <v>1453</v>
      </c>
      <c r="O2071" t="s">
        <v>36</v>
      </c>
      <c r="P2071" t="s">
        <v>37</v>
      </c>
      <c r="Q2071" t="s">
        <v>953</v>
      </c>
    </row>
    <row r="2072" spans="1:17" hidden="1" x14ac:dyDescent="0.3">
      <c r="A2072" t="s">
        <v>8415</v>
      </c>
      <c r="B2072" t="s">
        <v>8416</v>
      </c>
      <c r="C2072" s="1" t="str">
        <f t="shared" si="312"/>
        <v>21:0282</v>
      </c>
      <c r="D2072" s="1" t="str">
        <f t="shared" si="319"/>
        <v>21:0127</v>
      </c>
      <c r="E2072" t="s">
        <v>8417</v>
      </c>
      <c r="F2072" t="s">
        <v>8418</v>
      </c>
      <c r="H2072">
        <v>65.431321800000006</v>
      </c>
      <c r="I2072">
        <v>-133.372556</v>
      </c>
      <c r="J2072" s="1" t="str">
        <f t="shared" si="320"/>
        <v>Fluid (stream)</v>
      </c>
      <c r="K2072" s="1" t="str">
        <f t="shared" si="321"/>
        <v>Untreated Water</v>
      </c>
      <c r="L2072">
        <v>74</v>
      </c>
      <c r="M2072" t="s">
        <v>223</v>
      </c>
      <c r="N2072">
        <v>1454</v>
      </c>
      <c r="O2072" t="s">
        <v>933</v>
      </c>
      <c r="P2072" t="s">
        <v>129</v>
      </c>
      <c r="Q2072" t="s">
        <v>844</v>
      </c>
    </row>
    <row r="2073" spans="1:17" hidden="1" x14ac:dyDescent="0.3">
      <c r="A2073" t="s">
        <v>8419</v>
      </c>
      <c r="B2073" t="s">
        <v>8420</v>
      </c>
      <c r="C2073" s="1" t="str">
        <f t="shared" si="312"/>
        <v>21:0282</v>
      </c>
      <c r="D2073" s="1" t="str">
        <f t="shared" si="319"/>
        <v>21:0127</v>
      </c>
      <c r="E2073" t="s">
        <v>8421</v>
      </c>
      <c r="F2073" t="s">
        <v>8422</v>
      </c>
      <c r="H2073">
        <v>65.452772699999997</v>
      </c>
      <c r="I2073">
        <v>-133.35855799999999</v>
      </c>
      <c r="J2073" s="1" t="str">
        <f t="shared" si="320"/>
        <v>Fluid (stream)</v>
      </c>
      <c r="K2073" s="1" t="str">
        <f t="shared" si="321"/>
        <v>Untreated Water</v>
      </c>
      <c r="L2073">
        <v>75</v>
      </c>
      <c r="M2073" t="s">
        <v>21</v>
      </c>
      <c r="N2073">
        <v>1455</v>
      </c>
      <c r="O2073" t="s">
        <v>189</v>
      </c>
      <c r="P2073" t="s">
        <v>129</v>
      </c>
      <c r="Q2073" t="s">
        <v>308</v>
      </c>
    </row>
    <row r="2074" spans="1:17" hidden="1" x14ac:dyDescent="0.3">
      <c r="A2074" t="s">
        <v>8423</v>
      </c>
      <c r="B2074" t="s">
        <v>8424</v>
      </c>
      <c r="C2074" s="1" t="str">
        <f t="shared" si="312"/>
        <v>21:0282</v>
      </c>
      <c r="D2074" s="1" t="str">
        <f t="shared" si="319"/>
        <v>21:0127</v>
      </c>
      <c r="E2074" t="s">
        <v>8425</v>
      </c>
      <c r="F2074" t="s">
        <v>8426</v>
      </c>
      <c r="H2074">
        <v>65.444593900000001</v>
      </c>
      <c r="I2074">
        <v>-133.36077420000001</v>
      </c>
      <c r="J2074" s="1" t="str">
        <f t="shared" si="320"/>
        <v>Fluid (stream)</v>
      </c>
      <c r="K2074" s="1" t="str">
        <f t="shared" si="321"/>
        <v>Untreated Water</v>
      </c>
      <c r="L2074">
        <v>75</v>
      </c>
      <c r="M2074" t="s">
        <v>27</v>
      </c>
      <c r="N2074">
        <v>1456</v>
      </c>
      <c r="O2074" t="s">
        <v>1000</v>
      </c>
      <c r="P2074" t="s">
        <v>136</v>
      </c>
      <c r="Q2074" t="s">
        <v>953</v>
      </c>
    </row>
    <row r="2075" spans="1:17" hidden="1" x14ac:dyDescent="0.3">
      <c r="A2075" t="s">
        <v>8427</v>
      </c>
      <c r="B2075" t="s">
        <v>8428</v>
      </c>
      <c r="C2075" s="1" t="str">
        <f t="shared" si="312"/>
        <v>21:0282</v>
      </c>
      <c r="D2075" s="1" t="str">
        <f t="shared" si="319"/>
        <v>21:0127</v>
      </c>
      <c r="E2075" t="s">
        <v>8421</v>
      </c>
      <c r="F2075" t="s">
        <v>8429</v>
      </c>
      <c r="H2075">
        <v>65.452772699999997</v>
      </c>
      <c r="I2075">
        <v>-133.35855799999999</v>
      </c>
      <c r="J2075" s="1" t="str">
        <f t="shared" si="320"/>
        <v>Fluid (stream)</v>
      </c>
      <c r="K2075" s="1" t="str">
        <f t="shared" si="321"/>
        <v>Untreated Water</v>
      </c>
      <c r="L2075">
        <v>75</v>
      </c>
      <c r="M2075" t="s">
        <v>79</v>
      </c>
      <c r="N2075">
        <v>1457</v>
      </c>
      <c r="O2075" t="s">
        <v>80</v>
      </c>
      <c r="P2075" t="s">
        <v>190</v>
      </c>
      <c r="Q2075" t="s">
        <v>844</v>
      </c>
    </row>
    <row r="2076" spans="1:17" hidden="1" x14ac:dyDescent="0.3">
      <c r="A2076" t="s">
        <v>8430</v>
      </c>
      <c r="B2076" t="s">
        <v>8431</v>
      </c>
      <c r="C2076" s="1" t="str">
        <f t="shared" si="312"/>
        <v>21:0282</v>
      </c>
      <c r="D2076" s="1" t="str">
        <f t="shared" si="319"/>
        <v>21:0127</v>
      </c>
      <c r="E2076" t="s">
        <v>8432</v>
      </c>
      <c r="F2076" t="s">
        <v>8433</v>
      </c>
      <c r="H2076">
        <v>65.429425800000004</v>
      </c>
      <c r="I2076">
        <v>-133.43717509999999</v>
      </c>
      <c r="J2076" s="1" t="str">
        <f t="shared" si="320"/>
        <v>Fluid (stream)</v>
      </c>
      <c r="K2076" s="1" t="str">
        <f t="shared" si="321"/>
        <v>Untreated Water</v>
      </c>
      <c r="L2076">
        <v>75</v>
      </c>
      <c r="M2076" t="s">
        <v>35</v>
      </c>
      <c r="N2076">
        <v>1458</v>
      </c>
      <c r="O2076" t="s">
        <v>457</v>
      </c>
      <c r="P2076" t="s">
        <v>190</v>
      </c>
      <c r="Q2076" t="s">
        <v>953</v>
      </c>
    </row>
    <row r="2077" spans="1:17" hidden="1" x14ac:dyDescent="0.3">
      <c r="A2077" t="s">
        <v>8434</v>
      </c>
      <c r="B2077" t="s">
        <v>8435</v>
      </c>
      <c r="C2077" s="1" t="str">
        <f t="shared" si="312"/>
        <v>21:0282</v>
      </c>
      <c r="D2077" s="1" t="str">
        <f t="shared" si="319"/>
        <v>21:0127</v>
      </c>
      <c r="E2077" t="s">
        <v>8436</v>
      </c>
      <c r="F2077" t="s">
        <v>8437</v>
      </c>
      <c r="H2077">
        <v>65.473300399999999</v>
      </c>
      <c r="I2077">
        <v>-133.5427833</v>
      </c>
      <c r="J2077" s="1" t="str">
        <f t="shared" si="320"/>
        <v>Fluid (stream)</v>
      </c>
      <c r="K2077" s="1" t="str">
        <f t="shared" si="321"/>
        <v>Untreated Water</v>
      </c>
      <c r="L2077">
        <v>75</v>
      </c>
      <c r="M2077" t="s">
        <v>43</v>
      </c>
      <c r="N2077">
        <v>1459</v>
      </c>
      <c r="O2077" t="s">
        <v>1652</v>
      </c>
      <c r="P2077" t="s">
        <v>2541</v>
      </c>
      <c r="Q2077" t="s">
        <v>589</v>
      </c>
    </row>
    <row r="2078" spans="1:17" hidden="1" x14ac:dyDescent="0.3">
      <c r="A2078" t="s">
        <v>8438</v>
      </c>
      <c r="B2078" t="s">
        <v>8439</v>
      </c>
      <c r="C2078" s="1" t="str">
        <f t="shared" si="312"/>
        <v>21:0282</v>
      </c>
      <c r="D2078" s="1" t="str">
        <f t="shared" si="319"/>
        <v>21:0127</v>
      </c>
      <c r="E2078" t="s">
        <v>8440</v>
      </c>
      <c r="F2078" t="s">
        <v>8441</v>
      </c>
      <c r="H2078">
        <v>65.439627400000006</v>
      </c>
      <c r="I2078">
        <v>-133.53035679999999</v>
      </c>
      <c r="J2078" s="1" t="str">
        <f t="shared" si="320"/>
        <v>Fluid (stream)</v>
      </c>
      <c r="K2078" s="1" t="str">
        <f t="shared" si="321"/>
        <v>Untreated Water</v>
      </c>
      <c r="L2078">
        <v>75</v>
      </c>
      <c r="M2078" t="s">
        <v>50</v>
      </c>
      <c r="N2078">
        <v>1460</v>
      </c>
      <c r="O2078" t="s">
        <v>1576</v>
      </c>
      <c r="P2078" t="s">
        <v>190</v>
      </c>
      <c r="Q2078" t="s">
        <v>308</v>
      </c>
    </row>
    <row r="2079" spans="1:17" hidden="1" x14ac:dyDescent="0.3">
      <c r="A2079" t="s">
        <v>8442</v>
      </c>
      <c r="B2079" t="s">
        <v>8443</v>
      </c>
      <c r="C2079" s="1" t="str">
        <f t="shared" si="312"/>
        <v>21:0282</v>
      </c>
      <c r="D2079" s="1" t="str">
        <f t="shared" si="319"/>
        <v>21:0127</v>
      </c>
      <c r="E2079" t="s">
        <v>8444</v>
      </c>
      <c r="F2079" t="s">
        <v>8445</v>
      </c>
      <c r="H2079">
        <v>65.423756499999996</v>
      </c>
      <c r="I2079">
        <v>-133.59124729999999</v>
      </c>
      <c r="J2079" s="1" t="str">
        <f t="shared" si="320"/>
        <v>Fluid (stream)</v>
      </c>
      <c r="K2079" s="1" t="str">
        <f t="shared" si="321"/>
        <v>Untreated Water</v>
      </c>
      <c r="L2079">
        <v>75</v>
      </c>
      <c r="M2079" t="s">
        <v>57</v>
      </c>
      <c r="N2079">
        <v>1461</v>
      </c>
      <c r="O2079" t="s">
        <v>3022</v>
      </c>
      <c r="P2079" t="s">
        <v>224</v>
      </c>
      <c r="Q2079" t="s">
        <v>953</v>
      </c>
    </row>
    <row r="2080" spans="1:17" hidden="1" x14ac:dyDescent="0.3">
      <c r="A2080" t="s">
        <v>8446</v>
      </c>
      <c r="B2080" t="s">
        <v>8447</v>
      </c>
      <c r="C2080" s="1" t="str">
        <f t="shared" si="312"/>
        <v>21:0282</v>
      </c>
      <c r="D2080" s="1" t="str">
        <f t="shared" si="319"/>
        <v>21:0127</v>
      </c>
      <c r="E2080" t="s">
        <v>8448</v>
      </c>
      <c r="F2080" t="s">
        <v>8449</v>
      </c>
      <c r="H2080">
        <v>65.424653699999993</v>
      </c>
      <c r="I2080">
        <v>-133.57777160000001</v>
      </c>
      <c r="J2080" s="1" t="str">
        <f t="shared" si="320"/>
        <v>Fluid (stream)</v>
      </c>
      <c r="K2080" s="1" t="str">
        <f t="shared" si="321"/>
        <v>Untreated Water</v>
      </c>
      <c r="L2080">
        <v>75</v>
      </c>
      <c r="M2080" t="s">
        <v>65</v>
      </c>
      <c r="N2080">
        <v>1462</v>
      </c>
      <c r="O2080" t="s">
        <v>3022</v>
      </c>
      <c r="P2080" t="s">
        <v>2482</v>
      </c>
      <c r="Q2080" t="s">
        <v>953</v>
      </c>
    </row>
    <row r="2081" spans="1:17" hidden="1" x14ac:dyDescent="0.3">
      <c r="A2081" t="s">
        <v>8450</v>
      </c>
      <c r="B2081" t="s">
        <v>8451</v>
      </c>
      <c r="C2081" s="1" t="str">
        <f t="shared" si="312"/>
        <v>21:0282</v>
      </c>
      <c r="D2081" s="1" t="str">
        <f t="shared" si="319"/>
        <v>21:0127</v>
      </c>
      <c r="E2081" t="s">
        <v>8452</v>
      </c>
      <c r="F2081" t="s">
        <v>8453</v>
      </c>
      <c r="H2081">
        <v>65.392030899999995</v>
      </c>
      <c r="I2081">
        <v>-133.5967368</v>
      </c>
      <c r="J2081" s="1" t="str">
        <f t="shared" si="320"/>
        <v>Fluid (stream)</v>
      </c>
      <c r="K2081" s="1" t="str">
        <f t="shared" si="321"/>
        <v>Untreated Water</v>
      </c>
      <c r="L2081">
        <v>75</v>
      </c>
      <c r="M2081" t="s">
        <v>72</v>
      </c>
      <c r="N2081">
        <v>1463</v>
      </c>
      <c r="O2081" t="s">
        <v>1291</v>
      </c>
      <c r="P2081" t="s">
        <v>1725</v>
      </c>
      <c r="Q2081" t="s">
        <v>649</v>
      </c>
    </row>
    <row r="2082" spans="1:17" hidden="1" x14ac:dyDescent="0.3">
      <c r="A2082" t="s">
        <v>8454</v>
      </c>
      <c r="B2082" t="s">
        <v>8455</v>
      </c>
      <c r="C2082" s="1" t="str">
        <f t="shared" si="312"/>
        <v>21:0282</v>
      </c>
      <c r="D2082" s="1" t="str">
        <f t="shared" si="319"/>
        <v>21:0127</v>
      </c>
      <c r="E2082" t="s">
        <v>8456</v>
      </c>
      <c r="F2082" t="s">
        <v>8457</v>
      </c>
      <c r="H2082">
        <v>65.390927899999994</v>
      </c>
      <c r="I2082">
        <v>-133.61631890000001</v>
      </c>
      <c r="J2082" s="1" t="str">
        <f t="shared" si="320"/>
        <v>Fluid (stream)</v>
      </c>
      <c r="K2082" s="1" t="str">
        <f t="shared" si="321"/>
        <v>Untreated Water</v>
      </c>
      <c r="L2082">
        <v>75</v>
      </c>
      <c r="M2082" t="s">
        <v>195</v>
      </c>
      <c r="N2082">
        <v>1464</v>
      </c>
      <c r="O2082" t="s">
        <v>320</v>
      </c>
      <c r="P2082" t="s">
        <v>1725</v>
      </c>
      <c r="Q2082" t="s">
        <v>953</v>
      </c>
    </row>
    <row r="2083" spans="1:17" hidden="1" x14ac:dyDescent="0.3">
      <c r="A2083" t="s">
        <v>8458</v>
      </c>
      <c r="B2083" t="s">
        <v>8459</v>
      </c>
      <c r="C2083" s="1" t="str">
        <f t="shared" si="312"/>
        <v>21:0282</v>
      </c>
      <c r="D2083" s="1" t="str">
        <f t="shared" si="319"/>
        <v>21:0127</v>
      </c>
      <c r="E2083" t="s">
        <v>8456</v>
      </c>
      <c r="F2083" t="s">
        <v>8460</v>
      </c>
      <c r="H2083">
        <v>65.390927899999994</v>
      </c>
      <c r="I2083">
        <v>-133.61631890000001</v>
      </c>
      <c r="J2083" s="1" t="str">
        <f t="shared" si="320"/>
        <v>Fluid (stream)</v>
      </c>
      <c r="K2083" s="1" t="str">
        <f t="shared" si="321"/>
        <v>Untreated Water</v>
      </c>
      <c r="L2083">
        <v>75</v>
      </c>
      <c r="M2083" t="s">
        <v>202</v>
      </c>
      <c r="N2083">
        <v>1465</v>
      </c>
      <c r="O2083" t="s">
        <v>320</v>
      </c>
      <c r="P2083" t="s">
        <v>1719</v>
      </c>
      <c r="Q2083" t="s">
        <v>953</v>
      </c>
    </row>
    <row r="2084" spans="1:17" hidden="1" x14ac:dyDescent="0.3">
      <c r="A2084" t="s">
        <v>8461</v>
      </c>
      <c r="B2084" t="s">
        <v>8462</v>
      </c>
      <c r="C2084" s="1" t="str">
        <f t="shared" si="312"/>
        <v>21:0282</v>
      </c>
      <c r="D2084" s="1" t="str">
        <f>HYPERLINK("http://geochem.nrcan.gc.ca/cdogs/content/svy/svy_e.htm", "")</f>
        <v/>
      </c>
      <c r="G2084" s="1" t="str">
        <f>HYPERLINK("http://geochem.nrcan.gc.ca/cdogs/content/cr_/cr_00031_e.htm", "31")</f>
        <v>31</v>
      </c>
      <c r="J2084" t="s">
        <v>106</v>
      </c>
      <c r="K2084" t="s">
        <v>107</v>
      </c>
      <c r="L2084">
        <v>75</v>
      </c>
      <c r="M2084" t="s">
        <v>108</v>
      </c>
      <c r="N2084">
        <v>1466</v>
      </c>
      <c r="O2084" t="s">
        <v>933</v>
      </c>
      <c r="P2084" t="s">
        <v>2314</v>
      </c>
      <c r="Q2084" t="s">
        <v>953</v>
      </c>
    </row>
    <row r="2085" spans="1:17" hidden="1" x14ac:dyDescent="0.3">
      <c r="A2085" t="s">
        <v>8463</v>
      </c>
      <c r="B2085" t="s">
        <v>8464</v>
      </c>
      <c r="C2085" s="1" t="str">
        <f t="shared" si="312"/>
        <v>21:0282</v>
      </c>
      <c r="D2085" s="1" t="str">
        <f t="shared" ref="D2085:D2107" si="322">HYPERLINK("http://geochem.nrcan.gc.ca/cdogs/content/svy/svy210127_e.htm", "21:0127")</f>
        <v>21:0127</v>
      </c>
      <c r="E2085" t="s">
        <v>8465</v>
      </c>
      <c r="F2085" t="s">
        <v>8466</v>
      </c>
      <c r="H2085">
        <v>65.414133800000002</v>
      </c>
      <c r="I2085">
        <v>-133.6162593</v>
      </c>
      <c r="J2085" s="1" t="str">
        <f t="shared" ref="J2085:J2107" si="323">HYPERLINK("http://geochem.nrcan.gc.ca/cdogs/content/kwd/kwd020018_e.htm", "Fluid (stream)")</f>
        <v>Fluid (stream)</v>
      </c>
      <c r="K2085" s="1" t="str">
        <f t="shared" ref="K2085:K2107" si="324">HYPERLINK("http://geochem.nrcan.gc.ca/cdogs/content/kwd/kwd080007_e.htm", "Untreated Water")</f>
        <v>Untreated Water</v>
      </c>
      <c r="L2085">
        <v>75</v>
      </c>
      <c r="M2085" t="s">
        <v>87</v>
      </c>
      <c r="N2085">
        <v>1467</v>
      </c>
      <c r="O2085" t="s">
        <v>1291</v>
      </c>
      <c r="P2085" t="s">
        <v>136</v>
      </c>
      <c r="Q2085" t="s">
        <v>953</v>
      </c>
    </row>
    <row r="2086" spans="1:17" hidden="1" x14ac:dyDescent="0.3">
      <c r="A2086" t="s">
        <v>8467</v>
      </c>
      <c r="B2086" t="s">
        <v>8468</v>
      </c>
      <c r="C2086" s="1" t="str">
        <f t="shared" si="312"/>
        <v>21:0282</v>
      </c>
      <c r="D2086" s="1" t="str">
        <f t="shared" si="322"/>
        <v>21:0127</v>
      </c>
      <c r="E2086" t="s">
        <v>8469</v>
      </c>
      <c r="F2086" t="s">
        <v>8470</v>
      </c>
      <c r="H2086">
        <v>65.414856700000001</v>
      </c>
      <c r="I2086">
        <v>-133.63561129999999</v>
      </c>
      <c r="J2086" s="1" t="str">
        <f t="shared" si="323"/>
        <v>Fluid (stream)</v>
      </c>
      <c r="K2086" s="1" t="str">
        <f t="shared" si="324"/>
        <v>Untreated Water</v>
      </c>
      <c r="L2086">
        <v>75</v>
      </c>
      <c r="M2086" t="s">
        <v>160</v>
      </c>
      <c r="N2086">
        <v>1468</v>
      </c>
      <c r="O2086" t="s">
        <v>36</v>
      </c>
      <c r="P2086" t="s">
        <v>1462</v>
      </c>
      <c r="Q2086" t="s">
        <v>844</v>
      </c>
    </row>
    <row r="2087" spans="1:17" hidden="1" x14ac:dyDescent="0.3">
      <c r="A2087" t="s">
        <v>8471</v>
      </c>
      <c r="B2087" t="s">
        <v>8472</v>
      </c>
      <c r="C2087" s="1" t="str">
        <f t="shared" si="312"/>
        <v>21:0282</v>
      </c>
      <c r="D2087" s="1" t="str">
        <f t="shared" si="322"/>
        <v>21:0127</v>
      </c>
      <c r="E2087" t="s">
        <v>8473</v>
      </c>
      <c r="F2087" t="s">
        <v>8474</v>
      </c>
      <c r="H2087">
        <v>65.433801000000003</v>
      </c>
      <c r="I2087">
        <v>-133.62380279999999</v>
      </c>
      <c r="J2087" s="1" t="str">
        <f t="shared" si="323"/>
        <v>Fluid (stream)</v>
      </c>
      <c r="K2087" s="1" t="str">
        <f t="shared" si="324"/>
        <v>Untreated Water</v>
      </c>
      <c r="L2087">
        <v>75</v>
      </c>
      <c r="M2087" t="s">
        <v>166</v>
      </c>
      <c r="N2087">
        <v>1469</v>
      </c>
      <c r="O2087" t="s">
        <v>436</v>
      </c>
      <c r="P2087" t="s">
        <v>1462</v>
      </c>
      <c r="Q2087" t="s">
        <v>844</v>
      </c>
    </row>
    <row r="2088" spans="1:17" hidden="1" x14ac:dyDescent="0.3">
      <c r="A2088" t="s">
        <v>8475</v>
      </c>
      <c r="B2088" t="s">
        <v>8476</v>
      </c>
      <c r="C2088" s="1" t="str">
        <f t="shared" si="312"/>
        <v>21:0282</v>
      </c>
      <c r="D2088" s="1" t="str">
        <f t="shared" si="322"/>
        <v>21:0127</v>
      </c>
      <c r="E2088" t="s">
        <v>8477</v>
      </c>
      <c r="F2088" t="s">
        <v>8478</v>
      </c>
      <c r="H2088">
        <v>65.495921699999997</v>
      </c>
      <c r="I2088">
        <v>-133.66464360000001</v>
      </c>
      <c r="J2088" s="1" t="str">
        <f t="shared" si="323"/>
        <v>Fluid (stream)</v>
      </c>
      <c r="K2088" s="1" t="str">
        <f t="shared" si="324"/>
        <v>Untreated Water</v>
      </c>
      <c r="L2088">
        <v>75</v>
      </c>
      <c r="M2088" t="s">
        <v>174</v>
      </c>
      <c r="N2088">
        <v>1470</v>
      </c>
      <c r="O2088" t="s">
        <v>1291</v>
      </c>
      <c r="P2088" t="s">
        <v>265</v>
      </c>
      <c r="Q2088" t="s">
        <v>844</v>
      </c>
    </row>
    <row r="2089" spans="1:17" hidden="1" x14ac:dyDescent="0.3">
      <c r="A2089" t="s">
        <v>8479</v>
      </c>
      <c r="B2089" t="s">
        <v>8480</v>
      </c>
      <c r="C2089" s="1" t="str">
        <f t="shared" si="312"/>
        <v>21:0282</v>
      </c>
      <c r="D2089" s="1" t="str">
        <f t="shared" si="322"/>
        <v>21:0127</v>
      </c>
      <c r="E2089" t="s">
        <v>8481</v>
      </c>
      <c r="F2089" t="s">
        <v>8482</v>
      </c>
      <c r="H2089">
        <v>65.447141099999996</v>
      </c>
      <c r="I2089">
        <v>-133.68820360000001</v>
      </c>
      <c r="J2089" s="1" t="str">
        <f t="shared" si="323"/>
        <v>Fluid (stream)</v>
      </c>
      <c r="K2089" s="1" t="str">
        <f t="shared" si="324"/>
        <v>Untreated Water</v>
      </c>
      <c r="L2089">
        <v>75</v>
      </c>
      <c r="M2089" t="s">
        <v>181</v>
      </c>
      <c r="N2089">
        <v>1471</v>
      </c>
      <c r="O2089" t="s">
        <v>933</v>
      </c>
      <c r="P2089" t="s">
        <v>190</v>
      </c>
      <c r="Q2089" t="s">
        <v>308</v>
      </c>
    </row>
    <row r="2090" spans="1:17" hidden="1" x14ac:dyDescent="0.3">
      <c r="A2090" t="s">
        <v>8483</v>
      </c>
      <c r="B2090" t="s">
        <v>8484</v>
      </c>
      <c r="C2090" s="1" t="str">
        <f t="shared" si="312"/>
        <v>21:0282</v>
      </c>
      <c r="D2090" s="1" t="str">
        <f t="shared" si="322"/>
        <v>21:0127</v>
      </c>
      <c r="E2090" t="s">
        <v>8485</v>
      </c>
      <c r="F2090" t="s">
        <v>8486</v>
      </c>
      <c r="H2090">
        <v>65.426091299999996</v>
      </c>
      <c r="I2090">
        <v>-133.72415079999999</v>
      </c>
      <c r="J2090" s="1" t="str">
        <f t="shared" si="323"/>
        <v>Fluid (stream)</v>
      </c>
      <c r="K2090" s="1" t="str">
        <f t="shared" si="324"/>
        <v>Untreated Water</v>
      </c>
      <c r="L2090">
        <v>75</v>
      </c>
      <c r="M2090" t="s">
        <v>188</v>
      </c>
      <c r="N2090">
        <v>1472</v>
      </c>
      <c r="O2090" t="s">
        <v>1576</v>
      </c>
      <c r="P2090" t="s">
        <v>2610</v>
      </c>
      <c r="Q2090" t="s">
        <v>205</v>
      </c>
    </row>
    <row r="2091" spans="1:17" hidden="1" x14ac:dyDescent="0.3">
      <c r="A2091" t="s">
        <v>8487</v>
      </c>
      <c r="B2091" t="s">
        <v>8488</v>
      </c>
      <c r="C2091" s="1" t="str">
        <f t="shared" ref="C2091:C2142" si="325">HYPERLINK("http://geochem.nrcan.gc.ca/cdogs/content/bdl/bdl210282_e.htm", "21:0282")</f>
        <v>21:0282</v>
      </c>
      <c r="D2091" s="1" t="str">
        <f t="shared" si="322"/>
        <v>21:0127</v>
      </c>
      <c r="E2091" t="s">
        <v>8489</v>
      </c>
      <c r="F2091" t="s">
        <v>8490</v>
      </c>
      <c r="H2091">
        <v>65.382009999999994</v>
      </c>
      <c r="I2091">
        <v>-133.69328279999999</v>
      </c>
      <c r="J2091" s="1" t="str">
        <f t="shared" si="323"/>
        <v>Fluid (stream)</v>
      </c>
      <c r="K2091" s="1" t="str">
        <f t="shared" si="324"/>
        <v>Untreated Water</v>
      </c>
      <c r="L2091">
        <v>75</v>
      </c>
      <c r="M2091" t="s">
        <v>215</v>
      </c>
      <c r="N2091">
        <v>1473</v>
      </c>
      <c r="O2091" t="s">
        <v>1291</v>
      </c>
      <c r="P2091" t="s">
        <v>2610</v>
      </c>
      <c r="Q2091" t="s">
        <v>249</v>
      </c>
    </row>
    <row r="2092" spans="1:17" hidden="1" x14ac:dyDescent="0.3">
      <c r="A2092" t="s">
        <v>8491</v>
      </c>
      <c r="B2092" t="s">
        <v>8492</v>
      </c>
      <c r="C2092" s="1" t="str">
        <f t="shared" si="325"/>
        <v>21:0282</v>
      </c>
      <c r="D2092" s="1" t="str">
        <f t="shared" si="322"/>
        <v>21:0127</v>
      </c>
      <c r="E2092" t="s">
        <v>8493</v>
      </c>
      <c r="F2092" t="s">
        <v>8494</v>
      </c>
      <c r="H2092">
        <v>65.3623592</v>
      </c>
      <c r="I2092">
        <v>-133.6955486</v>
      </c>
      <c r="J2092" s="1" t="str">
        <f t="shared" si="323"/>
        <v>Fluid (stream)</v>
      </c>
      <c r="K2092" s="1" t="str">
        <f t="shared" si="324"/>
        <v>Untreated Water</v>
      </c>
      <c r="L2092">
        <v>75</v>
      </c>
      <c r="M2092" t="s">
        <v>223</v>
      </c>
      <c r="N2092">
        <v>1474</v>
      </c>
      <c r="O2092" t="s">
        <v>933</v>
      </c>
      <c r="P2092" t="s">
        <v>1498</v>
      </c>
      <c r="Q2092" t="s">
        <v>696</v>
      </c>
    </row>
    <row r="2093" spans="1:17" hidden="1" x14ac:dyDescent="0.3">
      <c r="A2093" t="s">
        <v>8495</v>
      </c>
      <c r="B2093" t="s">
        <v>8496</v>
      </c>
      <c r="C2093" s="1" t="str">
        <f t="shared" si="325"/>
        <v>21:0282</v>
      </c>
      <c r="D2093" s="1" t="str">
        <f t="shared" si="322"/>
        <v>21:0127</v>
      </c>
      <c r="E2093" t="s">
        <v>8497</v>
      </c>
      <c r="F2093" t="s">
        <v>8498</v>
      </c>
      <c r="H2093">
        <v>65.417129299999999</v>
      </c>
      <c r="I2093">
        <v>-133.8440349</v>
      </c>
      <c r="J2093" s="1" t="str">
        <f t="shared" si="323"/>
        <v>Fluid (stream)</v>
      </c>
      <c r="K2093" s="1" t="str">
        <f t="shared" si="324"/>
        <v>Untreated Water</v>
      </c>
      <c r="L2093">
        <v>76</v>
      </c>
      <c r="M2093" t="s">
        <v>21</v>
      </c>
      <c r="N2093">
        <v>1475</v>
      </c>
      <c r="O2093" t="s">
        <v>1342</v>
      </c>
      <c r="P2093" t="s">
        <v>37</v>
      </c>
      <c r="Q2093" t="s">
        <v>308</v>
      </c>
    </row>
    <row r="2094" spans="1:17" hidden="1" x14ac:dyDescent="0.3">
      <c r="A2094" t="s">
        <v>8499</v>
      </c>
      <c r="B2094" t="s">
        <v>8500</v>
      </c>
      <c r="C2094" s="1" t="str">
        <f t="shared" si="325"/>
        <v>21:0282</v>
      </c>
      <c r="D2094" s="1" t="str">
        <f t="shared" si="322"/>
        <v>21:0127</v>
      </c>
      <c r="E2094" t="s">
        <v>8501</v>
      </c>
      <c r="F2094" t="s">
        <v>8502</v>
      </c>
      <c r="H2094">
        <v>65.364250999999996</v>
      </c>
      <c r="I2094">
        <v>-133.68397239999999</v>
      </c>
      <c r="J2094" s="1" t="str">
        <f t="shared" si="323"/>
        <v>Fluid (stream)</v>
      </c>
      <c r="K2094" s="1" t="str">
        <f t="shared" si="324"/>
        <v>Untreated Water</v>
      </c>
      <c r="L2094">
        <v>76</v>
      </c>
      <c r="M2094" t="s">
        <v>27</v>
      </c>
      <c r="N2094">
        <v>1476</v>
      </c>
      <c r="O2094" t="s">
        <v>1291</v>
      </c>
      <c r="P2094" t="s">
        <v>190</v>
      </c>
      <c r="Q2094" t="s">
        <v>249</v>
      </c>
    </row>
    <row r="2095" spans="1:17" hidden="1" x14ac:dyDescent="0.3">
      <c r="A2095" t="s">
        <v>8503</v>
      </c>
      <c r="B2095" t="s">
        <v>8504</v>
      </c>
      <c r="C2095" s="1" t="str">
        <f t="shared" si="325"/>
        <v>21:0282</v>
      </c>
      <c r="D2095" s="1" t="str">
        <f t="shared" si="322"/>
        <v>21:0127</v>
      </c>
      <c r="E2095" t="s">
        <v>8505</v>
      </c>
      <c r="F2095" t="s">
        <v>8506</v>
      </c>
      <c r="H2095">
        <v>65.350986000000006</v>
      </c>
      <c r="I2095">
        <v>-133.68996540000001</v>
      </c>
      <c r="J2095" s="1" t="str">
        <f t="shared" si="323"/>
        <v>Fluid (stream)</v>
      </c>
      <c r="K2095" s="1" t="str">
        <f t="shared" si="324"/>
        <v>Untreated Water</v>
      </c>
      <c r="L2095">
        <v>76</v>
      </c>
      <c r="M2095" t="s">
        <v>35</v>
      </c>
      <c r="N2095">
        <v>1477</v>
      </c>
      <c r="O2095" t="s">
        <v>1291</v>
      </c>
      <c r="P2095" t="s">
        <v>148</v>
      </c>
      <c r="Q2095" t="s">
        <v>308</v>
      </c>
    </row>
    <row r="2096" spans="1:17" hidden="1" x14ac:dyDescent="0.3">
      <c r="A2096" t="s">
        <v>8507</v>
      </c>
      <c r="B2096" t="s">
        <v>8508</v>
      </c>
      <c r="C2096" s="1" t="str">
        <f t="shared" si="325"/>
        <v>21:0282</v>
      </c>
      <c r="D2096" s="1" t="str">
        <f t="shared" si="322"/>
        <v>21:0127</v>
      </c>
      <c r="E2096" t="s">
        <v>8509</v>
      </c>
      <c r="F2096" t="s">
        <v>8510</v>
      </c>
      <c r="H2096">
        <v>65.352775600000001</v>
      </c>
      <c r="I2096">
        <v>-133.6708763</v>
      </c>
      <c r="J2096" s="1" t="str">
        <f t="shared" si="323"/>
        <v>Fluid (stream)</v>
      </c>
      <c r="K2096" s="1" t="str">
        <f t="shared" si="324"/>
        <v>Untreated Water</v>
      </c>
      <c r="L2096">
        <v>76</v>
      </c>
      <c r="M2096" t="s">
        <v>43</v>
      </c>
      <c r="N2096">
        <v>1478</v>
      </c>
      <c r="O2096" t="s">
        <v>36</v>
      </c>
      <c r="P2096" t="s">
        <v>1397</v>
      </c>
      <c r="Q2096" t="s">
        <v>2694</v>
      </c>
    </row>
    <row r="2097" spans="1:17" hidden="1" x14ac:dyDescent="0.3">
      <c r="A2097" t="s">
        <v>8511</v>
      </c>
      <c r="B2097" t="s">
        <v>8512</v>
      </c>
      <c r="C2097" s="1" t="str">
        <f t="shared" si="325"/>
        <v>21:0282</v>
      </c>
      <c r="D2097" s="1" t="str">
        <f t="shared" si="322"/>
        <v>21:0127</v>
      </c>
      <c r="E2097" t="s">
        <v>8513</v>
      </c>
      <c r="F2097" t="s">
        <v>8514</v>
      </c>
      <c r="H2097">
        <v>65.326643500000003</v>
      </c>
      <c r="I2097">
        <v>-133.65059299999999</v>
      </c>
      <c r="J2097" s="1" t="str">
        <f t="shared" si="323"/>
        <v>Fluid (stream)</v>
      </c>
      <c r="K2097" s="1" t="str">
        <f t="shared" si="324"/>
        <v>Untreated Water</v>
      </c>
      <c r="L2097">
        <v>76</v>
      </c>
      <c r="M2097" t="s">
        <v>50</v>
      </c>
      <c r="N2097">
        <v>1479</v>
      </c>
      <c r="O2097" t="s">
        <v>1291</v>
      </c>
      <c r="P2097" t="s">
        <v>1397</v>
      </c>
      <c r="Q2097" t="s">
        <v>984</v>
      </c>
    </row>
    <row r="2098" spans="1:17" hidden="1" x14ac:dyDescent="0.3">
      <c r="A2098" t="s">
        <v>8515</v>
      </c>
      <c r="B2098" t="s">
        <v>8516</v>
      </c>
      <c r="C2098" s="1" t="str">
        <f t="shared" si="325"/>
        <v>21:0282</v>
      </c>
      <c r="D2098" s="1" t="str">
        <f t="shared" si="322"/>
        <v>21:0127</v>
      </c>
      <c r="E2098" t="s">
        <v>8517</v>
      </c>
      <c r="F2098" t="s">
        <v>8518</v>
      </c>
      <c r="H2098">
        <v>65.323984699999997</v>
      </c>
      <c r="I2098">
        <v>-133.64229130000001</v>
      </c>
      <c r="J2098" s="1" t="str">
        <f t="shared" si="323"/>
        <v>Fluid (stream)</v>
      </c>
      <c r="K2098" s="1" t="str">
        <f t="shared" si="324"/>
        <v>Untreated Water</v>
      </c>
      <c r="L2098">
        <v>76</v>
      </c>
      <c r="M2098" t="s">
        <v>57</v>
      </c>
      <c r="N2098">
        <v>1480</v>
      </c>
      <c r="O2098" t="s">
        <v>1291</v>
      </c>
      <c r="P2098" t="s">
        <v>4041</v>
      </c>
      <c r="Q2098" t="s">
        <v>249</v>
      </c>
    </row>
    <row r="2099" spans="1:17" hidden="1" x14ac:dyDescent="0.3">
      <c r="A2099" t="s">
        <v>8519</v>
      </c>
      <c r="B2099" t="s">
        <v>8520</v>
      </c>
      <c r="C2099" s="1" t="str">
        <f t="shared" si="325"/>
        <v>21:0282</v>
      </c>
      <c r="D2099" s="1" t="str">
        <f t="shared" si="322"/>
        <v>21:0127</v>
      </c>
      <c r="E2099" t="s">
        <v>8521</v>
      </c>
      <c r="F2099" t="s">
        <v>8522</v>
      </c>
      <c r="H2099">
        <v>65.430753699999997</v>
      </c>
      <c r="I2099">
        <v>-133.99003780000001</v>
      </c>
      <c r="J2099" s="1" t="str">
        <f t="shared" si="323"/>
        <v>Fluid (stream)</v>
      </c>
      <c r="K2099" s="1" t="str">
        <f t="shared" si="324"/>
        <v>Untreated Water</v>
      </c>
      <c r="L2099">
        <v>76</v>
      </c>
      <c r="M2099" t="s">
        <v>65</v>
      </c>
      <c r="N2099">
        <v>1481</v>
      </c>
      <c r="O2099" t="s">
        <v>95</v>
      </c>
      <c r="P2099" t="s">
        <v>1397</v>
      </c>
      <c r="Q2099" t="s">
        <v>249</v>
      </c>
    </row>
    <row r="2100" spans="1:17" hidden="1" x14ac:dyDescent="0.3">
      <c r="A2100" t="s">
        <v>8523</v>
      </c>
      <c r="B2100" t="s">
        <v>8524</v>
      </c>
      <c r="C2100" s="1" t="str">
        <f t="shared" si="325"/>
        <v>21:0282</v>
      </c>
      <c r="D2100" s="1" t="str">
        <f t="shared" si="322"/>
        <v>21:0127</v>
      </c>
      <c r="E2100" t="s">
        <v>8525</v>
      </c>
      <c r="F2100" t="s">
        <v>8526</v>
      </c>
      <c r="H2100">
        <v>65.491308900000007</v>
      </c>
      <c r="I2100">
        <v>-133.93589009999999</v>
      </c>
      <c r="J2100" s="1" t="str">
        <f t="shared" si="323"/>
        <v>Fluid (stream)</v>
      </c>
      <c r="K2100" s="1" t="str">
        <f t="shared" si="324"/>
        <v>Untreated Water</v>
      </c>
      <c r="L2100">
        <v>76</v>
      </c>
      <c r="M2100" t="s">
        <v>72</v>
      </c>
      <c r="N2100">
        <v>1482</v>
      </c>
      <c r="O2100" t="s">
        <v>1291</v>
      </c>
      <c r="P2100" t="s">
        <v>1462</v>
      </c>
      <c r="Q2100" t="s">
        <v>3859</v>
      </c>
    </row>
    <row r="2101" spans="1:17" hidden="1" x14ac:dyDescent="0.3">
      <c r="A2101" t="s">
        <v>8527</v>
      </c>
      <c r="B2101" t="s">
        <v>8528</v>
      </c>
      <c r="C2101" s="1" t="str">
        <f t="shared" si="325"/>
        <v>21:0282</v>
      </c>
      <c r="D2101" s="1" t="str">
        <f t="shared" si="322"/>
        <v>21:0127</v>
      </c>
      <c r="E2101" t="s">
        <v>8529</v>
      </c>
      <c r="F2101" t="s">
        <v>8530</v>
      </c>
      <c r="H2101">
        <v>65.493691999999996</v>
      </c>
      <c r="I2101">
        <v>-133.84469279999999</v>
      </c>
      <c r="J2101" s="1" t="str">
        <f t="shared" si="323"/>
        <v>Fluid (stream)</v>
      </c>
      <c r="K2101" s="1" t="str">
        <f t="shared" si="324"/>
        <v>Untreated Water</v>
      </c>
      <c r="L2101">
        <v>76</v>
      </c>
      <c r="M2101" t="s">
        <v>195</v>
      </c>
      <c r="N2101">
        <v>1483</v>
      </c>
      <c r="O2101" t="s">
        <v>339</v>
      </c>
      <c r="P2101" t="s">
        <v>4432</v>
      </c>
      <c r="Q2101" t="s">
        <v>290</v>
      </c>
    </row>
    <row r="2102" spans="1:17" hidden="1" x14ac:dyDescent="0.3">
      <c r="A2102" t="s">
        <v>8531</v>
      </c>
      <c r="B2102" t="s">
        <v>8532</v>
      </c>
      <c r="C2102" s="1" t="str">
        <f t="shared" si="325"/>
        <v>21:0282</v>
      </c>
      <c r="D2102" s="1" t="str">
        <f t="shared" si="322"/>
        <v>21:0127</v>
      </c>
      <c r="E2102" t="s">
        <v>8529</v>
      </c>
      <c r="F2102" t="s">
        <v>8533</v>
      </c>
      <c r="H2102">
        <v>65.493691999999996</v>
      </c>
      <c r="I2102">
        <v>-133.84469279999999</v>
      </c>
      <c r="J2102" s="1" t="str">
        <f t="shared" si="323"/>
        <v>Fluid (stream)</v>
      </c>
      <c r="K2102" s="1" t="str">
        <f t="shared" si="324"/>
        <v>Untreated Water</v>
      </c>
      <c r="L2102">
        <v>76</v>
      </c>
      <c r="M2102" t="s">
        <v>202</v>
      </c>
      <c r="N2102">
        <v>1484</v>
      </c>
      <c r="O2102" t="s">
        <v>1000</v>
      </c>
      <c r="P2102" t="s">
        <v>8534</v>
      </c>
      <c r="Q2102" t="s">
        <v>249</v>
      </c>
    </row>
    <row r="2103" spans="1:17" hidden="1" x14ac:dyDescent="0.3">
      <c r="A2103" t="s">
        <v>8535</v>
      </c>
      <c r="B2103" t="s">
        <v>8536</v>
      </c>
      <c r="C2103" s="1" t="str">
        <f t="shared" si="325"/>
        <v>21:0282</v>
      </c>
      <c r="D2103" s="1" t="str">
        <f t="shared" si="322"/>
        <v>21:0127</v>
      </c>
      <c r="E2103" t="s">
        <v>8537</v>
      </c>
      <c r="F2103" t="s">
        <v>8538</v>
      </c>
      <c r="H2103">
        <v>65.490747400000004</v>
      </c>
      <c r="I2103">
        <v>-133.77246439999999</v>
      </c>
      <c r="J2103" s="1" t="str">
        <f t="shared" si="323"/>
        <v>Fluid (stream)</v>
      </c>
      <c r="K2103" s="1" t="str">
        <f t="shared" si="324"/>
        <v>Untreated Water</v>
      </c>
      <c r="L2103">
        <v>76</v>
      </c>
      <c r="M2103" t="s">
        <v>87</v>
      </c>
      <c r="N2103">
        <v>1485</v>
      </c>
      <c r="O2103" t="s">
        <v>95</v>
      </c>
      <c r="P2103" t="s">
        <v>2970</v>
      </c>
      <c r="Q2103" t="s">
        <v>290</v>
      </c>
    </row>
    <row r="2104" spans="1:17" hidden="1" x14ac:dyDescent="0.3">
      <c r="A2104" t="s">
        <v>8539</v>
      </c>
      <c r="B2104" t="s">
        <v>8540</v>
      </c>
      <c r="C2104" s="1" t="str">
        <f t="shared" si="325"/>
        <v>21:0282</v>
      </c>
      <c r="D2104" s="1" t="str">
        <f t="shared" si="322"/>
        <v>21:0127</v>
      </c>
      <c r="E2104" t="s">
        <v>8541</v>
      </c>
      <c r="F2104" t="s">
        <v>8542</v>
      </c>
      <c r="H2104">
        <v>65.462387100000001</v>
      </c>
      <c r="I2104">
        <v>-133.81126119999999</v>
      </c>
      <c r="J2104" s="1" t="str">
        <f t="shared" si="323"/>
        <v>Fluid (stream)</v>
      </c>
      <c r="K2104" s="1" t="str">
        <f t="shared" si="324"/>
        <v>Untreated Water</v>
      </c>
      <c r="L2104">
        <v>76</v>
      </c>
      <c r="M2104" t="s">
        <v>160</v>
      </c>
      <c r="N2104">
        <v>1486</v>
      </c>
      <c r="O2104" t="s">
        <v>775</v>
      </c>
      <c r="P2104" t="s">
        <v>136</v>
      </c>
      <c r="Q2104" t="s">
        <v>589</v>
      </c>
    </row>
    <row r="2105" spans="1:17" hidden="1" x14ac:dyDescent="0.3">
      <c r="A2105" t="s">
        <v>8543</v>
      </c>
      <c r="B2105" t="s">
        <v>8544</v>
      </c>
      <c r="C2105" s="1" t="str">
        <f t="shared" si="325"/>
        <v>21:0282</v>
      </c>
      <c r="D2105" s="1" t="str">
        <f t="shared" si="322"/>
        <v>21:0127</v>
      </c>
      <c r="E2105" t="s">
        <v>8545</v>
      </c>
      <c r="F2105" t="s">
        <v>8546</v>
      </c>
      <c r="H2105">
        <v>65.438103499999997</v>
      </c>
      <c r="I2105">
        <v>-133.8410619</v>
      </c>
      <c r="J2105" s="1" t="str">
        <f t="shared" si="323"/>
        <v>Fluid (stream)</v>
      </c>
      <c r="K2105" s="1" t="str">
        <f t="shared" si="324"/>
        <v>Untreated Water</v>
      </c>
      <c r="L2105">
        <v>76</v>
      </c>
      <c r="M2105" t="s">
        <v>166</v>
      </c>
      <c r="N2105">
        <v>1487</v>
      </c>
      <c r="O2105" t="s">
        <v>1550</v>
      </c>
      <c r="P2105" t="s">
        <v>1498</v>
      </c>
      <c r="Q2105" t="s">
        <v>844</v>
      </c>
    </row>
    <row r="2106" spans="1:17" hidden="1" x14ac:dyDescent="0.3">
      <c r="A2106" t="s">
        <v>8547</v>
      </c>
      <c r="B2106" t="s">
        <v>8548</v>
      </c>
      <c r="C2106" s="1" t="str">
        <f t="shared" si="325"/>
        <v>21:0282</v>
      </c>
      <c r="D2106" s="1" t="str">
        <f t="shared" si="322"/>
        <v>21:0127</v>
      </c>
      <c r="E2106" t="s">
        <v>8549</v>
      </c>
      <c r="F2106" t="s">
        <v>8550</v>
      </c>
      <c r="H2106">
        <v>65.439758499999996</v>
      </c>
      <c r="I2106">
        <v>-133.82410429999999</v>
      </c>
      <c r="J2106" s="1" t="str">
        <f t="shared" si="323"/>
        <v>Fluid (stream)</v>
      </c>
      <c r="K2106" s="1" t="str">
        <f t="shared" si="324"/>
        <v>Untreated Water</v>
      </c>
      <c r="L2106">
        <v>76</v>
      </c>
      <c r="M2106" t="s">
        <v>174</v>
      </c>
      <c r="N2106">
        <v>1488</v>
      </c>
      <c r="O2106" t="s">
        <v>436</v>
      </c>
      <c r="P2106" t="s">
        <v>1488</v>
      </c>
      <c r="Q2106" t="s">
        <v>844</v>
      </c>
    </row>
    <row r="2107" spans="1:17" hidden="1" x14ac:dyDescent="0.3">
      <c r="A2107" t="s">
        <v>8551</v>
      </c>
      <c r="B2107" t="s">
        <v>8552</v>
      </c>
      <c r="C2107" s="1" t="str">
        <f t="shared" si="325"/>
        <v>21:0282</v>
      </c>
      <c r="D2107" s="1" t="str">
        <f t="shared" si="322"/>
        <v>21:0127</v>
      </c>
      <c r="E2107" t="s">
        <v>8497</v>
      </c>
      <c r="F2107" t="s">
        <v>8553</v>
      </c>
      <c r="H2107">
        <v>65.417129299999999</v>
      </c>
      <c r="I2107">
        <v>-133.8440349</v>
      </c>
      <c r="J2107" s="1" t="str">
        <f t="shared" si="323"/>
        <v>Fluid (stream)</v>
      </c>
      <c r="K2107" s="1" t="str">
        <f t="shared" si="324"/>
        <v>Untreated Water</v>
      </c>
      <c r="L2107">
        <v>76</v>
      </c>
      <c r="M2107" t="s">
        <v>79</v>
      </c>
      <c r="N2107">
        <v>1489</v>
      </c>
      <c r="O2107" t="s">
        <v>1563</v>
      </c>
      <c r="P2107" t="s">
        <v>1770</v>
      </c>
      <c r="Q2107" t="s">
        <v>844</v>
      </c>
    </row>
    <row r="2108" spans="1:17" hidden="1" x14ac:dyDescent="0.3">
      <c r="A2108" t="s">
        <v>8554</v>
      </c>
      <c r="B2108" t="s">
        <v>8555</v>
      </c>
      <c r="C2108" s="1" t="str">
        <f t="shared" si="325"/>
        <v>21:0282</v>
      </c>
      <c r="D2108" s="1" t="str">
        <f>HYPERLINK("http://geochem.nrcan.gc.ca/cdogs/content/svy/svy_e.htm", "")</f>
        <v/>
      </c>
      <c r="G2108" s="1" t="str">
        <f>HYPERLINK("http://geochem.nrcan.gc.ca/cdogs/content/cr_/cr_00032_e.htm", "32")</f>
        <v>32</v>
      </c>
      <c r="J2108" t="s">
        <v>106</v>
      </c>
      <c r="K2108" t="s">
        <v>107</v>
      </c>
      <c r="L2108">
        <v>76</v>
      </c>
      <c r="M2108" t="s">
        <v>108</v>
      </c>
      <c r="N2108">
        <v>1490</v>
      </c>
      <c r="O2108" t="s">
        <v>358</v>
      </c>
      <c r="P2108" t="s">
        <v>4306</v>
      </c>
      <c r="Q2108" t="s">
        <v>649</v>
      </c>
    </row>
    <row r="2109" spans="1:17" hidden="1" x14ac:dyDescent="0.3">
      <c r="A2109" t="s">
        <v>8556</v>
      </c>
      <c r="B2109" t="s">
        <v>8557</v>
      </c>
      <c r="C2109" s="1" t="str">
        <f t="shared" si="325"/>
        <v>21:0282</v>
      </c>
      <c r="D2109" s="1" t="str">
        <f t="shared" ref="D2109:D2114" si="326">HYPERLINK("http://geochem.nrcan.gc.ca/cdogs/content/svy/svy210127_e.htm", "21:0127")</f>
        <v>21:0127</v>
      </c>
      <c r="E2109" t="s">
        <v>8558</v>
      </c>
      <c r="F2109" t="s">
        <v>8559</v>
      </c>
      <c r="H2109">
        <v>65.462631200000004</v>
      </c>
      <c r="I2109">
        <v>-133.91935749999999</v>
      </c>
      <c r="J2109" s="1" t="str">
        <f t="shared" ref="J2109:J2114" si="327">HYPERLINK("http://geochem.nrcan.gc.ca/cdogs/content/kwd/kwd020018_e.htm", "Fluid (stream)")</f>
        <v>Fluid (stream)</v>
      </c>
      <c r="K2109" s="1" t="str">
        <f t="shared" ref="K2109:K2114" si="328">HYPERLINK("http://geochem.nrcan.gc.ca/cdogs/content/kwd/kwd080007_e.htm", "Untreated Water")</f>
        <v>Untreated Water</v>
      </c>
      <c r="L2109">
        <v>76</v>
      </c>
      <c r="M2109" t="s">
        <v>181</v>
      </c>
      <c r="N2109">
        <v>1491</v>
      </c>
      <c r="O2109" t="s">
        <v>436</v>
      </c>
      <c r="P2109" t="s">
        <v>817</v>
      </c>
      <c r="Q2109" t="s">
        <v>123</v>
      </c>
    </row>
    <row r="2110" spans="1:17" hidden="1" x14ac:dyDescent="0.3">
      <c r="A2110" t="s">
        <v>8560</v>
      </c>
      <c r="B2110" t="s">
        <v>8561</v>
      </c>
      <c r="C2110" s="1" t="str">
        <f t="shared" si="325"/>
        <v>21:0282</v>
      </c>
      <c r="D2110" s="1" t="str">
        <f t="shared" si="326"/>
        <v>21:0127</v>
      </c>
      <c r="E2110" t="s">
        <v>8562</v>
      </c>
      <c r="F2110" t="s">
        <v>8563</v>
      </c>
      <c r="H2110">
        <v>65.421466800000005</v>
      </c>
      <c r="I2110">
        <v>-133.8900659</v>
      </c>
      <c r="J2110" s="1" t="str">
        <f t="shared" si="327"/>
        <v>Fluid (stream)</v>
      </c>
      <c r="K2110" s="1" t="str">
        <f t="shared" si="328"/>
        <v>Untreated Water</v>
      </c>
      <c r="L2110">
        <v>76</v>
      </c>
      <c r="M2110" t="s">
        <v>188</v>
      </c>
      <c r="N2110">
        <v>1492</v>
      </c>
      <c r="O2110" t="s">
        <v>1550</v>
      </c>
      <c r="P2110" t="s">
        <v>1397</v>
      </c>
      <c r="Q2110" t="s">
        <v>844</v>
      </c>
    </row>
    <row r="2111" spans="1:17" hidden="1" x14ac:dyDescent="0.3">
      <c r="A2111" t="s">
        <v>8564</v>
      </c>
      <c r="B2111" t="s">
        <v>8565</v>
      </c>
      <c r="C2111" s="1" t="str">
        <f t="shared" si="325"/>
        <v>21:0282</v>
      </c>
      <c r="D2111" s="1" t="str">
        <f t="shared" si="326"/>
        <v>21:0127</v>
      </c>
      <c r="E2111" t="s">
        <v>8566</v>
      </c>
      <c r="F2111" t="s">
        <v>8567</v>
      </c>
      <c r="H2111">
        <v>65.390336599999998</v>
      </c>
      <c r="I2111">
        <v>-133.92833540000001</v>
      </c>
      <c r="J2111" s="1" t="str">
        <f t="shared" si="327"/>
        <v>Fluid (stream)</v>
      </c>
      <c r="K2111" s="1" t="str">
        <f t="shared" si="328"/>
        <v>Untreated Water</v>
      </c>
      <c r="L2111">
        <v>76</v>
      </c>
      <c r="M2111" t="s">
        <v>215</v>
      </c>
      <c r="N2111">
        <v>1493</v>
      </c>
      <c r="O2111" t="s">
        <v>1291</v>
      </c>
      <c r="P2111" t="s">
        <v>1956</v>
      </c>
      <c r="Q2111" t="s">
        <v>205</v>
      </c>
    </row>
    <row r="2112" spans="1:17" hidden="1" x14ac:dyDescent="0.3">
      <c r="A2112" t="s">
        <v>8568</v>
      </c>
      <c r="B2112" t="s">
        <v>8569</v>
      </c>
      <c r="C2112" s="1" t="str">
        <f t="shared" si="325"/>
        <v>21:0282</v>
      </c>
      <c r="D2112" s="1" t="str">
        <f t="shared" si="326"/>
        <v>21:0127</v>
      </c>
      <c r="E2112" t="s">
        <v>8570</v>
      </c>
      <c r="F2112" t="s">
        <v>8571</v>
      </c>
      <c r="H2112">
        <v>65.4017336</v>
      </c>
      <c r="I2112">
        <v>-133.93867969999999</v>
      </c>
      <c r="J2112" s="1" t="str">
        <f t="shared" si="327"/>
        <v>Fluid (stream)</v>
      </c>
      <c r="K2112" s="1" t="str">
        <f t="shared" si="328"/>
        <v>Untreated Water</v>
      </c>
      <c r="L2112">
        <v>76</v>
      </c>
      <c r="M2112" t="s">
        <v>223</v>
      </c>
      <c r="N2112">
        <v>1494</v>
      </c>
      <c r="O2112" t="s">
        <v>1467</v>
      </c>
      <c r="P2112" t="s">
        <v>136</v>
      </c>
      <c r="Q2112" t="s">
        <v>205</v>
      </c>
    </row>
    <row r="2113" spans="1:17" hidden="1" x14ac:dyDescent="0.3">
      <c r="A2113" t="s">
        <v>8572</v>
      </c>
      <c r="B2113" t="s">
        <v>8573</v>
      </c>
      <c r="C2113" s="1" t="str">
        <f t="shared" si="325"/>
        <v>21:0282</v>
      </c>
      <c r="D2113" s="1" t="str">
        <f t="shared" si="326"/>
        <v>21:0127</v>
      </c>
      <c r="E2113" t="s">
        <v>8574</v>
      </c>
      <c r="F2113" t="s">
        <v>8575</v>
      </c>
      <c r="H2113">
        <v>65.378812600000003</v>
      </c>
      <c r="I2113">
        <v>-133.80015259999999</v>
      </c>
      <c r="J2113" s="1" t="str">
        <f t="shared" si="327"/>
        <v>Fluid (stream)</v>
      </c>
      <c r="K2113" s="1" t="str">
        <f t="shared" si="328"/>
        <v>Untreated Water</v>
      </c>
      <c r="L2113">
        <v>77</v>
      </c>
      <c r="M2113" t="s">
        <v>21</v>
      </c>
      <c r="N2113">
        <v>1495</v>
      </c>
      <c r="O2113" t="s">
        <v>2372</v>
      </c>
      <c r="P2113" t="s">
        <v>265</v>
      </c>
      <c r="Q2113" t="s">
        <v>308</v>
      </c>
    </row>
    <row r="2114" spans="1:17" hidden="1" x14ac:dyDescent="0.3">
      <c r="A2114" t="s">
        <v>8576</v>
      </c>
      <c r="B2114" t="s">
        <v>8577</v>
      </c>
      <c r="C2114" s="1" t="str">
        <f t="shared" si="325"/>
        <v>21:0282</v>
      </c>
      <c r="D2114" s="1" t="str">
        <f t="shared" si="326"/>
        <v>21:0127</v>
      </c>
      <c r="E2114" t="s">
        <v>8578</v>
      </c>
      <c r="F2114" t="s">
        <v>8579</v>
      </c>
      <c r="H2114">
        <v>65.381749200000002</v>
      </c>
      <c r="I2114">
        <v>-133.9591733</v>
      </c>
      <c r="J2114" s="1" t="str">
        <f t="shared" si="327"/>
        <v>Fluid (stream)</v>
      </c>
      <c r="K2114" s="1" t="str">
        <f t="shared" si="328"/>
        <v>Untreated Water</v>
      </c>
      <c r="L2114">
        <v>77</v>
      </c>
      <c r="M2114" t="s">
        <v>27</v>
      </c>
      <c r="N2114">
        <v>1496</v>
      </c>
      <c r="O2114" t="s">
        <v>1291</v>
      </c>
      <c r="P2114" t="s">
        <v>1956</v>
      </c>
      <c r="Q2114" t="s">
        <v>205</v>
      </c>
    </row>
    <row r="2115" spans="1:17" hidden="1" x14ac:dyDescent="0.3">
      <c r="A2115" t="s">
        <v>8580</v>
      </c>
      <c r="B2115" t="s">
        <v>8581</v>
      </c>
      <c r="C2115" s="1" t="str">
        <f t="shared" si="325"/>
        <v>21:0282</v>
      </c>
      <c r="D2115" s="1" t="str">
        <f>HYPERLINK("http://geochem.nrcan.gc.ca/cdogs/content/svy/svy_e.htm", "")</f>
        <v/>
      </c>
      <c r="G2115" s="1" t="str">
        <f>HYPERLINK("http://geochem.nrcan.gc.ca/cdogs/content/cr_/cr_00032_e.htm", "32")</f>
        <v>32</v>
      </c>
      <c r="J2115" t="s">
        <v>106</v>
      </c>
      <c r="K2115" t="s">
        <v>107</v>
      </c>
      <c r="L2115">
        <v>77</v>
      </c>
      <c r="M2115" t="s">
        <v>108</v>
      </c>
      <c r="N2115">
        <v>1497</v>
      </c>
      <c r="O2115" t="s">
        <v>457</v>
      </c>
      <c r="P2115" t="s">
        <v>4309</v>
      </c>
      <c r="Q2115" t="s">
        <v>123</v>
      </c>
    </row>
    <row r="2116" spans="1:17" hidden="1" x14ac:dyDescent="0.3">
      <c r="A2116" t="s">
        <v>8582</v>
      </c>
      <c r="B2116" t="s">
        <v>8583</v>
      </c>
      <c r="C2116" s="1" t="str">
        <f t="shared" si="325"/>
        <v>21:0282</v>
      </c>
      <c r="D2116" s="1" t="str">
        <f t="shared" ref="D2116:D2142" si="329">HYPERLINK("http://geochem.nrcan.gc.ca/cdogs/content/svy/svy210127_e.htm", "21:0127")</f>
        <v>21:0127</v>
      </c>
      <c r="E2116" t="s">
        <v>8584</v>
      </c>
      <c r="F2116" t="s">
        <v>8585</v>
      </c>
      <c r="H2116">
        <v>65.343168000000006</v>
      </c>
      <c r="I2116">
        <v>-133.9062778</v>
      </c>
      <c r="J2116" s="1" t="str">
        <f t="shared" ref="J2116:J2147" si="330">HYPERLINK("http://geochem.nrcan.gc.ca/cdogs/content/kwd/kwd020018_e.htm", "Fluid (stream)")</f>
        <v>Fluid (stream)</v>
      </c>
      <c r="K2116" s="1" t="str">
        <f t="shared" ref="K2116:K2147" si="331">HYPERLINK("http://geochem.nrcan.gc.ca/cdogs/content/kwd/kwd080007_e.htm", "Untreated Water")</f>
        <v>Untreated Water</v>
      </c>
      <c r="L2116">
        <v>77</v>
      </c>
      <c r="M2116" t="s">
        <v>35</v>
      </c>
      <c r="N2116">
        <v>1498</v>
      </c>
      <c r="O2116" t="s">
        <v>1467</v>
      </c>
      <c r="P2116" t="s">
        <v>1956</v>
      </c>
      <c r="Q2116" t="s">
        <v>205</v>
      </c>
    </row>
    <row r="2117" spans="1:17" hidden="1" x14ac:dyDescent="0.3">
      <c r="A2117" t="s">
        <v>8586</v>
      </c>
      <c r="B2117" t="s">
        <v>8587</v>
      </c>
      <c r="C2117" s="1" t="str">
        <f t="shared" si="325"/>
        <v>21:0282</v>
      </c>
      <c r="D2117" s="1" t="str">
        <f t="shared" si="329"/>
        <v>21:0127</v>
      </c>
      <c r="E2117" t="s">
        <v>8588</v>
      </c>
      <c r="F2117" t="s">
        <v>8589</v>
      </c>
      <c r="H2117">
        <v>65.337464699999998</v>
      </c>
      <c r="I2117">
        <v>-133.90679370000001</v>
      </c>
      <c r="J2117" s="1" t="str">
        <f t="shared" si="330"/>
        <v>Fluid (stream)</v>
      </c>
      <c r="K2117" s="1" t="str">
        <f t="shared" si="331"/>
        <v>Untreated Water</v>
      </c>
      <c r="L2117">
        <v>77</v>
      </c>
      <c r="M2117" t="s">
        <v>43</v>
      </c>
      <c r="N2117">
        <v>1499</v>
      </c>
      <c r="O2117" t="s">
        <v>1291</v>
      </c>
      <c r="P2117" t="s">
        <v>1770</v>
      </c>
      <c r="Q2117" t="s">
        <v>1197</v>
      </c>
    </row>
    <row r="2118" spans="1:17" hidden="1" x14ac:dyDescent="0.3">
      <c r="A2118" t="s">
        <v>8590</v>
      </c>
      <c r="B2118" t="s">
        <v>8591</v>
      </c>
      <c r="C2118" s="1" t="str">
        <f t="shared" si="325"/>
        <v>21:0282</v>
      </c>
      <c r="D2118" s="1" t="str">
        <f t="shared" si="329"/>
        <v>21:0127</v>
      </c>
      <c r="E2118" t="s">
        <v>8592</v>
      </c>
      <c r="F2118" t="s">
        <v>8593</v>
      </c>
      <c r="H2118">
        <v>65.311077600000004</v>
      </c>
      <c r="I2118">
        <v>-133.85992759999999</v>
      </c>
      <c r="J2118" s="1" t="str">
        <f t="shared" si="330"/>
        <v>Fluid (stream)</v>
      </c>
      <c r="K2118" s="1" t="str">
        <f t="shared" si="331"/>
        <v>Untreated Water</v>
      </c>
      <c r="L2118">
        <v>77</v>
      </c>
      <c r="M2118" t="s">
        <v>50</v>
      </c>
      <c r="N2118">
        <v>1500</v>
      </c>
      <c r="O2118" t="s">
        <v>1291</v>
      </c>
      <c r="P2118" t="s">
        <v>1734</v>
      </c>
      <c r="Q2118" t="s">
        <v>696</v>
      </c>
    </row>
    <row r="2119" spans="1:17" hidden="1" x14ac:dyDescent="0.3">
      <c r="A2119" t="s">
        <v>8594</v>
      </c>
      <c r="B2119" t="s">
        <v>8595</v>
      </c>
      <c r="C2119" s="1" t="str">
        <f t="shared" si="325"/>
        <v>21:0282</v>
      </c>
      <c r="D2119" s="1" t="str">
        <f t="shared" si="329"/>
        <v>21:0127</v>
      </c>
      <c r="E2119" t="s">
        <v>8596</v>
      </c>
      <c r="F2119" t="s">
        <v>8597</v>
      </c>
      <c r="H2119">
        <v>65.376136200000005</v>
      </c>
      <c r="I2119">
        <v>-133.8436208</v>
      </c>
      <c r="J2119" s="1" t="str">
        <f t="shared" si="330"/>
        <v>Fluid (stream)</v>
      </c>
      <c r="K2119" s="1" t="str">
        <f t="shared" si="331"/>
        <v>Untreated Water</v>
      </c>
      <c r="L2119">
        <v>77</v>
      </c>
      <c r="M2119" t="s">
        <v>57</v>
      </c>
      <c r="N2119">
        <v>1501</v>
      </c>
      <c r="O2119" t="s">
        <v>1291</v>
      </c>
      <c r="P2119" t="s">
        <v>1397</v>
      </c>
      <c r="Q2119" t="s">
        <v>953</v>
      </c>
    </row>
    <row r="2120" spans="1:17" hidden="1" x14ac:dyDescent="0.3">
      <c r="A2120" t="s">
        <v>8598</v>
      </c>
      <c r="B2120" t="s">
        <v>8599</v>
      </c>
      <c r="C2120" s="1" t="str">
        <f t="shared" si="325"/>
        <v>21:0282</v>
      </c>
      <c r="D2120" s="1" t="str">
        <f t="shared" si="329"/>
        <v>21:0127</v>
      </c>
      <c r="E2120" t="s">
        <v>8600</v>
      </c>
      <c r="F2120" t="s">
        <v>8601</v>
      </c>
      <c r="H2120">
        <v>65.369506299999998</v>
      </c>
      <c r="I2120">
        <v>-133.84146039999999</v>
      </c>
      <c r="J2120" s="1" t="str">
        <f t="shared" si="330"/>
        <v>Fluid (stream)</v>
      </c>
      <c r="K2120" s="1" t="str">
        <f t="shared" si="331"/>
        <v>Untreated Water</v>
      </c>
      <c r="L2120">
        <v>77</v>
      </c>
      <c r="M2120" t="s">
        <v>65</v>
      </c>
      <c r="N2120">
        <v>1502</v>
      </c>
      <c r="O2120" t="s">
        <v>1291</v>
      </c>
      <c r="P2120" t="s">
        <v>1397</v>
      </c>
      <c r="Q2120" t="s">
        <v>649</v>
      </c>
    </row>
    <row r="2121" spans="1:17" hidden="1" x14ac:dyDescent="0.3">
      <c r="A2121" t="s">
        <v>8602</v>
      </c>
      <c r="B2121" t="s">
        <v>8603</v>
      </c>
      <c r="C2121" s="1" t="str">
        <f t="shared" si="325"/>
        <v>21:0282</v>
      </c>
      <c r="D2121" s="1" t="str">
        <f t="shared" si="329"/>
        <v>21:0127</v>
      </c>
      <c r="E2121" t="s">
        <v>8604</v>
      </c>
      <c r="F2121" t="s">
        <v>8605</v>
      </c>
      <c r="H2121">
        <v>65.367436999999995</v>
      </c>
      <c r="I2121">
        <v>-133.82910029999999</v>
      </c>
      <c r="J2121" s="1" t="str">
        <f t="shared" si="330"/>
        <v>Fluid (stream)</v>
      </c>
      <c r="K2121" s="1" t="str">
        <f t="shared" si="331"/>
        <v>Untreated Water</v>
      </c>
      <c r="L2121">
        <v>77</v>
      </c>
      <c r="M2121" t="s">
        <v>72</v>
      </c>
      <c r="N2121">
        <v>1503</v>
      </c>
      <c r="O2121" t="s">
        <v>1291</v>
      </c>
      <c r="P2121" t="s">
        <v>1734</v>
      </c>
      <c r="Q2121" t="s">
        <v>290</v>
      </c>
    </row>
    <row r="2122" spans="1:17" hidden="1" x14ac:dyDescent="0.3">
      <c r="A2122" t="s">
        <v>8606</v>
      </c>
      <c r="B2122" t="s">
        <v>8607</v>
      </c>
      <c r="C2122" s="1" t="str">
        <f t="shared" si="325"/>
        <v>21:0282</v>
      </c>
      <c r="D2122" s="1" t="str">
        <f t="shared" si="329"/>
        <v>21:0127</v>
      </c>
      <c r="E2122" t="s">
        <v>8574</v>
      </c>
      <c r="F2122" t="s">
        <v>8608</v>
      </c>
      <c r="H2122">
        <v>65.378812600000003</v>
      </c>
      <c r="I2122">
        <v>-133.80015259999999</v>
      </c>
      <c r="J2122" s="1" t="str">
        <f t="shared" si="330"/>
        <v>Fluid (stream)</v>
      </c>
      <c r="K2122" s="1" t="str">
        <f t="shared" si="331"/>
        <v>Untreated Water</v>
      </c>
      <c r="L2122">
        <v>77</v>
      </c>
      <c r="M2122" t="s">
        <v>79</v>
      </c>
      <c r="N2122">
        <v>1504</v>
      </c>
      <c r="O2122" t="s">
        <v>1291</v>
      </c>
      <c r="P2122" t="s">
        <v>2610</v>
      </c>
      <c r="Q2122" t="s">
        <v>290</v>
      </c>
    </row>
    <row r="2123" spans="1:17" hidden="1" x14ac:dyDescent="0.3">
      <c r="A2123" t="s">
        <v>8609</v>
      </c>
      <c r="B2123" t="s">
        <v>8610</v>
      </c>
      <c r="C2123" s="1" t="str">
        <f t="shared" si="325"/>
        <v>21:0282</v>
      </c>
      <c r="D2123" s="1" t="str">
        <f t="shared" si="329"/>
        <v>21:0127</v>
      </c>
      <c r="E2123" t="s">
        <v>8611</v>
      </c>
      <c r="F2123" t="s">
        <v>8612</v>
      </c>
      <c r="H2123">
        <v>65.394655099999994</v>
      </c>
      <c r="I2123">
        <v>-133.78050709999999</v>
      </c>
      <c r="J2123" s="1" t="str">
        <f t="shared" si="330"/>
        <v>Fluid (stream)</v>
      </c>
      <c r="K2123" s="1" t="str">
        <f t="shared" si="331"/>
        <v>Untreated Water</v>
      </c>
      <c r="L2123">
        <v>77</v>
      </c>
      <c r="M2123" t="s">
        <v>87</v>
      </c>
      <c r="N2123">
        <v>1505</v>
      </c>
      <c r="O2123" t="s">
        <v>1599</v>
      </c>
      <c r="P2123" t="s">
        <v>1251</v>
      </c>
      <c r="Q2123" t="s">
        <v>953</v>
      </c>
    </row>
    <row r="2124" spans="1:17" hidden="1" x14ac:dyDescent="0.3">
      <c r="A2124" t="s">
        <v>8613</v>
      </c>
      <c r="B2124" t="s">
        <v>8614</v>
      </c>
      <c r="C2124" s="1" t="str">
        <f t="shared" si="325"/>
        <v>21:0282</v>
      </c>
      <c r="D2124" s="1" t="str">
        <f t="shared" si="329"/>
        <v>21:0127</v>
      </c>
      <c r="E2124" t="s">
        <v>8615</v>
      </c>
      <c r="F2124" t="s">
        <v>8616</v>
      </c>
      <c r="H2124">
        <v>65.387702399999995</v>
      </c>
      <c r="I2124">
        <v>-133.75973859999999</v>
      </c>
      <c r="J2124" s="1" t="str">
        <f t="shared" si="330"/>
        <v>Fluid (stream)</v>
      </c>
      <c r="K2124" s="1" t="str">
        <f t="shared" si="331"/>
        <v>Untreated Water</v>
      </c>
      <c r="L2124">
        <v>77</v>
      </c>
      <c r="M2124" t="s">
        <v>160</v>
      </c>
      <c r="N2124">
        <v>1506</v>
      </c>
      <c r="O2124" t="s">
        <v>1291</v>
      </c>
      <c r="P2124" t="s">
        <v>1719</v>
      </c>
      <c r="Q2124" t="s">
        <v>953</v>
      </c>
    </row>
    <row r="2125" spans="1:17" hidden="1" x14ac:dyDescent="0.3">
      <c r="A2125" t="s">
        <v>8617</v>
      </c>
      <c r="B2125" t="s">
        <v>8618</v>
      </c>
      <c r="C2125" s="1" t="str">
        <f t="shared" si="325"/>
        <v>21:0282</v>
      </c>
      <c r="D2125" s="1" t="str">
        <f t="shared" si="329"/>
        <v>21:0127</v>
      </c>
      <c r="E2125" t="s">
        <v>8619</v>
      </c>
      <c r="F2125" t="s">
        <v>8620</v>
      </c>
      <c r="H2125">
        <v>65.334834400000005</v>
      </c>
      <c r="I2125">
        <v>-133.75696490000001</v>
      </c>
      <c r="J2125" s="1" t="str">
        <f t="shared" si="330"/>
        <v>Fluid (stream)</v>
      </c>
      <c r="K2125" s="1" t="str">
        <f t="shared" si="331"/>
        <v>Untreated Water</v>
      </c>
      <c r="L2125">
        <v>77</v>
      </c>
      <c r="M2125" t="s">
        <v>195</v>
      </c>
      <c r="N2125">
        <v>1507</v>
      </c>
      <c r="O2125" t="s">
        <v>1291</v>
      </c>
      <c r="P2125" t="s">
        <v>1488</v>
      </c>
      <c r="Q2125" t="s">
        <v>290</v>
      </c>
    </row>
    <row r="2126" spans="1:17" hidden="1" x14ac:dyDescent="0.3">
      <c r="A2126" t="s">
        <v>8621</v>
      </c>
      <c r="B2126" t="s">
        <v>8622</v>
      </c>
      <c r="C2126" s="1" t="str">
        <f t="shared" si="325"/>
        <v>21:0282</v>
      </c>
      <c r="D2126" s="1" t="str">
        <f t="shared" si="329"/>
        <v>21:0127</v>
      </c>
      <c r="E2126" t="s">
        <v>8619</v>
      </c>
      <c r="F2126" t="s">
        <v>8623</v>
      </c>
      <c r="H2126">
        <v>65.334834400000005</v>
      </c>
      <c r="I2126">
        <v>-133.75696490000001</v>
      </c>
      <c r="J2126" s="1" t="str">
        <f t="shared" si="330"/>
        <v>Fluid (stream)</v>
      </c>
      <c r="K2126" s="1" t="str">
        <f t="shared" si="331"/>
        <v>Untreated Water</v>
      </c>
      <c r="L2126">
        <v>77</v>
      </c>
      <c r="M2126" t="s">
        <v>202</v>
      </c>
      <c r="N2126">
        <v>1508</v>
      </c>
      <c r="O2126" t="s">
        <v>1291</v>
      </c>
      <c r="P2126" t="s">
        <v>2408</v>
      </c>
      <c r="Q2126" t="s">
        <v>696</v>
      </c>
    </row>
    <row r="2127" spans="1:17" hidden="1" x14ac:dyDescent="0.3">
      <c r="A2127" t="s">
        <v>8624</v>
      </c>
      <c r="B2127" t="s">
        <v>8625</v>
      </c>
      <c r="C2127" s="1" t="str">
        <f t="shared" si="325"/>
        <v>21:0282</v>
      </c>
      <c r="D2127" s="1" t="str">
        <f t="shared" si="329"/>
        <v>21:0127</v>
      </c>
      <c r="E2127" t="s">
        <v>8626</v>
      </c>
      <c r="F2127" t="s">
        <v>8627</v>
      </c>
      <c r="H2127">
        <v>65.222430000000003</v>
      </c>
      <c r="I2127">
        <v>-133.5558092</v>
      </c>
      <c r="J2127" s="1" t="str">
        <f t="shared" si="330"/>
        <v>Fluid (stream)</v>
      </c>
      <c r="K2127" s="1" t="str">
        <f t="shared" si="331"/>
        <v>Untreated Water</v>
      </c>
      <c r="L2127">
        <v>77</v>
      </c>
      <c r="M2127" t="s">
        <v>166</v>
      </c>
      <c r="N2127">
        <v>1509</v>
      </c>
      <c r="O2127" t="s">
        <v>1550</v>
      </c>
      <c r="P2127" t="s">
        <v>183</v>
      </c>
      <c r="Q2127" t="s">
        <v>308</v>
      </c>
    </row>
    <row r="2128" spans="1:17" hidden="1" x14ac:dyDescent="0.3">
      <c r="A2128" t="s">
        <v>8628</v>
      </c>
      <c r="B2128" t="s">
        <v>8629</v>
      </c>
      <c r="C2128" s="1" t="str">
        <f t="shared" si="325"/>
        <v>21:0282</v>
      </c>
      <c r="D2128" s="1" t="str">
        <f t="shared" si="329"/>
        <v>21:0127</v>
      </c>
      <c r="E2128" t="s">
        <v>8630</v>
      </c>
      <c r="F2128" t="s">
        <v>8631</v>
      </c>
      <c r="H2128">
        <v>65.239858699999999</v>
      </c>
      <c r="I2128">
        <v>-133.61908539999999</v>
      </c>
      <c r="J2128" s="1" t="str">
        <f t="shared" si="330"/>
        <v>Fluid (stream)</v>
      </c>
      <c r="K2128" s="1" t="str">
        <f t="shared" si="331"/>
        <v>Untreated Water</v>
      </c>
      <c r="L2128">
        <v>77</v>
      </c>
      <c r="M2128" t="s">
        <v>174</v>
      </c>
      <c r="N2128">
        <v>1510</v>
      </c>
      <c r="O2128" t="s">
        <v>320</v>
      </c>
      <c r="P2128" t="s">
        <v>265</v>
      </c>
      <c r="Q2128" t="s">
        <v>123</v>
      </c>
    </row>
    <row r="2129" spans="1:17" hidden="1" x14ac:dyDescent="0.3">
      <c r="A2129" t="s">
        <v>8632</v>
      </c>
      <c r="B2129" t="s">
        <v>8633</v>
      </c>
      <c r="C2129" s="1" t="str">
        <f t="shared" si="325"/>
        <v>21:0282</v>
      </c>
      <c r="D2129" s="1" t="str">
        <f t="shared" si="329"/>
        <v>21:0127</v>
      </c>
      <c r="E2129" t="s">
        <v>8634</v>
      </c>
      <c r="F2129" t="s">
        <v>8635</v>
      </c>
      <c r="H2129">
        <v>65.242042100000006</v>
      </c>
      <c r="I2129">
        <v>-133.61058120000001</v>
      </c>
      <c r="J2129" s="1" t="str">
        <f t="shared" si="330"/>
        <v>Fluid (stream)</v>
      </c>
      <c r="K2129" s="1" t="str">
        <f t="shared" si="331"/>
        <v>Untreated Water</v>
      </c>
      <c r="L2129">
        <v>77</v>
      </c>
      <c r="M2129" t="s">
        <v>181</v>
      </c>
      <c r="N2129">
        <v>1511</v>
      </c>
      <c r="O2129" t="s">
        <v>849</v>
      </c>
      <c r="P2129" t="s">
        <v>59</v>
      </c>
      <c r="Q2129" t="s">
        <v>589</v>
      </c>
    </row>
    <row r="2130" spans="1:17" hidden="1" x14ac:dyDescent="0.3">
      <c r="A2130" t="s">
        <v>8636</v>
      </c>
      <c r="B2130" t="s">
        <v>8637</v>
      </c>
      <c r="C2130" s="1" t="str">
        <f t="shared" si="325"/>
        <v>21:0282</v>
      </c>
      <c r="D2130" s="1" t="str">
        <f t="shared" si="329"/>
        <v>21:0127</v>
      </c>
      <c r="E2130" t="s">
        <v>8638</v>
      </c>
      <c r="F2130" t="s">
        <v>8639</v>
      </c>
      <c r="H2130">
        <v>65.264112999999995</v>
      </c>
      <c r="I2130">
        <v>-133.63557689999999</v>
      </c>
      <c r="J2130" s="1" t="str">
        <f t="shared" si="330"/>
        <v>Fluid (stream)</v>
      </c>
      <c r="K2130" s="1" t="str">
        <f t="shared" si="331"/>
        <v>Untreated Water</v>
      </c>
      <c r="L2130">
        <v>77</v>
      </c>
      <c r="M2130" t="s">
        <v>188</v>
      </c>
      <c r="N2130">
        <v>1512</v>
      </c>
      <c r="O2130" t="s">
        <v>320</v>
      </c>
      <c r="P2130" t="s">
        <v>4041</v>
      </c>
      <c r="Q2130" t="s">
        <v>308</v>
      </c>
    </row>
    <row r="2131" spans="1:17" hidden="1" x14ac:dyDescent="0.3">
      <c r="A2131" t="s">
        <v>8640</v>
      </c>
      <c r="B2131" t="s">
        <v>8641</v>
      </c>
      <c r="C2131" s="1" t="str">
        <f t="shared" si="325"/>
        <v>21:0282</v>
      </c>
      <c r="D2131" s="1" t="str">
        <f t="shared" si="329"/>
        <v>21:0127</v>
      </c>
      <c r="E2131" t="s">
        <v>8642</v>
      </c>
      <c r="F2131" t="s">
        <v>8643</v>
      </c>
      <c r="H2131">
        <v>65.258334000000005</v>
      </c>
      <c r="I2131">
        <v>-133.64756850000001</v>
      </c>
      <c r="J2131" s="1" t="str">
        <f t="shared" si="330"/>
        <v>Fluid (stream)</v>
      </c>
      <c r="K2131" s="1" t="str">
        <f t="shared" si="331"/>
        <v>Untreated Water</v>
      </c>
      <c r="L2131">
        <v>77</v>
      </c>
      <c r="M2131" t="s">
        <v>215</v>
      </c>
      <c r="N2131">
        <v>1513</v>
      </c>
      <c r="O2131" t="s">
        <v>1000</v>
      </c>
      <c r="P2131" t="s">
        <v>4041</v>
      </c>
      <c r="Q2131" t="s">
        <v>123</v>
      </c>
    </row>
    <row r="2132" spans="1:17" hidden="1" x14ac:dyDescent="0.3">
      <c r="A2132" t="s">
        <v>8644</v>
      </c>
      <c r="B2132" t="s">
        <v>8645</v>
      </c>
      <c r="C2132" s="1" t="str">
        <f t="shared" si="325"/>
        <v>21:0282</v>
      </c>
      <c r="D2132" s="1" t="str">
        <f t="shared" si="329"/>
        <v>21:0127</v>
      </c>
      <c r="E2132" t="s">
        <v>8646</v>
      </c>
      <c r="F2132" t="s">
        <v>8647</v>
      </c>
      <c r="H2132">
        <v>65.262264099999996</v>
      </c>
      <c r="I2132">
        <v>-133.84020709999999</v>
      </c>
      <c r="J2132" s="1" t="str">
        <f t="shared" si="330"/>
        <v>Fluid (stream)</v>
      </c>
      <c r="K2132" s="1" t="str">
        <f t="shared" si="331"/>
        <v>Untreated Water</v>
      </c>
      <c r="L2132">
        <v>78</v>
      </c>
      <c r="M2132" t="s">
        <v>21</v>
      </c>
      <c r="N2132">
        <v>1514</v>
      </c>
      <c r="O2132" t="s">
        <v>22</v>
      </c>
      <c r="P2132" t="s">
        <v>22</v>
      </c>
      <c r="Q2132" t="s">
        <v>22</v>
      </c>
    </row>
    <row r="2133" spans="1:17" hidden="1" x14ac:dyDescent="0.3">
      <c r="A2133" t="s">
        <v>8648</v>
      </c>
      <c r="B2133" t="s">
        <v>8649</v>
      </c>
      <c r="C2133" s="1" t="str">
        <f t="shared" si="325"/>
        <v>21:0282</v>
      </c>
      <c r="D2133" s="1" t="str">
        <f t="shared" si="329"/>
        <v>21:0127</v>
      </c>
      <c r="E2133" t="s">
        <v>8650</v>
      </c>
      <c r="F2133" t="s">
        <v>8651</v>
      </c>
      <c r="H2133">
        <v>65.250476399999997</v>
      </c>
      <c r="I2133">
        <v>-133.6752683</v>
      </c>
      <c r="J2133" s="1" t="str">
        <f t="shared" si="330"/>
        <v>Fluid (stream)</v>
      </c>
      <c r="K2133" s="1" t="str">
        <f t="shared" si="331"/>
        <v>Untreated Water</v>
      </c>
      <c r="L2133">
        <v>78</v>
      </c>
      <c r="M2133" t="s">
        <v>27</v>
      </c>
      <c r="N2133">
        <v>1515</v>
      </c>
      <c r="O2133" t="s">
        <v>1563</v>
      </c>
      <c r="P2133" t="s">
        <v>812</v>
      </c>
      <c r="Q2133" t="s">
        <v>953</v>
      </c>
    </row>
    <row r="2134" spans="1:17" hidden="1" x14ac:dyDescent="0.3">
      <c r="A2134" t="s">
        <v>8652</v>
      </c>
      <c r="B2134" t="s">
        <v>8653</v>
      </c>
      <c r="C2134" s="1" t="str">
        <f t="shared" si="325"/>
        <v>21:0282</v>
      </c>
      <c r="D2134" s="1" t="str">
        <f t="shared" si="329"/>
        <v>21:0127</v>
      </c>
      <c r="E2134" t="s">
        <v>8654</v>
      </c>
      <c r="F2134" t="s">
        <v>8655</v>
      </c>
      <c r="H2134">
        <v>65.272426699999997</v>
      </c>
      <c r="I2134">
        <v>-133.7380234</v>
      </c>
      <c r="J2134" s="1" t="str">
        <f t="shared" si="330"/>
        <v>Fluid (stream)</v>
      </c>
      <c r="K2134" s="1" t="str">
        <f t="shared" si="331"/>
        <v>Untreated Water</v>
      </c>
      <c r="L2134">
        <v>78</v>
      </c>
      <c r="M2134" t="s">
        <v>35</v>
      </c>
      <c r="N2134">
        <v>1516</v>
      </c>
      <c r="O2134" t="s">
        <v>1291</v>
      </c>
      <c r="P2134" t="s">
        <v>1488</v>
      </c>
      <c r="Q2134" t="s">
        <v>649</v>
      </c>
    </row>
    <row r="2135" spans="1:17" hidden="1" x14ac:dyDescent="0.3">
      <c r="A2135" t="s">
        <v>8656</v>
      </c>
      <c r="B2135" t="s">
        <v>8657</v>
      </c>
      <c r="C2135" s="1" t="str">
        <f t="shared" si="325"/>
        <v>21:0282</v>
      </c>
      <c r="D2135" s="1" t="str">
        <f t="shared" si="329"/>
        <v>21:0127</v>
      </c>
      <c r="E2135" t="s">
        <v>8658</v>
      </c>
      <c r="F2135" t="s">
        <v>8659</v>
      </c>
      <c r="H2135">
        <v>65.283917400000007</v>
      </c>
      <c r="I2135">
        <v>-133.73640259999999</v>
      </c>
      <c r="J2135" s="1" t="str">
        <f t="shared" si="330"/>
        <v>Fluid (stream)</v>
      </c>
      <c r="K2135" s="1" t="str">
        <f t="shared" si="331"/>
        <v>Untreated Water</v>
      </c>
      <c r="L2135">
        <v>78</v>
      </c>
      <c r="M2135" t="s">
        <v>43</v>
      </c>
      <c r="N2135">
        <v>1517</v>
      </c>
      <c r="O2135" t="s">
        <v>1291</v>
      </c>
      <c r="P2135" t="s">
        <v>1956</v>
      </c>
      <c r="Q2135" t="s">
        <v>290</v>
      </c>
    </row>
    <row r="2136" spans="1:17" hidden="1" x14ac:dyDescent="0.3">
      <c r="A2136" t="s">
        <v>8660</v>
      </c>
      <c r="B2136" t="s">
        <v>8661</v>
      </c>
      <c r="C2136" s="1" t="str">
        <f t="shared" si="325"/>
        <v>21:0282</v>
      </c>
      <c r="D2136" s="1" t="str">
        <f t="shared" si="329"/>
        <v>21:0127</v>
      </c>
      <c r="E2136" t="s">
        <v>8662</v>
      </c>
      <c r="F2136" t="s">
        <v>8663</v>
      </c>
      <c r="H2136">
        <v>65.291035699999995</v>
      </c>
      <c r="I2136">
        <v>-133.7713996</v>
      </c>
      <c r="J2136" s="1" t="str">
        <f t="shared" si="330"/>
        <v>Fluid (stream)</v>
      </c>
      <c r="K2136" s="1" t="str">
        <f t="shared" si="331"/>
        <v>Untreated Water</v>
      </c>
      <c r="L2136">
        <v>78</v>
      </c>
      <c r="M2136" t="s">
        <v>50</v>
      </c>
      <c r="N2136">
        <v>1518</v>
      </c>
      <c r="O2136" t="s">
        <v>1291</v>
      </c>
      <c r="P2136" t="s">
        <v>1488</v>
      </c>
      <c r="Q2136" t="s">
        <v>1197</v>
      </c>
    </row>
    <row r="2137" spans="1:17" hidden="1" x14ac:dyDescent="0.3">
      <c r="A2137" t="s">
        <v>8664</v>
      </c>
      <c r="B2137" t="s">
        <v>8665</v>
      </c>
      <c r="C2137" s="1" t="str">
        <f t="shared" si="325"/>
        <v>21:0282</v>
      </c>
      <c r="D2137" s="1" t="str">
        <f t="shared" si="329"/>
        <v>21:0127</v>
      </c>
      <c r="E2137" t="s">
        <v>8646</v>
      </c>
      <c r="F2137" t="s">
        <v>8666</v>
      </c>
      <c r="H2137">
        <v>65.262264099999996</v>
      </c>
      <c r="I2137">
        <v>-133.84020709999999</v>
      </c>
      <c r="J2137" s="1" t="str">
        <f t="shared" si="330"/>
        <v>Fluid (stream)</v>
      </c>
      <c r="K2137" s="1" t="str">
        <f t="shared" si="331"/>
        <v>Untreated Water</v>
      </c>
      <c r="L2137">
        <v>78</v>
      </c>
      <c r="M2137" t="s">
        <v>79</v>
      </c>
      <c r="N2137">
        <v>1519</v>
      </c>
      <c r="O2137" t="s">
        <v>1291</v>
      </c>
      <c r="P2137" t="s">
        <v>1251</v>
      </c>
      <c r="Q2137" t="s">
        <v>308</v>
      </c>
    </row>
    <row r="2138" spans="1:17" hidden="1" x14ac:dyDescent="0.3">
      <c r="A2138" t="s">
        <v>8667</v>
      </c>
      <c r="B2138" t="s">
        <v>8668</v>
      </c>
      <c r="C2138" s="1" t="str">
        <f t="shared" si="325"/>
        <v>21:0282</v>
      </c>
      <c r="D2138" s="1" t="str">
        <f t="shared" si="329"/>
        <v>21:0127</v>
      </c>
      <c r="E2138" t="s">
        <v>8669</v>
      </c>
      <c r="F2138" t="s">
        <v>8670</v>
      </c>
      <c r="H2138">
        <v>65.267301099999997</v>
      </c>
      <c r="I2138">
        <v>-133.8918941</v>
      </c>
      <c r="J2138" s="1" t="str">
        <f t="shared" si="330"/>
        <v>Fluid (stream)</v>
      </c>
      <c r="K2138" s="1" t="str">
        <f t="shared" si="331"/>
        <v>Untreated Water</v>
      </c>
      <c r="L2138">
        <v>78</v>
      </c>
      <c r="M2138" t="s">
        <v>57</v>
      </c>
      <c r="N2138">
        <v>1520</v>
      </c>
      <c r="O2138" t="s">
        <v>1599</v>
      </c>
      <c r="P2138" t="s">
        <v>129</v>
      </c>
      <c r="Q2138" t="s">
        <v>953</v>
      </c>
    </row>
    <row r="2139" spans="1:17" hidden="1" x14ac:dyDescent="0.3">
      <c r="A2139" t="s">
        <v>8671</v>
      </c>
      <c r="B2139" t="s">
        <v>8672</v>
      </c>
      <c r="C2139" s="1" t="str">
        <f t="shared" si="325"/>
        <v>21:0282</v>
      </c>
      <c r="D2139" s="1" t="str">
        <f t="shared" si="329"/>
        <v>21:0127</v>
      </c>
      <c r="E2139" t="s">
        <v>8673</v>
      </c>
      <c r="F2139" t="s">
        <v>8674</v>
      </c>
      <c r="H2139">
        <v>65.282163299999993</v>
      </c>
      <c r="I2139">
        <v>-133.8668347</v>
      </c>
      <c r="J2139" s="1" t="str">
        <f t="shared" si="330"/>
        <v>Fluid (stream)</v>
      </c>
      <c r="K2139" s="1" t="str">
        <f t="shared" si="331"/>
        <v>Untreated Water</v>
      </c>
      <c r="L2139">
        <v>78</v>
      </c>
      <c r="M2139" t="s">
        <v>65</v>
      </c>
      <c r="N2139">
        <v>1521</v>
      </c>
      <c r="O2139" t="s">
        <v>933</v>
      </c>
      <c r="P2139" t="s">
        <v>59</v>
      </c>
      <c r="Q2139" t="s">
        <v>953</v>
      </c>
    </row>
    <row r="2140" spans="1:17" hidden="1" x14ac:dyDescent="0.3">
      <c r="A2140" t="s">
        <v>8675</v>
      </c>
      <c r="B2140" t="s">
        <v>8676</v>
      </c>
      <c r="C2140" s="1" t="str">
        <f t="shared" si="325"/>
        <v>21:0282</v>
      </c>
      <c r="D2140" s="1" t="str">
        <f t="shared" si="329"/>
        <v>21:0127</v>
      </c>
      <c r="E2140" t="s">
        <v>8677</v>
      </c>
      <c r="F2140" t="s">
        <v>8678</v>
      </c>
      <c r="H2140">
        <v>65.268877799999999</v>
      </c>
      <c r="I2140">
        <v>-133.94405990000001</v>
      </c>
      <c r="J2140" s="1" t="str">
        <f t="shared" si="330"/>
        <v>Fluid (stream)</v>
      </c>
      <c r="K2140" s="1" t="str">
        <f t="shared" si="331"/>
        <v>Untreated Water</v>
      </c>
      <c r="L2140">
        <v>78</v>
      </c>
      <c r="M2140" t="s">
        <v>72</v>
      </c>
      <c r="N2140">
        <v>1522</v>
      </c>
      <c r="O2140" t="s">
        <v>95</v>
      </c>
      <c r="P2140" t="s">
        <v>2783</v>
      </c>
      <c r="Q2140" t="s">
        <v>953</v>
      </c>
    </row>
    <row r="2141" spans="1:17" hidden="1" x14ac:dyDescent="0.3">
      <c r="A2141" t="s">
        <v>8679</v>
      </c>
      <c r="B2141" t="s">
        <v>8680</v>
      </c>
      <c r="C2141" s="1" t="str">
        <f t="shared" si="325"/>
        <v>21:0282</v>
      </c>
      <c r="D2141" s="1" t="str">
        <f t="shared" si="329"/>
        <v>21:0127</v>
      </c>
      <c r="E2141" t="s">
        <v>8681</v>
      </c>
      <c r="F2141" t="s">
        <v>8682</v>
      </c>
      <c r="H2141">
        <v>65.285075899999995</v>
      </c>
      <c r="I2141">
        <v>-133.98210610000001</v>
      </c>
      <c r="J2141" s="1" t="str">
        <f t="shared" si="330"/>
        <v>Fluid (stream)</v>
      </c>
      <c r="K2141" s="1" t="str">
        <f t="shared" si="331"/>
        <v>Untreated Water</v>
      </c>
      <c r="L2141">
        <v>78</v>
      </c>
      <c r="M2141" t="s">
        <v>87</v>
      </c>
      <c r="N2141">
        <v>1523</v>
      </c>
      <c r="O2141" t="s">
        <v>933</v>
      </c>
      <c r="P2141" t="s">
        <v>176</v>
      </c>
      <c r="Q2141" t="s">
        <v>844</v>
      </c>
    </row>
    <row r="2142" spans="1:17" hidden="1" x14ac:dyDescent="0.3">
      <c r="A2142" t="s">
        <v>8683</v>
      </c>
      <c r="B2142" t="s">
        <v>8684</v>
      </c>
      <c r="C2142" s="1" t="str">
        <f t="shared" si="325"/>
        <v>21:0282</v>
      </c>
      <c r="D2142" s="1" t="str">
        <f t="shared" si="329"/>
        <v>21:0127</v>
      </c>
      <c r="E2142" t="s">
        <v>8685</v>
      </c>
      <c r="F2142" t="s">
        <v>8686</v>
      </c>
      <c r="H2142">
        <v>65.207437200000001</v>
      </c>
      <c r="I2142">
        <v>-133.9263316</v>
      </c>
      <c r="J2142" s="1" t="str">
        <f t="shared" si="330"/>
        <v>Fluid (stream)</v>
      </c>
      <c r="K2142" s="1" t="str">
        <f t="shared" si="331"/>
        <v>Untreated Water</v>
      </c>
      <c r="L2142">
        <v>78</v>
      </c>
      <c r="M2142" t="s">
        <v>160</v>
      </c>
      <c r="N2142">
        <v>1524</v>
      </c>
      <c r="O2142" t="s">
        <v>1291</v>
      </c>
      <c r="P2142" t="s">
        <v>2610</v>
      </c>
      <c r="Q2142" t="s">
        <v>308</v>
      </c>
    </row>
    <row r="2143" spans="1:17" hidden="1" x14ac:dyDescent="0.3">
      <c r="A2143" t="s">
        <v>8687</v>
      </c>
      <c r="B2143" t="s">
        <v>8688</v>
      </c>
      <c r="C2143" s="1" t="str">
        <f t="shared" ref="C2143:C2206" si="332">HYPERLINK("http://geochem.nrcan.gc.ca/cdogs/content/bdl/bdl210285_e.htm", "21:0285")</f>
        <v>21:0285</v>
      </c>
      <c r="D2143" s="1" t="str">
        <f>HYPERLINK("http://geochem.nrcan.gc.ca/cdogs/content/svy/svy210128_e.htm", "21:0128")</f>
        <v>21:0128</v>
      </c>
      <c r="E2143" t="s">
        <v>8689</v>
      </c>
      <c r="F2143" t="s">
        <v>8690</v>
      </c>
      <c r="H2143">
        <v>64.267072099999993</v>
      </c>
      <c r="I2143">
        <v>-136.35856920000001</v>
      </c>
      <c r="J2143" s="1" t="str">
        <f t="shared" si="330"/>
        <v>Fluid (stream)</v>
      </c>
      <c r="K2143" s="1" t="str">
        <f t="shared" si="331"/>
        <v>Untreated Water</v>
      </c>
      <c r="L2143">
        <v>1</v>
      </c>
      <c r="M2143" t="s">
        <v>642</v>
      </c>
      <c r="N2143">
        <v>1</v>
      </c>
      <c r="O2143" t="s">
        <v>289</v>
      </c>
      <c r="P2143" t="s">
        <v>1251</v>
      </c>
      <c r="Q2143" t="s">
        <v>844</v>
      </c>
    </row>
    <row r="2144" spans="1:17" hidden="1" x14ac:dyDescent="0.3">
      <c r="A2144" t="s">
        <v>8691</v>
      </c>
      <c r="B2144" t="s">
        <v>8692</v>
      </c>
      <c r="C2144" s="1" t="str">
        <f t="shared" si="332"/>
        <v>21:0285</v>
      </c>
      <c r="D2144" s="1" t="str">
        <f>HYPERLINK("http://geochem.nrcan.gc.ca/cdogs/content/svy/svy210128_e.htm", "21:0128")</f>
        <v>21:0128</v>
      </c>
      <c r="E2144" t="s">
        <v>8693</v>
      </c>
      <c r="F2144" t="s">
        <v>8694</v>
      </c>
      <c r="H2144">
        <v>64.310068700000002</v>
      </c>
      <c r="I2144">
        <v>-136.42439619999999</v>
      </c>
      <c r="J2144" s="1" t="str">
        <f t="shared" si="330"/>
        <v>Fluid (stream)</v>
      </c>
      <c r="K2144" s="1" t="str">
        <f t="shared" si="331"/>
        <v>Untreated Water</v>
      </c>
      <c r="L2144">
        <v>1</v>
      </c>
      <c r="M2144" t="s">
        <v>27</v>
      </c>
      <c r="N2144">
        <v>2</v>
      </c>
      <c r="O2144" t="s">
        <v>1009</v>
      </c>
      <c r="P2144" t="s">
        <v>115</v>
      </c>
      <c r="Q2144" t="s">
        <v>953</v>
      </c>
    </row>
    <row r="2145" spans="1:17" hidden="1" x14ac:dyDescent="0.3">
      <c r="A2145" t="s">
        <v>8695</v>
      </c>
      <c r="B2145" t="s">
        <v>8696</v>
      </c>
      <c r="C2145" s="1" t="str">
        <f t="shared" si="332"/>
        <v>21:0285</v>
      </c>
      <c r="D2145" s="1" t="str">
        <f>HYPERLINK("http://geochem.nrcan.gc.ca/cdogs/content/svy/svy210128_e.htm", "21:0128")</f>
        <v>21:0128</v>
      </c>
      <c r="E2145" t="s">
        <v>8697</v>
      </c>
      <c r="F2145" t="s">
        <v>8698</v>
      </c>
      <c r="H2145">
        <v>64.295960300000004</v>
      </c>
      <c r="I2145">
        <v>-136.4690133</v>
      </c>
      <c r="J2145" s="1" t="str">
        <f t="shared" si="330"/>
        <v>Fluid (stream)</v>
      </c>
      <c r="K2145" s="1" t="str">
        <f t="shared" si="331"/>
        <v>Untreated Water</v>
      </c>
      <c r="L2145">
        <v>1</v>
      </c>
      <c r="M2145" t="s">
        <v>35</v>
      </c>
      <c r="N2145">
        <v>3</v>
      </c>
      <c r="O2145" t="s">
        <v>684</v>
      </c>
      <c r="P2145" t="s">
        <v>81</v>
      </c>
      <c r="Q2145" t="s">
        <v>205</v>
      </c>
    </row>
    <row r="2146" spans="1:17" hidden="1" x14ac:dyDescent="0.3">
      <c r="A2146" t="s">
        <v>8699</v>
      </c>
      <c r="B2146" t="s">
        <v>8700</v>
      </c>
      <c r="C2146" s="1" t="str">
        <f t="shared" si="332"/>
        <v>21:0285</v>
      </c>
      <c r="D2146" s="1" t="str">
        <f>HYPERLINK("http://geochem.nrcan.gc.ca/cdogs/content/svy/svy210128_e.htm", "21:0128")</f>
        <v>21:0128</v>
      </c>
      <c r="E2146" t="s">
        <v>8701</v>
      </c>
      <c r="F2146" t="s">
        <v>8702</v>
      </c>
      <c r="H2146">
        <v>64.272848199999999</v>
      </c>
      <c r="I2146">
        <v>-136.48095939999999</v>
      </c>
      <c r="J2146" s="1" t="str">
        <f t="shared" si="330"/>
        <v>Fluid (stream)</v>
      </c>
      <c r="K2146" s="1" t="str">
        <f t="shared" si="331"/>
        <v>Untreated Water</v>
      </c>
      <c r="L2146">
        <v>1</v>
      </c>
      <c r="M2146" t="s">
        <v>43</v>
      </c>
      <c r="N2146">
        <v>4</v>
      </c>
      <c r="O2146" t="s">
        <v>775</v>
      </c>
      <c r="P2146" t="s">
        <v>812</v>
      </c>
      <c r="Q2146" t="s">
        <v>844</v>
      </c>
    </row>
    <row r="2147" spans="1:17" hidden="1" x14ac:dyDescent="0.3">
      <c r="A2147" t="s">
        <v>8703</v>
      </c>
      <c r="B2147" t="s">
        <v>8704</v>
      </c>
      <c r="C2147" s="1" t="str">
        <f t="shared" si="332"/>
        <v>21:0285</v>
      </c>
      <c r="D2147" s="1" t="str">
        <f>HYPERLINK("http://geochem.nrcan.gc.ca/cdogs/content/svy/svy210128_e.htm", "21:0128")</f>
        <v>21:0128</v>
      </c>
      <c r="E2147" t="s">
        <v>8705</v>
      </c>
      <c r="F2147" t="s">
        <v>8706</v>
      </c>
      <c r="H2147">
        <v>64.277990399999993</v>
      </c>
      <c r="I2147">
        <v>-136.40169499999999</v>
      </c>
      <c r="J2147" s="1" t="str">
        <f t="shared" si="330"/>
        <v>Fluid (stream)</v>
      </c>
      <c r="K2147" s="1" t="str">
        <f t="shared" si="331"/>
        <v>Untreated Water</v>
      </c>
      <c r="L2147">
        <v>1</v>
      </c>
      <c r="M2147" t="s">
        <v>50</v>
      </c>
      <c r="N2147">
        <v>5</v>
      </c>
      <c r="O2147" t="s">
        <v>36</v>
      </c>
      <c r="P2147" t="s">
        <v>190</v>
      </c>
      <c r="Q2147" t="s">
        <v>844</v>
      </c>
    </row>
    <row r="2148" spans="1:17" hidden="1" x14ac:dyDescent="0.3">
      <c r="A2148" t="s">
        <v>8707</v>
      </c>
      <c r="B2148" t="s">
        <v>8708</v>
      </c>
      <c r="C2148" s="1" t="str">
        <f t="shared" si="332"/>
        <v>21:0285</v>
      </c>
      <c r="D2148" s="1" t="str">
        <f>HYPERLINK("http://geochem.nrcan.gc.ca/cdogs/content/svy/svy_e.htm", "")</f>
        <v/>
      </c>
      <c r="G2148" s="1" t="str">
        <f>HYPERLINK("http://geochem.nrcan.gc.ca/cdogs/content/cr_/cr_00030_e.htm", "30")</f>
        <v>30</v>
      </c>
      <c r="J2148" t="s">
        <v>106</v>
      </c>
      <c r="K2148" t="s">
        <v>107</v>
      </c>
      <c r="L2148">
        <v>1</v>
      </c>
      <c r="M2148" t="s">
        <v>108</v>
      </c>
      <c r="N2148">
        <v>6</v>
      </c>
      <c r="O2148" t="s">
        <v>1009</v>
      </c>
      <c r="P2148" t="s">
        <v>2805</v>
      </c>
      <c r="Q2148" t="s">
        <v>123</v>
      </c>
    </row>
    <row r="2149" spans="1:17" hidden="1" x14ac:dyDescent="0.3">
      <c r="A2149" t="s">
        <v>8709</v>
      </c>
      <c r="B2149" t="s">
        <v>8710</v>
      </c>
      <c r="C2149" s="1" t="str">
        <f t="shared" si="332"/>
        <v>21:0285</v>
      </c>
      <c r="D2149" s="1" t="str">
        <f t="shared" ref="D2149:D2166" si="333">HYPERLINK("http://geochem.nrcan.gc.ca/cdogs/content/svy/svy210128_e.htm", "21:0128")</f>
        <v>21:0128</v>
      </c>
      <c r="E2149" t="s">
        <v>8689</v>
      </c>
      <c r="F2149" t="s">
        <v>8711</v>
      </c>
      <c r="H2149">
        <v>64.267072099999993</v>
      </c>
      <c r="I2149">
        <v>-136.35856920000001</v>
      </c>
      <c r="J2149" s="1" t="str">
        <f t="shared" ref="J2149:J2166" si="334">HYPERLINK("http://geochem.nrcan.gc.ca/cdogs/content/kwd/kwd020018_e.htm", "Fluid (stream)")</f>
        <v>Fluid (stream)</v>
      </c>
      <c r="K2149" s="1" t="str">
        <f t="shared" ref="K2149:K2166" si="335">HYPERLINK("http://geochem.nrcan.gc.ca/cdogs/content/kwd/kwd080007_e.htm", "Untreated Water")</f>
        <v>Untreated Water</v>
      </c>
      <c r="L2149">
        <v>1</v>
      </c>
      <c r="M2149" t="s">
        <v>673</v>
      </c>
      <c r="N2149">
        <v>7</v>
      </c>
      <c r="O2149" t="s">
        <v>1724</v>
      </c>
      <c r="P2149" t="s">
        <v>4041</v>
      </c>
      <c r="Q2149" t="s">
        <v>844</v>
      </c>
    </row>
    <row r="2150" spans="1:17" hidden="1" x14ac:dyDescent="0.3">
      <c r="A2150" t="s">
        <v>8712</v>
      </c>
      <c r="B2150" t="s">
        <v>8713</v>
      </c>
      <c r="C2150" s="1" t="str">
        <f t="shared" si="332"/>
        <v>21:0285</v>
      </c>
      <c r="D2150" s="1" t="str">
        <f t="shared" si="333"/>
        <v>21:0128</v>
      </c>
      <c r="E2150" t="s">
        <v>8689</v>
      </c>
      <c r="F2150" t="s">
        <v>8714</v>
      </c>
      <c r="H2150">
        <v>64.267072099999993</v>
      </c>
      <c r="I2150">
        <v>-136.35856920000001</v>
      </c>
      <c r="J2150" s="1" t="str">
        <f t="shared" si="334"/>
        <v>Fluid (stream)</v>
      </c>
      <c r="K2150" s="1" t="str">
        <f t="shared" si="335"/>
        <v>Untreated Water</v>
      </c>
      <c r="L2150">
        <v>1</v>
      </c>
      <c r="M2150" t="s">
        <v>678</v>
      </c>
      <c r="N2150">
        <v>8</v>
      </c>
      <c r="O2150" t="s">
        <v>36</v>
      </c>
      <c r="P2150" t="s">
        <v>812</v>
      </c>
      <c r="Q2150" t="s">
        <v>308</v>
      </c>
    </row>
    <row r="2151" spans="1:17" hidden="1" x14ac:dyDescent="0.3">
      <c r="A2151" t="s">
        <v>8715</v>
      </c>
      <c r="B2151" t="s">
        <v>8716</v>
      </c>
      <c r="C2151" s="1" t="str">
        <f t="shared" si="332"/>
        <v>21:0285</v>
      </c>
      <c r="D2151" s="1" t="str">
        <f t="shared" si="333"/>
        <v>21:0128</v>
      </c>
      <c r="E2151" t="s">
        <v>8717</v>
      </c>
      <c r="F2151" t="s">
        <v>8718</v>
      </c>
      <c r="H2151">
        <v>64.290566999999996</v>
      </c>
      <c r="I2151">
        <v>-136.30017340000001</v>
      </c>
      <c r="J2151" s="1" t="str">
        <f t="shared" si="334"/>
        <v>Fluid (stream)</v>
      </c>
      <c r="K2151" s="1" t="str">
        <f t="shared" si="335"/>
        <v>Untreated Water</v>
      </c>
      <c r="L2151">
        <v>1</v>
      </c>
      <c r="M2151" t="s">
        <v>57</v>
      </c>
      <c r="N2151">
        <v>9</v>
      </c>
      <c r="O2151" t="s">
        <v>1581</v>
      </c>
      <c r="P2151" t="s">
        <v>141</v>
      </c>
      <c r="Q2151" t="s">
        <v>953</v>
      </c>
    </row>
    <row r="2152" spans="1:17" hidden="1" x14ac:dyDescent="0.3">
      <c r="A2152" t="s">
        <v>8719</v>
      </c>
      <c r="B2152" t="s">
        <v>8720</v>
      </c>
      <c r="C2152" s="1" t="str">
        <f t="shared" si="332"/>
        <v>21:0285</v>
      </c>
      <c r="D2152" s="1" t="str">
        <f t="shared" si="333"/>
        <v>21:0128</v>
      </c>
      <c r="E2152" t="s">
        <v>8721</v>
      </c>
      <c r="F2152" t="s">
        <v>8722</v>
      </c>
      <c r="H2152">
        <v>64.290977400000003</v>
      </c>
      <c r="I2152">
        <v>-136.30949140000001</v>
      </c>
      <c r="J2152" s="1" t="str">
        <f t="shared" si="334"/>
        <v>Fluid (stream)</v>
      </c>
      <c r="K2152" s="1" t="str">
        <f t="shared" si="335"/>
        <v>Untreated Water</v>
      </c>
      <c r="L2152">
        <v>1</v>
      </c>
      <c r="M2152" t="s">
        <v>65</v>
      </c>
      <c r="N2152">
        <v>10</v>
      </c>
      <c r="O2152" t="s">
        <v>1557</v>
      </c>
      <c r="P2152" t="s">
        <v>4041</v>
      </c>
      <c r="Q2152" t="s">
        <v>123</v>
      </c>
    </row>
    <row r="2153" spans="1:17" hidden="1" x14ac:dyDescent="0.3">
      <c r="A2153" t="s">
        <v>8723</v>
      </c>
      <c r="B2153" t="s">
        <v>8724</v>
      </c>
      <c r="C2153" s="1" t="str">
        <f t="shared" si="332"/>
        <v>21:0285</v>
      </c>
      <c r="D2153" s="1" t="str">
        <f t="shared" si="333"/>
        <v>21:0128</v>
      </c>
      <c r="E2153" t="s">
        <v>8725</v>
      </c>
      <c r="F2153" t="s">
        <v>8726</v>
      </c>
      <c r="H2153">
        <v>64.273357799999999</v>
      </c>
      <c r="I2153">
        <v>-136.27951830000001</v>
      </c>
      <c r="J2153" s="1" t="str">
        <f t="shared" si="334"/>
        <v>Fluid (stream)</v>
      </c>
      <c r="K2153" s="1" t="str">
        <f t="shared" si="335"/>
        <v>Untreated Water</v>
      </c>
      <c r="L2153">
        <v>1</v>
      </c>
      <c r="M2153" t="s">
        <v>72</v>
      </c>
      <c r="N2153">
        <v>11</v>
      </c>
      <c r="O2153" t="s">
        <v>1581</v>
      </c>
      <c r="P2153" t="s">
        <v>224</v>
      </c>
      <c r="Q2153" t="s">
        <v>308</v>
      </c>
    </row>
    <row r="2154" spans="1:17" hidden="1" x14ac:dyDescent="0.3">
      <c r="A2154" t="s">
        <v>8727</v>
      </c>
      <c r="B2154" t="s">
        <v>8728</v>
      </c>
      <c r="C2154" s="1" t="str">
        <f t="shared" si="332"/>
        <v>21:0285</v>
      </c>
      <c r="D2154" s="1" t="str">
        <f t="shared" si="333"/>
        <v>21:0128</v>
      </c>
      <c r="E2154" t="s">
        <v>8729</v>
      </c>
      <c r="F2154" t="s">
        <v>8730</v>
      </c>
      <c r="H2154">
        <v>64.275684200000001</v>
      </c>
      <c r="I2154">
        <v>-136.29253370000001</v>
      </c>
      <c r="J2154" s="1" t="str">
        <f t="shared" si="334"/>
        <v>Fluid (stream)</v>
      </c>
      <c r="K2154" s="1" t="str">
        <f t="shared" si="335"/>
        <v>Untreated Water</v>
      </c>
      <c r="L2154">
        <v>1</v>
      </c>
      <c r="M2154" t="s">
        <v>87</v>
      </c>
      <c r="N2154">
        <v>12</v>
      </c>
      <c r="O2154" t="s">
        <v>3612</v>
      </c>
      <c r="P2154" t="s">
        <v>540</v>
      </c>
      <c r="Q2154" t="s">
        <v>205</v>
      </c>
    </row>
    <row r="2155" spans="1:17" hidden="1" x14ac:dyDescent="0.3">
      <c r="A2155" t="s">
        <v>8731</v>
      </c>
      <c r="B2155" t="s">
        <v>8732</v>
      </c>
      <c r="C2155" s="1" t="str">
        <f t="shared" si="332"/>
        <v>21:0285</v>
      </c>
      <c r="D2155" s="1" t="str">
        <f t="shared" si="333"/>
        <v>21:0128</v>
      </c>
      <c r="E2155" t="s">
        <v>8733</v>
      </c>
      <c r="F2155" t="s">
        <v>8734</v>
      </c>
      <c r="H2155">
        <v>64.263878199999994</v>
      </c>
      <c r="I2155">
        <v>-136.28397179999999</v>
      </c>
      <c r="J2155" s="1" t="str">
        <f t="shared" si="334"/>
        <v>Fluid (stream)</v>
      </c>
      <c r="K2155" s="1" t="str">
        <f t="shared" si="335"/>
        <v>Untreated Water</v>
      </c>
      <c r="L2155">
        <v>1</v>
      </c>
      <c r="M2155" t="s">
        <v>160</v>
      </c>
      <c r="N2155">
        <v>13</v>
      </c>
      <c r="O2155" t="s">
        <v>1657</v>
      </c>
      <c r="P2155" t="s">
        <v>540</v>
      </c>
      <c r="Q2155" t="s">
        <v>589</v>
      </c>
    </row>
    <row r="2156" spans="1:17" hidden="1" x14ac:dyDescent="0.3">
      <c r="A2156" t="s">
        <v>8735</v>
      </c>
      <c r="B2156" t="s">
        <v>8736</v>
      </c>
      <c r="C2156" s="1" t="str">
        <f t="shared" si="332"/>
        <v>21:0285</v>
      </c>
      <c r="D2156" s="1" t="str">
        <f t="shared" si="333"/>
        <v>21:0128</v>
      </c>
      <c r="E2156" t="s">
        <v>8737</v>
      </c>
      <c r="F2156" t="s">
        <v>8738</v>
      </c>
      <c r="H2156">
        <v>64.262545099999997</v>
      </c>
      <c r="I2156">
        <v>-136.140613</v>
      </c>
      <c r="J2156" s="1" t="str">
        <f t="shared" si="334"/>
        <v>Fluid (stream)</v>
      </c>
      <c r="K2156" s="1" t="str">
        <f t="shared" si="335"/>
        <v>Untreated Water</v>
      </c>
      <c r="L2156">
        <v>1</v>
      </c>
      <c r="M2156" t="s">
        <v>166</v>
      </c>
      <c r="N2156">
        <v>14</v>
      </c>
      <c r="O2156" t="s">
        <v>80</v>
      </c>
      <c r="P2156" t="s">
        <v>141</v>
      </c>
      <c r="Q2156" t="s">
        <v>205</v>
      </c>
    </row>
    <row r="2157" spans="1:17" hidden="1" x14ac:dyDescent="0.3">
      <c r="A2157" t="s">
        <v>8739</v>
      </c>
      <c r="B2157" t="s">
        <v>8740</v>
      </c>
      <c r="C2157" s="1" t="str">
        <f t="shared" si="332"/>
        <v>21:0285</v>
      </c>
      <c r="D2157" s="1" t="str">
        <f t="shared" si="333"/>
        <v>21:0128</v>
      </c>
      <c r="E2157" t="s">
        <v>8741</v>
      </c>
      <c r="F2157" t="s">
        <v>8742</v>
      </c>
      <c r="H2157">
        <v>64.273325999999997</v>
      </c>
      <c r="I2157">
        <v>-136.0859452</v>
      </c>
      <c r="J2157" s="1" t="str">
        <f t="shared" si="334"/>
        <v>Fluid (stream)</v>
      </c>
      <c r="K2157" s="1" t="str">
        <f t="shared" si="335"/>
        <v>Untreated Water</v>
      </c>
      <c r="L2157">
        <v>1</v>
      </c>
      <c r="M2157" t="s">
        <v>174</v>
      </c>
      <c r="N2157">
        <v>15</v>
      </c>
      <c r="O2157" t="s">
        <v>3612</v>
      </c>
      <c r="P2157" t="s">
        <v>4041</v>
      </c>
      <c r="Q2157" t="s">
        <v>844</v>
      </c>
    </row>
    <row r="2158" spans="1:17" hidden="1" x14ac:dyDescent="0.3">
      <c r="A2158" t="s">
        <v>8743</v>
      </c>
      <c r="B2158" t="s">
        <v>8744</v>
      </c>
      <c r="C2158" s="1" t="str">
        <f t="shared" si="332"/>
        <v>21:0285</v>
      </c>
      <c r="D2158" s="1" t="str">
        <f t="shared" si="333"/>
        <v>21:0128</v>
      </c>
      <c r="E2158" t="s">
        <v>8745</v>
      </c>
      <c r="F2158" t="s">
        <v>8746</v>
      </c>
      <c r="H2158">
        <v>64.271196099999997</v>
      </c>
      <c r="I2158">
        <v>-136.04198539999999</v>
      </c>
      <c r="J2158" s="1" t="str">
        <f t="shared" si="334"/>
        <v>Fluid (stream)</v>
      </c>
      <c r="K2158" s="1" t="str">
        <f t="shared" si="335"/>
        <v>Untreated Water</v>
      </c>
      <c r="L2158">
        <v>1</v>
      </c>
      <c r="M2158" t="s">
        <v>181</v>
      </c>
      <c r="N2158">
        <v>16</v>
      </c>
      <c r="O2158" t="s">
        <v>358</v>
      </c>
      <c r="P2158" t="s">
        <v>115</v>
      </c>
      <c r="Q2158" t="s">
        <v>308</v>
      </c>
    </row>
    <row r="2159" spans="1:17" hidden="1" x14ac:dyDescent="0.3">
      <c r="A2159" t="s">
        <v>8747</v>
      </c>
      <c r="B2159" t="s">
        <v>8748</v>
      </c>
      <c r="C2159" s="1" t="str">
        <f t="shared" si="332"/>
        <v>21:0285</v>
      </c>
      <c r="D2159" s="1" t="str">
        <f t="shared" si="333"/>
        <v>21:0128</v>
      </c>
      <c r="E2159" t="s">
        <v>8749</v>
      </c>
      <c r="F2159" t="s">
        <v>8750</v>
      </c>
      <c r="H2159">
        <v>64.326078600000002</v>
      </c>
      <c r="I2159">
        <v>-136.04052340000001</v>
      </c>
      <c r="J2159" s="1" t="str">
        <f t="shared" si="334"/>
        <v>Fluid (stream)</v>
      </c>
      <c r="K2159" s="1" t="str">
        <f t="shared" si="335"/>
        <v>Untreated Water</v>
      </c>
      <c r="L2159">
        <v>1</v>
      </c>
      <c r="M2159" t="s">
        <v>188</v>
      </c>
      <c r="N2159">
        <v>17</v>
      </c>
      <c r="O2159" t="s">
        <v>933</v>
      </c>
      <c r="P2159" t="s">
        <v>913</v>
      </c>
      <c r="Q2159" t="s">
        <v>308</v>
      </c>
    </row>
    <row r="2160" spans="1:17" hidden="1" x14ac:dyDescent="0.3">
      <c r="A2160" t="s">
        <v>8751</v>
      </c>
      <c r="B2160" t="s">
        <v>8752</v>
      </c>
      <c r="C2160" s="1" t="str">
        <f t="shared" si="332"/>
        <v>21:0285</v>
      </c>
      <c r="D2160" s="1" t="str">
        <f t="shared" si="333"/>
        <v>21:0128</v>
      </c>
      <c r="E2160" t="s">
        <v>8753</v>
      </c>
      <c r="F2160" t="s">
        <v>8754</v>
      </c>
      <c r="H2160">
        <v>64.322463600000006</v>
      </c>
      <c r="I2160">
        <v>-136.04413099999999</v>
      </c>
      <c r="J2160" s="1" t="str">
        <f t="shared" si="334"/>
        <v>Fluid (stream)</v>
      </c>
      <c r="K2160" s="1" t="str">
        <f t="shared" si="335"/>
        <v>Untreated Water</v>
      </c>
      <c r="L2160">
        <v>1</v>
      </c>
      <c r="M2160" t="s">
        <v>215</v>
      </c>
      <c r="N2160">
        <v>18</v>
      </c>
      <c r="O2160" t="s">
        <v>1379</v>
      </c>
      <c r="P2160" t="s">
        <v>3929</v>
      </c>
      <c r="Q2160" t="s">
        <v>2967</v>
      </c>
    </row>
    <row r="2161" spans="1:17" hidden="1" x14ac:dyDescent="0.3">
      <c r="A2161" t="s">
        <v>8755</v>
      </c>
      <c r="B2161" t="s">
        <v>8756</v>
      </c>
      <c r="C2161" s="1" t="str">
        <f t="shared" si="332"/>
        <v>21:0285</v>
      </c>
      <c r="D2161" s="1" t="str">
        <f t="shared" si="333"/>
        <v>21:0128</v>
      </c>
      <c r="E2161" t="s">
        <v>8757</v>
      </c>
      <c r="F2161" t="s">
        <v>8758</v>
      </c>
      <c r="H2161">
        <v>64.333257900000007</v>
      </c>
      <c r="I2161">
        <v>-136.08865979999999</v>
      </c>
      <c r="J2161" s="1" t="str">
        <f t="shared" si="334"/>
        <v>Fluid (stream)</v>
      </c>
      <c r="K2161" s="1" t="str">
        <f t="shared" si="335"/>
        <v>Untreated Water</v>
      </c>
      <c r="L2161">
        <v>1</v>
      </c>
      <c r="M2161" t="s">
        <v>223</v>
      </c>
      <c r="N2161">
        <v>19</v>
      </c>
      <c r="O2161" t="s">
        <v>320</v>
      </c>
      <c r="P2161" t="s">
        <v>8759</v>
      </c>
      <c r="Q2161" t="s">
        <v>1197</v>
      </c>
    </row>
    <row r="2162" spans="1:17" hidden="1" x14ac:dyDescent="0.3">
      <c r="A2162" t="s">
        <v>8760</v>
      </c>
      <c r="B2162" t="s">
        <v>8761</v>
      </c>
      <c r="C2162" s="1" t="str">
        <f t="shared" si="332"/>
        <v>21:0285</v>
      </c>
      <c r="D2162" s="1" t="str">
        <f t="shared" si="333"/>
        <v>21:0128</v>
      </c>
      <c r="E2162" t="s">
        <v>8762</v>
      </c>
      <c r="F2162" t="s">
        <v>8763</v>
      </c>
      <c r="H2162">
        <v>64.351737200000002</v>
      </c>
      <c r="I2162">
        <v>-136.0476438</v>
      </c>
      <c r="J2162" s="1" t="str">
        <f t="shared" si="334"/>
        <v>Fluid (stream)</v>
      </c>
      <c r="K2162" s="1" t="str">
        <f t="shared" si="335"/>
        <v>Untreated Water</v>
      </c>
      <c r="L2162">
        <v>1</v>
      </c>
      <c r="M2162" t="s">
        <v>740</v>
      </c>
      <c r="N2162">
        <v>20</v>
      </c>
      <c r="O2162" t="s">
        <v>358</v>
      </c>
      <c r="P2162" t="s">
        <v>1934</v>
      </c>
      <c r="Q2162" t="s">
        <v>953</v>
      </c>
    </row>
    <row r="2163" spans="1:17" hidden="1" x14ac:dyDescent="0.3">
      <c r="A2163" t="s">
        <v>8764</v>
      </c>
      <c r="B2163" t="s">
        <v>8765</v>
      </c>
      <c r="C2163" s="1" t="str">
        <f t="shared" si="332"/>
        <v>21:0285</v>
      </c>
      <c r="D2163" s="1" t="str">
        <f t="shared" si="333"/>
        <v>21:0128</v>
      </c>
      <c r="E2163" t="s">
        <v>8766</v>
      </c>
      <c r="F2163" t="s">
        <v>8767</v>
      </c>
      <c r="H2163">
        <v>64.405863699999998</v>
      </c>
      <c r="I2163">
        <v>-136.0874714</v>
      </c>
      <c r="J2163" s="1" t="str">
        <f t="shared" si="334"/>
        <v>Fluid (stream)</v>
      </c>
      <c r="K2163" s="1" t="str">
        <f t="shared" si="335"/>
        <v>Untreated Water</v>
      </c>
      <c r="L2163">
        <v>2</v>
      </c>
      <c r="M2163" t="s">
        <v>21</v>
      </c>
      <c r="N2163">
        <v>21</v>
      </c>
      <c r="O2163" t="s">
        <v>128</v>
      </c>
      <c r="P2163" t="s">
        <v>2541</v>
      </c>
      <c r="Q2163" t="s">
        <v>953</v>
      </c>
    </row>
    <row r="2164" spans="1:17" hidden="1" x14ac:dyDescent="0.3">
      <c r="A2164" t="s">
        <v>8768</v>
      </c>
      <c r="B2164" t="s">
        <v>8769</v>
      </c>
      <c r="C2164" s="1" t="str">
        <f t="shared" si="332"/>
        <v>21:0285</v>
      </c>
      <c r="D2164" s="1" t="str">
        <f t="shared" si="333"/>
        <v>21:0128</v>
      </c>
      <c r="E2164" t="s">
        <v>8770</v>
      </c>
      <c r="F2164" t="s">
        <v>8771</v>
      </c>
      <c r="H2164">
        <v>64.345026500000003</v>
      </c>
      <c r="I2164">
        <v>-136.0436412</v>
      </c>
      <c r="J2164" s="1" t="str">
        <f t="shared" si="334"/>
        <v>Fluid (stream)</v>
      </c>
      <c r="K2164" s="1" t="str">
        <f t="shared" si="335"/>
        <v>Untreated Water</v>
      </c>
      <c r="L2164">
        <v>2</v>
      </c>
      <c r="M2164" t="s">
        <v>27</v>
      </c>
      <c r="N2164">
        <v>22</v>
      </c>
      <c r="O2164" t="s">
        <v>320</v>
      </c>
      <c r="P2164" t="s">
        <v>969</v>
      </c>
      <c r="Q2164" t="s">
        <v>308</v>
      </c>
    </row>
    <row r="2165" spans="1:17" hidden="1" x14ac:dyDescent="0.3">
      <c r="A2165" t="s">
        <v>8772</v>
      </c>
      <c r="B2165" t="s">
        <v>8773</v>
      </c>
      <c r="C2165" s="1" t="str">
        <f t="shared" si="332"/>
        <v>21:0285</v>
      </c>
      <c r="D2165" s="1" t="str">
        <f t="shared" si="333"/>
        <v>21:0128</v>
      </c>
      <c r="E2165" t="s">
        <v>8774</v>
      </c>
      <c r="F2165" t="s">
        <v>8775</v>
      </c>
      <c r="H2165">
        <v>64.355588499999996</v>
      </c>
      <c r="I2165">
        <v>-136.13664</v>
      </c>
      <c r="J2165" s="1" t="str">
        <f t="shared" si="334"/>
        <v>Fluid (stream)</v>
      </c>
      <c r="K2165" s="1" t="str">
        <f t="shared" si="335"/>
        <v>Untreated Water</v>
      </c>
      <c r="L2165">
        <v>2</v>
      </c>
      <c r="M2165" t="s">
        <v>35</v>
      </c>
      <c r="N2165">
        <v>23</v>
      </c>
      <c r="O2165" t="s">
        <v>320</v>
      </c>
      <c r="P2165" t="s">
        <v>913</v>
      </c>
      <c r="Q2165" t="s">
        <v>437</v>
      </c>
    </row>
    <row r="2166" spans="1:17" hidden="1" x14ac:dyDescent="0.3">
      <c r="A2166" t="s">
        <v>8776</v>
      </c>
      <c r="B2166" t="s">
        <v>8777</v>
      </c>
      <c r="C2166" s="1" t="str">
        <f t="shared" si="332"/>
        <v>21:0285</v>
      </c>
      <c r="D2166" s="1" t="str">
        <f t="shared" si="333"/>
        <v>21:0128</v>
      </c>
      <c r="E2166" t="s">
        <v>8778</v>
      </c>
      <c r="F2166" t="s">
        <v>8779</v>
      </c>
      <c r="H2166">
        <v>64.368021499999998</v>
      </c>
      <c r="I2166">
        <v>-136.13723669999999</v>
      </c>
      <c r="J2166" s="1" t="str">
        <f t="shared" si="334"/>
        <v>Fluid (stream)</v>
      </c>
      <c r="K2166" s="1" t="str">
        <f t="shared" si="335"/>
        <v>Untreated Water</v>
      </c>
      <c r="L2166">
        <v>2</v>
      </c>
      <c r="M2166" t="s">
        <v>43</v>
      </c>
      <c r="N2166">
        <v>24</v>
      </c>
      <c r="O2166" t="s">
        <v>95</v>
      </c>
      <c r="P2166" t="s">
        <v>2482</v>
      </c>
      <c r="Q2166" t="s">
        <v>308</v>
      </c>
    </row>
    <row r="2167" spans="1:17" hidden="1" x14ac:dyDescent="0.3">
      <c r="A2167" t="s">
        <v>8780</v>
      </c>
      <c r="B2167" t="s">
        <v>8781</v>
      </c>
      <c r="C2167" s="1" t="str">
        <f t="shared" si="332"/>
        <v>21:0285</v>
      </c>
      <c r="D2167" s="1" t="str">
        <f>HYPERLINK("http://geochem.nrcan.gc.ca/cdogs/content/svy/svy_e.htm", "")</f>
        <v/>
      </c>
      <c r="G2167" s="1" t="str">
        <f>HYPERLINK("http://geochem.nrcan.gc.ca/cdogs/content/cr_/cr_00031_e.htm", "31")</f>
        <v>31</v>
      </c>
      <c r="J2167" t="s">
        <v>106</v>
      </c>
      <c r="K2167" t="s">
        <v>107</v>
      </c>
      <c r="L2167">
        <v>2</v>
      </c>
      <c r="M2167" t="s">
        <v>108</v>
      </c>
      <c r="N2167">
        <v>25</v>
      </c>
      <c r="O2167" t="s">
        <v>849</v>
      </c>
      <c r="P2167" t="s">
        <v>1934</v>
      </c>
      <c r="Q2167" t="s">
        <v>308</v>
      </c>
    </row>
    <row r="2168" spans="1:17" hidden="1" x14ac:dyDescent="0.3">
      <c r="A2168" t="s">
        <v>8782</v>
      </c>
      <c r="B2168" t="s">
        <v>8783</v>
      </c>
      <c r="C2168" s="1" t="str">
        <f t="shared" si="332"/>
        <v>21:0285</v>
      </c>
      <c r="D2168" s="1" t="str">
        <f t="shared" ref="D2168:D2190" si="336">HYPERLINK("http://geochem.nrcan.gc.ca/cdogs/content/svy/svy210128_e.htm", "21:0128")</f>
        <v>21:0128</v>
      </c>
      <c r="E2168" t="s">
        <v>8784</v>
      </c>
      <c r="F2168" t="s">
        <v>8785</v>
      </c>
      <c r="H2168">
        <v>64.367940300000001</v>
      </c>
      <c r="I2168">
        <v>-136.18710770000001</v>
      </c>
      <c r="J2168" s="1" t="str">
        <f t="shared" ref="J2168:J2190" si="337">HYPERLINK("http://geochem.nrcan.gc.ca/cdogs/content/kwd/kwd020018_e.htm", "Fluid (stream)")</f>
        <v>Fluid (stream)</v>
      </c>
      <c r="K2168" s="1" t="str">
        <f t="shared" ref="K2168:K2190" si="338">HYPERLINK("http://geochem.nrcan.gc.ca/cdogs/content/kwd/kwd080007_e.htm", "Untreated Water")</f>
        <v>Untreated Water</v>
      </c>
      <c r="L2168">
        <v>2</v>
      </c>
      <c r="M2168" t="s">
        <v>50</v>
      </c>
      <c r="N2168">
        <v>26</v>
      </c>
      <c r="O2168" t="s">
        <v>1291</v>
      </c>
      <c r="P2168" t="s">
        <v>59</v>
      </c>
      <c r="Q2168" t="s">
        <v>249</v>
      </c>
    </row>
    <row r="2169" spans="1:17" hidden="1" x14ac:dyDescent="0.3">
      <c r="A2169" t="s">
        <v>8786</v>
      </c>
      <c r="B2169" t="s">
        <v>8787</v>
      </c>
      <c r="C2169" s="1" t="str">
        <f t="shared" si="332"/>
        <v>21:0285</v>
      </c>
      <c r="D2169" s="1" t="str">
        <f t="shared" si="336"/>
        <v>21:0128</v>
      </c>
      <c r="E2169" t="s">
        <v>8788</v>
      </c>
      <c r="F2169" t="s">
        <v>8789</v>
      </c>
      <c r="H2169">
        <v>64.397909100000007</v>
      </c>
      <c r="I2169">
        <v>-136.12725230000001</v>
      </c>
      <c r="J2169" s="1" t="str">
        <f t="shared" si="337"/>
        <v>Fluid (stream)</v>
      </c>
      <c r="K2169" s="1" t="str">
        <f t="shared" si="338"/>
        <v>Untreated Water</v>
      </c>
      <c r="L2169">
        <v>2</v>
      </c>
      <c r="M2169" t="s">
        <v>57</v>
      </c>
      <c r="N2169">
        <v>27</v>
      </c>
      <c r="O2169" t="s">
        <v>1652</v>
      </c>
      <c r="P2169" t="s">
        <v>224</v>
      </c>
      <c r="Q2169" t="s">
        <v>649</v>
      </c>
    </row>
    <row r="2170" spans="1:17" hidden="1" x14ac:dyDescent="0.3">
      <c r="A2170" t="s">
        <v>8790</v>
      </c>
      <c r="B2170" t="s">
        <v>8791</v>
      </c>
      <c r="C2170" s="1" t="str">
        <f t="shared" si="332"/>
        <v>21:0285</v>
      </c>
      <c r="D2170" s="1" t="str">
        <f t="shared" si="336"/>
        <v>21:0128</v>
      </c>
      <c r="E2170" t="s">
        <v>8766</v>
      </c>
      <c r="F2170" t="s">
        <v>8792</v>
      </c>
      <c r="H2170">
        <v>64.405863699999998</v>
      </c>
      <c r="I2170">
        <v>-136.0874714</v>
      </c>
      <c r="J2170" s="1" t="str">
        <f t="shared" si="337"/>
        <v>Fluid (stream)</v>
      </c>
      <c r="K2170" s="1" t="str">
        <f t="shared" si="338"/>
        <v>Untreated Water</v>
      </c>
      <c r="L2170">
        <v>2</v>
      </c>
      <c r="M2170" t="s">
        <v>79</v>
      </c>
      <c r="N2170">
        <v>28</v>
      </c>
      <c r="O2170" t="s">
        <v>36</v>
      </c>
      <c r="P2170" t="s">
        <v>2482</v>
      </c>
      <c r="Q2170" t="s">
        <v>205</v>
      </c>
    </row>
    <row r="2171" spans="1:17" hidden="1" x14ac:dyDescent="0.3">
      <c r="A2171" t="s">
        <v>8793</v>
      </c>
      <c r="B2171" t="s">
        <v>8794</v>
      </c>
      <c r="C2171" s="1" t="str">
        <f t="shared" si="332"/>
        <v>21:0285</v>
      </c>
      <c r="D2171" s="1" t="str">
        <f t="shared" si="336"/>
        <v>21:0128</v>
      </c>
      <c r="E2171" t="s">
        <v>8795</v>
      </c>
      <c r="F2171" t="s">
        <v>8796</v>
      </c>
      <c r="H2171">
        <v>64.4183333</v>
      </c>
      <c r="I2171">
        <v>-136.04350170000001</v>
      </c>
      <c r="J2171" s="1" t="str">
        <f t="shared" si="337"/>
        <v>Fluid (stream)</v>
      </c>
      <c r="K2171" s="1" t="str">
        <f t="shared" si="338"/>
        <v>Untreated Water</v>
      </c>
      <c r="L2171">
        <v>2</v>
      </c>
      <c r="M2171" t="s">
        <v>65</v>
      </c>
      <c r="N2171">
        <v>29</v>
      </c>
      <c r="O2171" t="s">
        <v>1291</v>
      </c>
      <c r="P2171" t="s">
        <v>4041</v>
      </c>
      <c r="Q2171" t="s">
        <v>308</v>
      </c>
    </row>
    <row r="2172" spans="1:17" hidden="1" x14ac:dyDescent="0.3">
      <c r="A2172" t="s">
        <v>8797</v>
      </c>
      <c r="B2172" t="s">
        <v>8798</v>
      </c>
      <c r="C2172" s="1" t="str">
        <f t="shared" si="332"/>
        <v>21:0285</v>
      </c>
      <c r="D2172" s="1" t="str">
        <f t="shared" si="336"/>
        <v>21:0128</v>
      </c>
      <c r="E2172" t="s">
        <v>8799</v>
      </c>
      <c r="F2172" t="s">
        <v>8800</v>
      </c>
      <c r="H2172">
        <v>64.4150408</v>
      </c>
      <c r="I2172">
        <v>-136.0509108</v>
      </c>
      <c r="J2172" s="1" t="str">
        <f t="shared" si="337"/>
        <v>Fluid (stream)</v>
      </c>
      <c r="K2172" s="1" t="str">
        <f t="shared" si="338"/>
        <v>Untreated Water</v>
      </c>
      <c r="L2172">
        <v>2</v>
      </c>
      <c r="M2172" t="s">
        <v>72</v>
      </c>
      <c r="N2172">
        <v>30</v>
      </c>
      <c r="O2172" t="s">
        <v>1000</v>
      </c>
      <c r="P2172" t="s">
        <v>81</v>
      </c>
      <c r="Q2172" t="s">
        <v>205</v>
      </c>
    </row>
    <row r="2173" spans="1:17" hidden="1" x14ac:dyDescent="0.3">
      <c r="A2173" t="s">
        <v>8801</v>
      </c>
      <c r="B2173" t="s">
        <v>8802</v>
      </c>
      <c r="C2173" s="1" t="str">
        <f t="shared" si="332"/>
        <v>21:0285</v>
      </c>
      <c r="D2173" s="1" t="str">
        <f t="shared" si="336"/>
        <v>21:0128</v>
      </c>
      <c r="E2173" t="s">
        <v>8803</v>
      </c>
      <c r="F2173" t="s">
        <v>8804</v>
      </c>
      <c r="H2173">
        <v>64.442792600000004</v>
      </c>
      <c r="I2173">
        <v>-136.0377628</v>
      </c>
      <c r="J2173" s="1" t="str">
        <f t="shared" si="337"/>
        <v>Fluid (stream)</v>
      </c>
      <c r="K2173" s="1" t="str">
        <f t="shared" si="338"/>
        <v>Untreated Water</v>
      </c>
      <c r="L2173">
        <v>2</v>
      </c>
      <c r="M2173" t="s">
        <v>87</v>
      </c>
      <c r="N2173">
        <v>31</v>
      </c>
      <c r="O2173" t="s">
        <v>22</v>
      </c>
      <c r="P2173" t="s">
        <v>22</v>
      </c>
      <c r="Q2173" t="s">
        <v>22</v>
      </c>
    </row>
    <row r="2174" spans="1:17" hidden="1" x14ac:dyDescent="0.3">
      <c r="A2174" t="s">
        <v>8805</v>
      </c>
      <c r="B2174" t="s">
        <v>8806</v>
      </c>
      <c r="C2174" s="1" t="str">
        <f t="shared" si="332"/>
        <v>21:0285</v>
      </c>
      <c r="D2174" s="1" t="str">
        <f t="shared" si="336"/>
        <v>21:0128</v>
      </c>
      <c r="E2174" t="s">
        <v>8807</v>
      </c>
      <c r="F2174" t="s">
        <v>8808</v>
      </c>
      <c r="H2174">
        <v>64.458610899999996</v>
      </c>
      <c r="I2174">
        <v>-136.10825310000001</v>
      </c>
      <c r="J2174" s="1" t="str">
        <f t="shared" si="337"/>
        <v>Fluid (stream)</v>
      </c>
      <c r="K2174" s="1" t="str">
        <f t="shared" si="338"/>
        <v>Untreated Water</v>
      </c>
      <c r="L2174">
        <v>2</v>
      </c>
      <c r="M2174" t="s">
        <v>160</v>
      </c>
      <c r="N2174">
        <v>32</v>
      </c>
      <c r="O2174" t="s">
        <v>22</v>
      </c>
      <c r="P2174" t="s">
        <v>22</v>
      </c>
      <c r="Q2174" t="s">
        <v>22</v>
      </c>
    </row>
    <row r="2175" spans="1:17" hidden="1" x14ac:dyDescent="0.3">
      <c r="A2175" t="s">
        <v>8809</v>
      </c>
      <c r="B2175" t="s">
        <v>8810</v>
      </c>
      <c r="C2175" s="1" t="str">
        <f t="shared" si="332"/>
        <v>21:0285</v>
      </c>
      <c r="D2175" s="1" t="str">
        <f t="shared" si="336"/>
        <v>21:0128</v>
      </c>
      <c r="E2175" t="s">
        <v>8811</v>
      </c>
      <c r="F2175" t="s">
        <v>8812</v>
      </c>
      <c r="H2175">
        <v>64.476300899999998</v>
      </c>
      <c r="I2175">
        <v>-136.05430079999999</v>
      </c>
      <c r="J2175" s="1" t="str">
        <f t="shared" si="337"/>
        <v>Fluid (stream)</v>
      </c>
      <c r="K2175" s="1" t="str">
        <f t="shared" si="338"/>
        <v>Untreated Water</v>
      </c>
      <c r="L2175">
        <v>2</v>
      </c>
      <c r="M2175" t="s">
        <v>166</v>
      </c>
      <c r="N2175">
        <v>33</v>
      </c>
      <c r="O2175" t="s">
        <v>1631</v>
      </c>
      <c r="P2175" t="s">
        <v>2783</v>
      </c>
      <c r="Q2175" t="s">
        <v>123</v>
      </c>
    </row>
    <row r="2176" spans="1:17" hidden="1" x14ac:dyDescent="0.3">
      <c r="A2176" t="s">
        <v>8813</v>
      </c>
      <c r="B2176" t="s">
        <v>8814</v>
      </c>
      <c r="C2176" s="1" t="str">
        <f t="shared" si="332"/>
        <v>21:0285</v>
      </c>
      <c r="D2176" s="1" t="str">
        <f t="shared" si="336"/>
        <v>21:0128</v>
      </c>
      <c r="E2176" t="s">
        <v>8815</v>
      </c>
      <c r="F2176" t="s">
        <v>8816</v>
      </c>
      <c r="H2176">
        <v>64.505834300000004</v>
      </c>
      <c r="I2176">
        <v>-136.0555852</v>
      </c>
      <c r="J2176" s="1" t="str">
        <f t="shared" si="337"/>
        <v>Fluid (stream)</v>
      </c>
      <c r="K2176" s="1" t="str">
        <f t="shared" si="338"/>
        <v>Untreated Water</v>
      </c>
      <c r="L2176">
        <v>2</v>
      </c>
      <c r="M2176" t="s">
        <v>174</v>
      </c>
      <c r="N2176">
        <v>34</v>
      </c>
      <c r="O2176" t="s">
        <v>1631</v>
      </c>
      <c r="P2176" t="s">
        <v>190</v>
      </c>
      <c r="Q2176" t="s">
        <v>589</v>
      </c>
    </row>
    <row r="2177" spans="1:17" hidden="1" x14ac:dyDescent="0.3">
      <c r="A2177" t="s">
        <v>8817</v>
      </c>
      <c r="B2177" t="s">
        <v>8818</v>
      </c>
      <c r="C2177" s="1" t="str">
        <f t="shared" si="332"/>
        <v>21:0285</v>
      </c>
      <c r="D2177" s="1" t="str">
        <f t="shared" si="336"/>
        <v>21:0128</v>
      </c>
      <c r="E2177" t="s">
        <v>8819</v>
      </c>
      <c r="F2177" t="s">
        <v>8820</v>
      </c>
      <c r="H2177">
        <v>64.500568900000005</v>
      </c>
      <c r="I2177">
        <v>-136.0652298</v>
      </c>
      <c r="J2177" s="1" t="str">
        <f t="shared" si="337"/>
        <v>Fluid (stream)</v>
      </c>
      <c r="K2177" s="1" t="str">
        <f t="shared" si="338"/>
        <v>Untreated Water</v>
      </c>
      <c r="L2177">
        <v>2</v>
      </c>
      <c r="M2177" t="s">
        <v>181</v>
      </c>
      <c r="N2177">
        <v>35</v>
      </c>
      <c r="O2177" t="s">
        <v>1009</v>
      </c>
      <c r="P2177" t="s">
        <v>190</v>
      </c>
      <c r="Q2177" t="s">
        <v>589</v>
      </c>
    </row>
    <row r="2178" spans="1:17" hidden="1" x14ac:dyDescent="0.3">
      <c r="A2178" t="s">
        <v>8821</v>
      </c>
      <c r="B2178" t="s">
        <v>8822</v>
      </c>
      <c r="C2178" s="1" t="str">
        <f t="shared" si="332"/>
        <v>21:0285</v>
      </c>
      <c r="D2178" s="1" t="str">
        <f t="shared" si="336"/>
        <v>21:0128</v>
      </c>
      <c r="E2178" t="s">
        <v>8823</v>
      </c>
      <c r="F2178" t="s">
        <v>8824</v>
      </c>
      <c r="H2178">
        <v>64.5040865</v>
      </c>
      <c r="I2178">
        <v>-136.11848739999999</v>
      </c>
      <c r="J2178" s="1" t="str">
        <f t="shared" si="337"/>
        <v>Fluid (stream)</v>
      </c>
      <c r="K2178" s="1" t="str">
        <f t="shared" si="338"/>
        <v>Untreated Water</v>
      </c>
      <c r="L2178">
        <v>2</v>
      </c>
      <c r="M2178" t="s">
        <v>195</v>
      </c>
      <c r="N2178">
        <v>36</v>
      </c>
      <c r="O2178" t="s">
        <v>968</v>
      </c>
      <c r="P2178" t="s">
        <v>1462</v>
      </c>
      <c r="Q2178" t="s">
        <v>205</v>
      </c>
    </row>
    <row r="2179" spans="1:17" hidden="1" x14ac:dyDescent="0.3">
      <c r="A2179" t="s">
        <v>8825</v>
      </c>
      <c r="B2179" t="s">
        <v>8826</v>
      </c>
      <c r="C2179" s="1" t="str">
        <f t="shared" si="332"/>
        <v>21:0285</v>
      </c>
      <c r="D2179" s="1" t="str">
        <f t="shared" si="336"/>
        <v>21:0128</v>
      </c>
      <c r="E2179" t="s">
        <v>8823</v>
      </c>
      <c r="F2179" t="s">
        <v>8827</v>
      </c>
      <c r="H2179">
        <v>64.5040865</v>
      </c>
      <c r="I2179">
        <v>-136.11848739999999</v>
      </c>
      <c r="J2179" s="1" t="str">
        <f t="shared" si="337"/>
        <v>Fluid (stream)</v>
      </c>
      <c r="K2179" s="1" t="str">
        <f t="shared" si="338"/>
        <v>Untreated Water</v>
      </c>
      <c r="L2179">
        <v>2</v>
      </c>
      <c r="M2179" t="s">
        <v>202</v>
      </c>
      <c r="N2179">
        <v>37</v>
      </c>
      <c r="O2179" t="s">
        <v>968</v>
      </c>
      <c r="P2179" t="s">
        <v>1956</v>
      </c>
      <c r="Q2179" t="s">
        <v>205</v>
      </c>
    </row>
    <row r="2180" spans="1:17" hidden="1" x14ac:dyDescent="0.3">
      <c r="A2180" t="s">
        <v>8828</v>
      </c>
      <c r="B2180" t="s">
        <v>8829</v>
      </c>
      <c r="C2180" s="1" t="str">
        <f t="shared" si="332"/>
        <v>21:0285</v>
      </c>
      <c r="D2180" s="1" t="str">
        <f t="shared" si="336"/>
        <v>21:0128</v>
      </c>
      <c r="E2180" t="s">
        <v>8830</v>
      </c>
      <c r="F2180" t="s">
        <v>8831</v>
      </c>
      <c r="H2180">
        <v>64.456611899999999</v>
      </c>
      <c r="I2180">
        <v>-136.17159480000001</v>
      </c>
      <c r="J2180" s="1" t="str">
        <f t="shared" si="337"/>
        <v>Fluid (stream)</v>
      </c>
      <c r="K2180" s="1" t="str">
        <f t="shared" si="338"/>
        <v>Untreated Water</v>
      </c>
      <c r="L2180">
        <v>2</v>
      </c>
      <c r="M2180" t="s">
        <v>188</v>
      </c>
      <c r="N2180">
        <v>38</v>
      </c>
      <c r="O2180" t="s">
        <v>684</v>
      </c>
      <c r="P2180" t="s">
        <v>1251</v>
      </c>
      <c r="Q2180" t="s">
        <v>123</v>
      </c>
    </row>
    <row r="2181" spans="1:17" hidden="1" x14ac:dyDescent="0.3">
      <c r="A2181" t="s">
        <v>8832</v>
      </c>
      <c r="B2181" t="s">
        <v>8833</v>
      </c>
      <c r="C2181" s="1" t="str">
        <f t="shared" si="332"/>
        <v>21:0285</v>
      </c>
      <c r="D2181" s="1" t="str">
        <f t="shared" si="336"/>
        <v>21:0128</v>
      </c>
      <c r="E2181" t="s">
        <v>8834</v>
      </c>
      <c r="F2181" t="s">
        <v>8835</v>
      </c>
      <c r="H2181">
        <v>64.445215399999995</v>
      </c>
      <c r="I2181">
        <v>-136.13952399999999</v>
      </c>
      <c r="J2181" s="1" t="str">
        <f t="shared" si="337"/>
        <v>Fluid (stream)</v>
      </c>
      <c r="K2181" s="1" t="str">
        <f t="shared" si="338"/>
        <v>Untreated Water</v>
      </c>
      <c r="L2181">
        <v>2</v>
      </c>
      <c r="M2181" t="s">
        <v>215</v>
      </c>
      <c r="N2181">
        <v>39</v>
      </c>
      <c r="O2181" t="s">
        <v>378</v>
      </c>
      <c r="P2181" t="s">
        <v>812</v>
      </c>
      <c r="Q2181" t="s">
        <v>123</v>
      </c>
    </row>
    <row r="2182" spans="1:17" hidden="1" x14ac:dyDescent="0.3">
      <c r="A2182" t="s">
        <v>8836</v>
      </c>
      <c r="B2182" t="s">
        <v>8837</v>
      </c>
      <c r="C2182" s="1" t="str">
        <f t="shared" si="332"/>
        <v>21:0285</v>
      </c>
      <c r="D2182" s="1" t="str">
        <f t="shared" si="336"/>
        <v>21:0128</v>
      </c>
      <c r="E2182" t="s">
        <v>8838</v>
      </c>
      <c r="F2182" t="s">
        <v>8839</v>
      </c>
      <c r="H2182">
        <v>64.444851600000007</v>
      </c>
      <c r="I2182">
        <v>-136.1238419</v>
      </c>
      <c r="J2182" s="1" t="str">
        <f t="shared" si="337"/>
        <v>Fluid (stream)</v>
      </c>
      <c r="K2182" s="1" t="str">
        <f t="shared" si="338"/>
        <v>Untreated Water</v>
      </c>
      <c r="L2182">
        <v>2</v>
      </c>
      <c r="M2182" t="s">
        <v>223</v>
      </c>
      <c r="N2182">
        <v>40</v>
      </c>
      <c r="O2182" t="s">
        <v>22</v>
      </c>
      <c r="P2182" t="s">
        <v>22</v>
      </c>
      <c r="Q2182" t="s">
        <v>22</v>
      </c>
    </row>
    <row r="2183" spans="1:17" hidden="1" x14ac:dyDescent="0.3">
      <c r="A2183" t="s">
        <v>8840</v>
      </c>
      <c r="B2183" t="s">
        <v>8841</v>
      </c>
      <c r="C2183" s="1" t="str">
        <f t="shared" si="332"/>
        <v>21:0285</v>
      </c>
      <c r="D2183" s="1" t="str">
        <f t="shared" si="336"/>
        <v>21:0128</v>
      </c>
      <c r="E2183" t="s">
        <v>8842</v>
      </c>
      <c r="F2183" t="s">
        <v>8843</v>
      </c>
      <c r="H2183">
        <v>64.564237399999996</v>
      </c>
      <c r="I2183">
        <v>-136.29718030000001</v>
      </c>
      <c r="J2183" s="1" t="str">
        <f t="shared" si="337"/>
        <v>Fluid (stream)</v>
      </c>
      <c r="K2183" s="1" t="str">
        <f t="shared" si="338"/>
        <v>Untreated Water</v>
      </c>
      <c r="L2183">
        <v>3</v>
      </c>
      <c r="M2183" t="s">
        <v>21</v>
      </c>
      <c r="N2183">
        <v>41</v>
      </c>
      <c r="O2183" t="s">
        <v>1342</v>
      </c>
      <c r="P2183" t="s">
        <v>1725</v>
      </c>
      <c r="Q2183" t="s">
        <v>844</v>
      </c>
    </row>
    <row r="2184" spans="1:17" hidden="1" x14ac:dyDescent="0.3">
      <c r="A2184" t="s">
        <v>8844</v>
      </c>
      <c r="B2184" t="s">
        <v>8845</v>
      </c>
      <c r="C2184" s="1" t="str">
        <f t="shared" si="332"/>
        <v>21:0285</v>
      </c>
      <c r="D2184" s="1" t="str">
        <f t="shared" si="336"/>
        <v>21:0128</v>
      </c>
      <c r="E2184" t="s">
        <v>8846</v>
      </c>
      <c r="F2184" t="s">
        <v>8847</v>
      </c>
      <c r="H2184">
        <v>64.432308399999997</v>
      </c>
      <c r="I2184">
        <v>-136.21585519999999</v>
      </c>
      <c r="J2184" s="1" t="str">
        <f t="shared" si="337"/>
        <v>Fluid (stream)</v>
      </c>
      <c r="K2184" s="1" t="str">
        <f t="shared" si="338"/>
        <v>Untreated Water</v>
      </c>
      <c r="L2184">
        <v>3</v>
      </c>
      <c r="M2184" t="s">
        <v>27</v>
      </c>
      <c r="N2184">
        <v>42</v>
      </c>
      <c r="O2184" t="s">
        <v>1724</v>
      </c>
      <c r="P2184" t="s">
        <v>2783</v>
      </c>
      <c r="Q2184" t="s">
        <v>205</v>
      </c>
    </row>
    <row r="2185" spans="1:17" hidden="1" x14ac:dyDescent="0.3">
      <c r="A2185" t="s">
        <v>8848</v>
      </c>
      <c r="B2185" t="s">
        <v>8849</v>
      </c>
      <c r="C2185" s="1" t="str">
        <f t="shared" si="332"/>
        <v>21:0285</v>
      </c>
      <c r="D2185" s="1" t="str">
        <f t="shared" si="336"/>
        <v>21:0128</v>
      </c>
      <c r="E2185" t="s">
        <v>8850</v>
      </c>
      <c r="F2185" t="s">
        <v>8851</v>
      </c>
      <c r="H2185">
        <v>64.425831299999999</v>
      </c>
      <c r="I2185">
        <v>-136.23170250000001</v>
      </c>
      <c r="J2185" s="1" t="str">
        <f t="shared" si="337"/>
        <v>Fluid (stream)</v>
      </c>
      <c r="K2185" s="1" t="str">
        <f t="shared" si="338"/>
        <v>Untreated Water</v>
      </c>
      <c r="L2185">
        <v>3</v>
      </c>
      <c r="M2185" t="s">
        <v>35</v>
      </c>
      <c r="N2185">
        <v>43</v>
      </c>
      <c r="O2185" t="s">
        <v>968</v>
      </c>
      <c r="P2185" t="s">
        <v>1251</v>
      </c>
      <c r="Q2185" t="s">
        <v>844</v>
      </c>
    </row>
    <row r="2186" spans="1:17" hidden="1" x14ac:dyDescent="0.3">
      <c r="A2186" t="s">
        <v>8852</v>
      </c>
      <c r="B2186" t="s">
        <v>8853</v>
      </c>
      <c r="C2186" s="1" t="str">
        <f t="shared" si="332"/>
        <v>21:0285</v>
      </c>
      <c r="D2186" s="1" t="str">
        <f t="shared" si="336"/>
        <v>21:0128</v>
      </c>
      <c r="E2186" t="s">
        <v>8854</v>
      </c>
      <c r="F2186" t="s">
        <v>8855</v>
      </c>
      <c r="H2186">
        <v>64.446928999999997</v>
      </c>
      <c r="I2186">
        <v>-136.28119419999999</v>
      </c>
      <c r="J2186" s="1" t="str">
        <f t="shared" si="337"/>
        <v>Fluid (stream)</v>
      </c>
      <c r="K2186" s="1" t="str">
        <f t="shared" si="338"/>
        <v>Untreated Water</v>
      </c>
      <c r="L2186">
        <v>3</v>
      </c>
      <c r="M2186" t="s">
        <v>43</v>
      </c>
      <c r="N2186">
        <v>44</v>
      </c>
      <c r="O2186" t="s">
        <v>80</v>
      </c>
      <c r="P2186" t="s">
        <v>1956</v>
      </c>
      <c r="Q2186" t="s">
        <v>953</v>
      </c>
    </row>
    <row r="2187" spans="1:17" hidden="1" x14ac:dyDescent="0.3">
      <c r="A2187" t="s">
        <v>8856</v>
      </c>
      <c r="B2187" t="s">
        <v>8857</v>
      </c>
      <c r="C2187" s="1" t="str">
        <f t="shared" si="332"/>
        <v>21:0285</v>
      </c>
      <c r="D2187" s="1" t="str">
        <f t="shared" si="336"/>
        <v>21:0128</v>
      </c>
      <c r="E2187" t="s">
        <v>8858</v>
      </c>
      <c r="F2187" t="s">
        <v>8859</v>
      </c>
      <c r="H2187">
        <v>64.440600200000006</v>
      </c>
      <c r="I2187">
        <v>-136.29571200000001</v>
      </c>
      <c r="J2187" s="1" t="str">
        <f t="shared" si="337"/>
        <v>Fluid (stream)</v>
      </c>
      <c r="K2187" s="1" t="str">
        <f t="shared" si="338"/>
        <v>Untreated Water</v>
      </c>
      <c r="L2187">
        <v>3</v>
      </c>
      <c r="M2187" t="s">
        <v>50</v>
      </c>
      <c r="N2187">
        <v>45</v>
      </c>
      <c r="O2187" t="s">
        <v>973</v>
      </c>
      <c r="P2187" t="s">
        <v>1462</v>
      </c>
      <c r="Q2187" t="s">
        <v>953</v>
      </c>
    </row>
    <row r="2188" spans="1:17" hidden="1" x14ac:dyDescent="0.3">
      <c r="A2188" t="s">
        <v>8860</v>
      </c>
      <c r="B2188" t="s">
        <v>8861</v>
      </c>
      <c r="C2188" s="1" t="str">
        <f t="shared" si="332"/>
        <v>21:0285</v>
      </c>
      <c r="D2188" s="1" t="str">
        <f t="shared" si="336"/>
        <v>21:0128</v>
      </c>
      <c r="E2188" t="s">
        <v>8862</v>
      </c>
      <c r="F2188" t="s">
        <v>8863</v>
      </c>
      <c r="H2188">
        <v>64.434108800000004</v>
      </c>
      <c r="I2188">
        <v>-136.28990110000001</v>
      </c>
      <c r="J2188" s="1" t="str">
        <f t="shared" si="337"/>
        <v>Fluid (stream)</v>
      </c>
      <c r="K2188" s="1" t="str">
        <f t="shared" si="338"/>
        <v>Untreated Water</v>
      </c>
      <c r="L2188">
        <v>3</v>
      </c>
      <c r="M2188" t="s">
        <v>57</v>
      </c>
      <c r="N2188">
        <v>46</v>
      </c>
      <c r="O2188" t="s">
        <v>1291</v>
      </c>
      <c r="P2188" t="s">
        <v>1725</v>
      </c>
      <c r="Q2188" t="s">
        <v>308</v>
      </c>
    </row>
    <row r="2189" spans="1:17" hidden="1" x14ac:dyDescent="0.3">
      <c r="A2189" t="s">
        <v>8864</v>
      </c>
      <c r="B2189" t="s">
        <v>8865</v>
      </c>
      <c r="C2189" s="1" t="str">
        <f t="shared" si="332"/>
        <v>21:0285</v>
      </c>
      <c r="D2189" s="1" t="str">
        <f t="shared" si="336"/>
        <v>21:0128</v>
      </c>
      <c r="E2189" t="s">
        <v>8866</v>
      </c>
      <c r="F2189" t="s">
        <v>8867</v>
      </c>
      <c r="H2189">
        <v>64.472462699999994</v>
      </c>
      <c r="I2189">
        <v>-136.39358809999999</v>
      </c>
      <c r="J2189" s="1" t="str">
        <f t="shared" si="337"/>
        <v>Fluid (stream)</v>
      </c>
      <c r="K2189" s="1" t="str">
        <f t="shared" si="338"/>
        <v>Untreated Water</v>
      </c>
      <c r="L2189">
        <v>3</v>
      </c>
      <c r="M2189" t="s">
        <v>65</v>
      </c>
      <c r="N2189">
        <v>47</v>
      </c>
      <c r="O2189" t="s">
        <v>101</v>
      </c>
      <c r="P2189" t="s">
        <v>812</v>
      </c>
      <c r="Q2189" t="s">
        <v>649</v>
      </c>
    </row>
    <row r="2190" spans="1:17" hidden="1" x14ac:dyDescent="0.3">
      <c r="A2190" t="s">
        <v>8868</v>
      </c>
      <c r="B2190" t="s">
        <v>8869</v>
      </c>
      <c r="C2190" s="1" t="str">
        <f t="shared" si="332"/>
        <v>21:0285</v>
      </c>
      <c r="D2190" s="1" t="str">
        <f t="shared" si="336"/>
        <v>21:0128</v>
      </c>
      <c r="E2190" t="s">
        <v>8870</v>
      </c>
      <c r="F2190" t="s">
        <v>8871</v>
      </c>
      <c r="H2190">
        <v>64.474789700000002</v>
      </c>
      <c r="I2190">
        <v>-136.4008834</v>
      </c>
      <c r="J2190" s="1" t="str">
        <f t="shared" si="337"/>
        <v>Fluid (stream)</v>
      </c>
      <c r="K2190" s="1" t="str">
        <f t="shared" si="338"/>
        <v>Untreated Water</v>
      </c>
      <c r="L2190">
        <v>3</v>
      </c>
      <c r="M2190" t="s">
        <v>72</v>
      </c>
      <c r="N2190">
        <v>48</v>
      </c>
      <c r="O2190" t="s">
        <v>88</v>
      </c>
      <c r="P2190" t="s">
        <v>224</v>
      </c>
      <c r="Q2190" t="s">
        <v>844</v>
      </c>
    </row>
    <row r="2191" spans="1:17" hidden="1" x14ac:dyDescent="0.3">
      <c r="A2191" t="s">
        <v>8872</v>
      </c>
      <c r="B2191" t="s">
        <v>8873</v>
      </c>
      <c r="C2191" s="1" t="str">
        <f t="shared" si="332"/>
        <v>21:0285</v>
      </c>
      <c r="D2191" s="1" t="str">
        <f>HYPERLINK("http://geochem.nrcan.gc.ca/cdogs/content/svy/svy_e.htm", "")</f>
        <v/>
      </c>
      <c r="G2191" s="1" t="str">
        <f>HYPERLINK("http://geochem.nrcan.gc.ca/cdogs/content/cr_/cr_00030_e.htm", "30")</f>
        <v>30</v>
      </c>
      <c r="J2191" t="s">
        <v>106</v>
      </c>
      <c r="K2191" t="s">
        <v>107</v>
      </c>
      <c r="L2191">
        <v>3</v>
      </c>
      <c r="M2191" t="s">
        <v>108</v>
      </c>
      <c r="N2191">
        <v>49</v>
      </c>
      <c r="O2191" t="s">
        <v>1000</v>
      </c>
      <c r="P2191" t="s">
        <v>2805</v>
      </c>
      <c r="Q2191" t="s">
        <v>205</v>
      </c>
    </row>
    <row r="2192" spans="1:17" hidden="1" x14ac:dyDescent="0.3">
      <c r="A2192" t="s">
        <v>8874</v>
      </c>
      <c r="B2192" t="s">
        <v>8875</v>
      </c>
      <c r="C2192" s="1" t="str">
        <f t="shared" si="332"/>
        <v>21:0285</v>
      </c>
      <c r="D2192" s="1" t="str">
        <f t="shared" ref="D2192:D2210" si="339">HYPERLINK("http://geochem.nrcan.gc.ca/cdogs/content/svy/svy210128_e.htm", "21:0128")</f>
        <v>21:0128</v>
      </c>
      <c r="E2192" t="s">
        <v>8876</v>
      </c>
      <c r="F2192" t="s">
        <v>8877</v>
      </c>
      <c r="H2192">
        <v>64.496101999999993</v>
      </c>
      <c r="I2192">
        <v>-136.3917525</v>
      </c>
      <c r="J2192" s="1" t="str">
        <f t="shared" ref="J2192:J2210" si="340">HYPERLINK("http://geochem.nrcan.gc.ca/cdogs/content/kwd/kwd020018_e.htm", "Fluid (stream)")</f>
        <v>Fluid (stream)</v>
      </c>
      <c r="K2192" s="1" t="str">
        <f t="shared" ref="K2192:K2210" si="341">HYPERLINK("http://geochem.nrcan.gc.ca/cdogs/content/kwd/kwd080007_e.htm", "Untreated Water")</f>
        <v>Untreated Water</v>
      </c>
      <c r="L2192">
        <v>3</v>
      </c>
      <c r="M2192" t="s">
        <v>195</v>
      </c>
      <c r="N2192">
        <v>50</v>
      </c>
      <c r="O2192" t="s">
        <v>664</v>
      </c>
      <c r="P2192" t="s">
        <v>540</v>
      </c>
      <c r="Q2192" t="s">
        <v>205</v>
      </c>
    </row>
    <row r="2193" spans="1:17" hidden="1" x14ac:dyDescent="0.3">
      <c r="A2193" t="s">
        <v>8878</v>
      </c>
      <c r="B2193" t="s">
        <v>8879</v>
      </c>
      <c r="C2193" s="1" t="str">
        <f t="shared" si="332"/>
        <v>21:0285</v>
      </c>
      <c r="D2193" s="1" t="str">
        <f t="shared" si="339"/>
        <v>21:0128</v>
      </c>
      <c r="E2193" t="s">
        <v>8876</v>
      </c>
      <c r="F2193" t="s">
        <v>8880</v>
      </c>
      <c r="H2193">
        <v>64.496101999999993</v>
      </c>
      <c r="I2193">
        <v>-136.3917525</v>
      </c>
      <c r="J2193" s="1" t="str">
        <f t="shared" si="340"/>
        <v>Fluid (stream)</v>
      </c>
      <c r="K2193" s="1" t="str">
        <f t="shared" si="341"/>
        <v>Untreated Water</v>
      </c>
      <c r="L2193">
        <v>3</v>
      </c>
      <c r="M2193" t="s">
        <v>202</v>
      </c>
      <c r="N2193">
        <v>51</v>
      </c>
      <c r="O2193" t="s">
        <v>175</v>
      </c>
      <c r="P2193" t="s">
        <v>540</v>
      </c>
      <c r="Q2193" t="s">
        <v>953</v>
      </c>
    </row>
    <row r="2194" spans="1:17" hidden="1" x14ac:dyDescent="0.3">
      <c r="A2194" t="s">
        <v>8881</v>
      </c>
      <c r="B2194" t="s">
        <v>8882</v>
      </c>
      <c r="C2194" s="1" t="str">
        <f t="shared" si="332"/>
        <v>21:0285</v>
      </c>
      <c r="D2194" s="1" t="str">
        <f t="shared" si="339"/>
        <v>21:0128</v>
      </c>
      <c r="E2194" t="s">
        <v>8883</v>
      </c>
      <c r="F2194" t="s">
        <v>8884</v>
      </c>
      <c r="H2194">
        <v>64.508208199999999</v>
      </c>
      <c r="I2194">
        <v>-136.38705770000001</v>
      </c>
      <c r="J2194" s="1" t="str">
        <f t="shared" si="340"/>
        <v>Fluid (stream)</v>
      </c>
      <c r="K2194" s="1" t="str">
        <f t="shared" si="341"/>
        <v>Untreated Water</v>
      </c>
      <c r="L2194">
        <v>3</v>
      </c>
      <c r="M2194" t="s">
        <v>87</v>
      </c>
      <c r="N2194">
        <v>52</v>
      </c>
      <c r="O2194" t="s">
        <v>44</v>
      </c>
      <c r="P2194" t="s">
        <v>1956</v>
      </c>
      <c r="Q2194" t="s">
        <v>123</v>
      </c>
    </row>
    <row r="2195" spans="1:17" hidden="1" x14ac:dyDescent="0.3">
      <c r="A2195" t="s">
        <v>8885</v>
      </c>
      <c r="B2195" t="s">
        <v>8886</v>
      </c>
      <c r="C2195" s="1" t="str">
        <f t="shared" si="332"/>
        <v>21:0285</v>
      </c>
      <c r="D2195" s="1" t="str">
        <f t="shared" si="339"/>
        <v>21:0128</v>
      </c>
      <c r="E2195" t="s">
        <v>8887</v>
      </c>
      <c r="F2195" t="s">
        <v>8888</v>
      </c>
      <c r="H2195">
        <v>64.513821899999996</v>
      </c>
      <c r="I2195">
        <v>-136.4241533</v>
      </c>
      <c r="J2195" s="1" t="str">
        <f t="shared" si="340"/>
        <v>Fluid (stream)</v>
      </c>
      <c r="K2195" s="1" t="str">
        <f t="shared" si="341"/>
        <v>Untreated Water</v>
      </c>
      <c r="L2195">
        <v>3</v>
      </c>
      <c r="M2195" t="s">
        <v>160</v>
      </c>
      <c r="N2195">
        <v>53</v>
      </c>
      <c r="O2195" t="s">
        <v>973</v>
      </c>
      <c r="P2195" t="s">
        <v>1734</v>
      </c>
      <c r="Q2195" t="s">
        <v>844</v>
      </c>
    </row>
    <row r="2196" spans="1:17" hidden="1" x14ac:dyDescent="0.3">
      <c r="A2196" t="s">
        <v>8889</v>
      </c>
      <c r="B2196" t="s">
        <v>8890</v>
      </c>
      <c r="C2196" s="1" t="str">
        <f t="shared" si="332"/>
        <v>21:0285</v>
      </c>
      <c r="D2196" s="1" t="str">
        <f t="shared" si="339"/>
        <v>21:0128</v>
      </c>
      <c r="E2196" t="s">
        <v>8891</v>
      </c>
      <c r="F2196" t="s">
        <v>8892</v>
      </c>
      <c r="H2196">
        <v>64.483572300000006</v>
      </c>
      <c r="I2196">
        <v>-136.48540310000001</v>
      </c>
      <c r="J2196" s="1" t="str">
        <f t="shared" si="340"/>
        <v>Fluid (stream)</v>
      </c>
      <c r="K2196" s="1" t="str">
        <f t="shared" si="341"/>
        <v>Untreated Water</v>
      </c>
      <c r="L2196">
        <v>3</v>
      </c>
      <c r="M2196" t="s">
        <v>166</v>
      </c>
      <c r="N2196">
        <v>54</v>
      </c>
      <c r="O2196" t="s">
        <v>734</v>
      </c>
      <c r="P2196" t="s">
        <v>2783</v>
      </c>
      <c r="Q2196" t="s">
        <v>953</v>
      </c>
    </row>
    <row r="2197" spans="1:17" hidden="1" x14ac:dyDescent="0.3">
      <c r="A2197" t="s">
        <v>8893</v>
      </c>
      <c r="B2197" t="s">
        <v>8894</v>
      </c>
      <c r="C2197" s="1" t="str">
        <f t="shared" si="332"/>
        <v>21:0285</v>
      </c>
      <c r="D2197" s="1" t="str">
        <f t="shared" si="339"/>
        <v>21:0128</v>
      </c>
      <c r="E2197" t="s">
        <v>8895</v>
      </c>
      <c r="F2197" t="s">
        <v>8896</v>
      </c>
      <c r="H2197">
        <v>64.534958000000003</v>
      </c>
      <c r="I2197">
        <v>-136.4063045</v>
      </c>
      <c r="J2197" s="1" t="str">
        <f t="shared" si="340"/>
        <v>Fluid (stream)</v>
      </c>
      <c r="K2197" s="1" t="str">
        <f t="shared" si="341"/>
        <v>Untreated Water</v>
      </c>
      <c r="L2197">
        <v>3</v>
      </c>
      <c r="M2197" t="s">
        <v>174</v>
      </c>
      <c r="N2197">
        <v>55</v>
      </c>
      <c r="O2197" t="s">
        <v>775</v>
      </c>
      <c r="P2197" t="s">
        <v>1498</v>
      </c>
      <c r="Q2197" t="s">
        <v>589</v>
      </c>
    </row>
    <row r="2198" spans="1:17" hidden="1" x14ac:dyDescent="0.3">
      <c r="A2198" t="s">
        <v>8897</v>
      </c>
      <c r="B2198" t="s">
        <v>8898</v>
      </c>
      <c r="C2198" s="1" t="str">
        <f t="shared" si="332"/>
        <v>21:0285</v>
      </c>
      <c r="D2198" s="1" t="str">
        <f t="shared" si="339"/>
        <v>21:0128</v>
      </c>
      <c r="E2198" t="s">
        <v>8899</v>
      </c>
      <c r="F2198" t="s">
        <v>8900</v>
      </c>
      <c r="H2198">
        <v>64.538850299999993</v>
      </c>
      <c r="I2198">
        <v>-136.37714639999999</v>
      </c>
      <c r="J2198" s="1" t="str">
        <f t="shared" si="340"/>
        <v>Fluid (stream)</v>
      </c>
      <c r="K2198" s="1" t="str">
        <f t="shared" si="341"/>
        <v>Untreated Water</v>
      </c>
      <c r="L2198">
        <v>3</v>
      </c>
      <c r="M2198" t="s">
        <v>181</v>
      </c>
      <c r="N2198">
        <v>56</v>
      </c>
      <c r="O2198" t="s">
        <v>849</v>
      </c>
      <c r="P2198" t="s">
        <v>1397</v>
      </c>
      <c r="Q2198" t="s">
        <v>589</v>
      </c>
    </row>
    <row r="2199" spans="1:17" hidden="1" x14ac:dyDescent="0.3">
      <c r="A2199" t="s">
        <v>8901</v>
      </c>
      <c r="B2199" t="s">
        <v>8902</v>
      </c>
      <c r="C2199" s="1" t="str">
        <f t="shared" si="332"/>
        <v>21:0285</v>
      </c>
      <c r="D2199" s="1" t="str">
        <f t="shared" si="339"/>
        <v>21:0128</v>
      </c>
      <c r="E2199" t="s">
        <v>8842</v>
      </c>
      <c r="F2199" t="s">
        <v>8903</v>
      </c>
      <c r="H2199">
        <v>64.564237399999996</v>
      </c>
      <c r="I2199">
        <v>-136.29718030000001</v>
      </c>
      <c r="J2199" s="1" t="str">
        <f t="shared" si="340"/>
        <v>Fluid (stream)</v>
      </c>
      <c r="K2199" s="1" t="str">
        <f t="shared" si="341"/>
        <v>Untreated Water</v>
      </c>
      <c r="L2199">
        <v>3</v>
      </c>
      <c r="M2199" t="s">
        <v>79</v>
      </c>
      <c r="N2199">
        <v>57</v>
      </c>
      <c r="O2199" t="s">
        <v>58</v>
      </c>
      <c r="P2199" t="s">
        <v>1397</v>
      </c>
      <c r="Q2199" t="s">
        <v>205</v>
      </c>
    </row>
    <row r="2200" spans="1:17" hidden="1" x14ac:dyDescent="0.3">
      <c r="A2200" t="s">
        <v>8904</v>
      </c>
      <c r="B2200" t="s">
        <v>8905</v>
      </c>
      <c r="C2200" s="1" t="str">
        <f t="shared" si="332"/>
        <v>21:0285</v>
      </c>
      <c r="D2200" s="1" t="str">
        <f t="shared" si="339"/>
        <v>21:0128</v>
      </c>
      <c r="E2200" t="s">
        <v>8906</v>
      </c>
      <c r="F2200" t="s">
        <v>8907</v>
      </c>
      <c r="H2200">
        <v>64.558481700000002</v>
      </c>
      <c r="I2200">
        <v>-136.32578470000001</v>
      </c>
      <c r="J2200" s="1" t="str">
        <f t="shared" si="340"/>
        <v>Fluid (stream)</v>
      </c>
      <c r="K2200" s="1" t="str">
        <f t="shared" si="341"/>
        <v>Untreated Water</v>
      </c>
      <c r="L2200">
        <v>3</v>
      </c>
      <c r="M2200" t="s">
        <v>188</v>
      </c>
      <c r="N2200">
        <v>58</v>
      </c>
      <c r="O2200" t="s">
        <v>436</v>
      </c>
      <c r="P2200" t="s">
        <v>1397</v>
      </c>
      <c r="Q2200" t="s">
        <v>649</v>
      </c>
    </row>
    <row r="2201" spans="1:17" hidden="1" x14ac:dyDescent="0.3">
      <c r="A2201" t="s">
        <v>8908</v>
      </c>
      <c r="B2201" t="s">
        <v>8909</v>
      </c>
      <c r="C2201" s="1" t="str">
        <f t="shared" si="332"/>
        <v>21:0285</v>
      </c>
      <c r="D2201" s="1" t="str">
        <f t="shared" si="339"/>
        <v>21:0128</v>
      </c>
      <c r="E2201" t="s">
        <v>8910</v>
      </c>
      <c r="F2201" t="s">
        <v>8911</v>
      </c>
      <c r="H2201">
        <v>64.570293300000003</v>
      </c>
      <c r="I2201">
        <v>-136.34345579999999</v>
      </c>
      <c r="J2201" s="1" t="str">
        <f t="shared" si="340"/>
        <v>Fluid (stream)</v>
      </c>
      <c r="K2201" s="1" t="str">
        <f t="shared" si="341"/>
        <v>Untreated Water</v>
      </c>
      <c r="L2201">
        <v>3</v>
      </c>
      <c r="M2201" t="s">
        <v>215</v>
      </c>
      <c r="N2201">
        <v>59</v>
      </c>
      <c r="O2201" t="s">
        <v>22</v>
      </c>
      <c r="P2201" t="s">
        <v>22</v>
      </c>
      <c r="Q2201" t="s">
        <v>22</v>
      </c>
    </row>
    <row r="2202" spans="1:17" hidden="1" x14ac:dyDescent="0.3">
      <c r="A2202" t="s">
        <v>8912</v>
      </c>
      <c r="B2202" t="s">
        <v>8913</v>
      </c>
      <c r="C2202" s="1" t="str">
        <f t="shared" si="332"/>
        <v>21:0285</v>
      </c>
      <c r="D2202" s="1" t="str">
        <f t="shared" si="339"/>
        <v>21:0128</v>
      </c>
      <c r="E2202" t="s">
        <v>8914</v>
      </c>
      <c r="F2202" t="s">
        <v>8915</v>
      </c>
      <c r="H2202">
        <v>64.552778399999994</v>
      </c>
      <c r="I2202">
        <v>-136.23221580000001</v>
      </c>
      <c r="J2202" s="1" t="str">
        <f t="shared" si="340"/>
        <v>Fluid (stream)</v>
      </c>
      <c r="K2202" s="1" t="str">
        <f t="shared" si="341"/>
        <v>Untreated Water</v>
      </c>
      <c r="L2202">
        <v>3</v>
      </c>
      <c r="M2202" t="s">
        <v>223</v>
      </c>
      <c r="N2202">
        <v>60</v>
      </c>
      <c r="O2202" t="s">
        <v>968</v>
      </c>
      <c r="P2202" t="s">
        <v>1397</v>
      </c>
      <c r="Q2202" t="s">
        <v>844</v>
      </c>
    </row>
    <row r="2203" spans="1:17" hidden="1" x14ac:dyDescent="0.3">
      <c r="A2203" t="s">
        <v>8916</v>
      </c>
      <c r="B2203" t="s">
        <v>8917</v>
      </c>
      <c r="C2203" s="1" t="str">
        <f t="shared" si="332"/>
        <v>21:0285</v>
      </c>
      <c r="D2203" s="1" t="str">
        <f t="shared" si="339"/>
        <v>21:0128</v>
      </c>
      <c r="E2203" t="s">
        <v>8918</v>
      </c>
      <c r="F2203" t="s">
        <v>8919</v>
      </c>
      <c r="H2203">
        <v>64.5204351</v>
      </c>
      <c r="I2203">
        <v>-136.27134570000001</v>
      </c>
      <c r="J2203" s="1" t="str">
        <f t="shared" si="340"/>
        <v>Fluid (stream)</v>
      </c>
      <c r="K2203" s="1" t="str">
        <f t="shared" si="341"/>
        <v>Untreated Water</v>
      </c>
      <c r="L2203">
        <v>4</v>
      </c>
      <c r="M2203" t="s">
        <v>21</v>
      </c>
      <c r="N2203">
        <v>61</v>
      </c>
      <c r="O2203" t="s">
        <v>2372</v>
      </c>
      <c r="P2203" t="s">
        <v>265</v>
      </c>
      <c r="Q2203" t="s">
        <v>844</v>
      </c>
    </row>
    <row r="2204" spans="1:17" hidden="1" x14ac:dyDescent="0.3">
      <c r="A2204" t="s">
        <v>8920</v>
      </c>
      <c r="B2204" t="s">
        <v>8921</v>
      </c>
      <c r="C2204" s="1" t="str">
        <f t="shared" si="332"/>
        <v>21:0285</v>
      </c>
      <c r="D2204" s="1" t="str">
        <f t="shared" si="339"/>
        <v>21:0128</v>
      </c>
      <c r="E2204" t="s">
        <v>8922</v>
      </c>
      <c r="F2204" t="s">
        <v>8923</v>
      </c>
      <c r="H2204">
        <v>64.541368000000006</v>
      </c>
      <c r="I2204">
        <v>-136.29548829999999</v>
      </c>
      <c r="J2204" s="1" t="str">
        <f t="shared" si="340"/>
        <v>Fluid (stream)</v>
      </c>
      <c r="K2204" s="1" t="str">
        <f t="shared" si="341"/>
        <v>Untreated Water</v>
      </c>
      <c r="L2204">
        <v>4</v>
      </c>
      <c r="M2204" t="s">
        <v>27</v>
      </c>
      <c r="N2204">
        <v>62</v>
      </c>
      <c r="O2204" t="s">
        <v>933</v>
      </c>
      <c r="P2204" t="s">
        <v>817</v>
      </c>
      <c r="Q2204" t="s">
        <v>123</v>
      </c>
    </row>
    <row r="2205" spans="1:17" hidden="1" x14ac:dyDescent="0.3">
      <c r="A2205" t="s">
        <v>8924</v>
      </c>
      <c r="B2205" t="s">
        <v>8925</v>
      </c>
      <c r="C2205" s="1" t="str">
        <f t="shared" si="332"/>
        <v>21:0285</v>
      </c>
      <c r="D2205" s="1" t="str">
        <f t="shared" si="339"/>
        <v>21:0128</v>
      </c>
      <c r="E2205" t="s">
        <v>8926</v>
      </c>
      <c r="F2205" t="s">
        <v>8927</v>
      </c>
      <c r="H2205">
        <v>64.524471000000005</v>
      </c>
      <c r="I2205">
        <v>-136.2559455</v>
      </c>
      <c r="J2205" s="1" t="str">
        <f t="shared" si="340"/>
        <v>Fluid (stream)</v>
      </c>
      <c r="K2205" s="1" t="str">
        <f t="shared" si="341"/>
        <v>Untreated Water</v>
      </c>
      <c r="L2205">
        <v>4</v>
      </c>
      <c r="M2205" t="s">
        <v>35</v>
      </c>
      <c r="N2205">
        <v>63</v>
      </c>
      <c r="O2205" t="s">
        <v>1009</v>
      </c>
      <c r="P2205" t="s">
        <v>136</v>
      </c>
      <c r="Q2205" t="s">
        <v>205</v>
      </c>
    </row>
    <row r="2206" spans="1:17" hidden="1" x14ac:dyDescent="0.3">
      <c r="A2206" t="s">
        <v>8928</v>
      </c>
      <c r="B2206" t="s">
        <v>8929</v>
      </c>
      <c r="C2206" s="1" t="str">
        <f t="shared" si="332"/>
        <v>21:0285</v>
      </c>
      <c r="D2206" s="1" t="str">
        <f t="shared" si="339"/>
        <v>21:0128</v>
      </c>
      <c r="E2206" t="s">
        <v>8918</v>
      </c>
      <c r="F2206" t="s">
        <v>8930</v>
      </c>
      <c r="H2206">
        <v>64.5204351</v>
      </c>
      <c r="I2206">
        <v>-136.27134570000001</v>
      </c>
      <c r="J2206" s="1" t="str">
        <f t="shared" si="340"/>
        <v>Fluid (stream)</v>
      </c>
      <c r="K2206" s="1" t="str">
        <f t="shared" si="341"/>
        <v>Untreated Water</v>
      </c>
      <c r="L2206">
        <v>4</v>
      </c>
      <c r="M2206" t="s">
        <v>79</v>
      </c>
      <c r="N2206">
        <v>64</v>
      </c>
      <c r="O2206" t="s">
        <v>58</v>
      </c>
      <c r="P2206" t="s">
        <v>136</v>
      </c>
      <c r="Q2206" t="s">
        <v>123</v>
      </c>
    </row>
    <row r="2207" spans="1:17" hidden="1" x14ac:dyDescent="0.3">
      <c r="A2207" t="s">
        <v>8931</v>
      </c>
      <c r="B2207" t="s">
        <v>8932</v>
      </c>
      <c r="C2207" s="1" t="str">
        <f t="shared" ref="C2207:C2270" si="342">HYPERLINK("http://geochem.nrcan.gc.ca/cdogs/content/bdl/bdl210285_e.htm", "21:0285")</f>
        <v>21:0285</v>
      </c>
      <c r="D2207" s="1" t="str">
        <f t="shared" si="339"/>
        <v>21:0128</v>
      </c>
      <c r="E2207" t="s">
        <v>8933</v>
      </c>
      <c r="F2207" t="s">
        <v>8934</v>
      </c>
      <c r="H2207">
        <v>64.492904600000003</v>
      </c>
      <c r="I2207">
        <v>-136.25745140000001</v>
      </c>
      <c r="J2207" s="1" t="str">
        <f t="shared" si="340"/>
        <v>Fluid (stream)</v>
      </c>
      <c r="K2207" s="1" t="str">
        <f t="shared" si="341"/>
        <v>Untreated Water</v>
      </c>
      <c r="L2207">
        <v>4</v>
      </c>
      <c r="M2207" t="s">
        <v>43</v>
      </c>
      <c r="N2207">
        <v>65</v>
      </c>
      <c r="O2207" t="s">
        <v>3504</v>
      </c>
      <c r="P2207" t="s">
        <v>2610</v>
      </c>
      <c r="Q2207" t="s">
        <v>589</v>
      </c>
    </row>
    <row r="2208" spans="1:17" hidden="1" x14ac:dyDescent="0.3">
      <c r="A2208" t="s">
        <v>8935</v>
      </c>
      <c r="B2208" t="s">
        <v>8936</v>
      </c>
      <c r="C2208" s="1" t="str">
        <f t="shared" si="342"/>
        <v>21:0285</v>
      </c>
      <c r="D2208" s="1" t="str">
        <f t="shared" si="339"/>
        <v>21:0128</v>
      </c>
      <c r="E2208" t="s">
        <v>8937</v>
      </c>
      <c r="F2208" t="s">
        <v>8938</v>
      </c>
      <c r="H2208">
        <v>64.492810599999999</v>
      </c>
      <c r="I2208">
        <v>-136.24529079999999</v>
      </c>
      <c r="J2208" s="1" t="str">
        <f t="shared" si="340"/>
        <v>Fluid (stream)</v>
      </c>
      <c r="K2208" s="1" t="str">
        <f t="shared" si="341"/>
        <v>Untreated Water</v>
      </c>
      <c r="L2208">
        <v>4</v>
      </c>
      <c r="M2208" t="s">
        <v>50</v>
      </c>
      <c r="N2208">
        <v>66</v>
      </c>
      <c r="O2208" t="s">
        <v>457</v>
      </c>
      <c r="P2208" t="s">
        <v>1462</v>
      </c>
      <c r="Q2208" t="s">
        <v>589</v>
      </c>
    </row>
    <row r="2209" spans="1:17" hidden="1" x14ac:dyDescent="0.3">
      <c r="A2209" t="s">
        <v>8939</v>
      </c>
      <c r="B2209" t="s">
        <v>8940</v>
      </c>
      <c r="C2209" s="1" t="str">
        <f t="shared" si="342"/>
        <v>21:0285</v>
      </c>
      <c r="D2209" s="1" t="str">
        <f t="shared" si="339"/>
        <v>21:0128</v>
      </c>
      <c r="E2209" t="s">
        <v>8941</v>
      </c>
      <c r="F2209" t="s">
        <v>8942</v>
      </c>
      <c r="H2209">
        <v>64.523257999999998</v>
      </c>
      <c r="I2209">
        <v>-136.2122119</v>
      </c>
      <c r="J2209" s="1" t="str">
        <f t="shared" si="340"/>
        <v>Fluid (stream)</v>
      </c>
      <c r="K2209" s="1" t="str">
        <f t="shared" si="341"/>
        <v>Untreated Water</v>
      </c>
      <c r="L2209">
        <v>4</v>
      </c>
      <c r="M2209" t="s">
        <v>195</v>
      </c>
      <c r="N2209">
        <v>67</v>
      </c>
      <c r="O2209" t="s">
        <v>849</v>
      </c>
      <c r="P2209" t="s">
        <v>1956</v>
      </c>
      <c r="Q2209" t="s">
        <v>205</v>
      </c>
    </row>
    <row r="2210" spans="1:17" hidden="1" x14ac:dyDescent="0.3">
      <c r="A2210" t="s">
        <v>8943</v>
      </c>
      <c r="B2210" t="s">
        <v>8944</v>
      </c>
      <c r="C2210" s="1" t="str">
        <f t="shared" si="342"/>
        <v>21:0285</v>
      </c>
      <c r="D2210" s="1" t="str">
        <f t="shared" si="339"/>
        <v>21:0128</v>
      </c>
      <c r="E2210" t="s">
        <v>8941</v>
      </c>
      <c r="F2210" t="s">
        <v>8945</v>
      </c>
      <c r="H2210">
        <v>64.523257999999998</v>
      </c>
      <c r="I2210">
        <v>-136.2122119</v>
      </c>
      <c r="J2210" s="1" t="str">
        <f t="shared" si="340"/>
        <v>Fluid (stream)</v>
      </c>
      <c r="K2210" s="1" t="str">
        <f t="shared" si="341"/>
        <v>Untreated Water</v>
      </c>
      <c r="L2210">
        <v>4</v>
      </c>
      <c r="M2210" t="s">
        <v>202</v>
      </c>
      <c r="N2210">
        <v>68</v>
      </c>
      <c r="O2210" t="s">
        <v>849</v>
      </c>
      <c r="P2210" t="s">
        <v>1498</v>
      </c>
      <c r="Q2210" t="s">
        <v>953</v>
      </c>
    </row>
    <row r="2211" spans="1:17" hidden="1" x14ac:dyDescent="0.3">
      <c r="A2211" t="s">
        <v>8946</v>
      </c>
      <c r="B2211" t="s">
        <v>8947</v>
      </c>
      <c r="C2211" s="1" t="str">
        <f t="shared" si="342"/>
        <v>21:0285</v>
      </c>
      <c r="D2211" s="1" t="str">
        <f>HYPERLINK("http://geochem.nrcan.gc.ca/cdogs/content/svy/svy_e.htm", "")</f>
        <v/>
      </c>
      <c r="G2211" s="1" t="str">
        <f>HYPERLINK("http://geochem.nrcan.gc.ca/cdogs/content/cr_/cr_00031_e.htm", "31")</f>
        <v>31</v>
      </c>
      <c r="J2211" t="s">
        <v>106</v>
      </c>
      <c r="K2211" t="s">
        <v>107</v>
      </c>
      <c r="L2211">
        <v>4</v>
      </c>
      <c r="M2211" t="s">
        <v>108</v>
      </c>
      <c r="N2211">
        <v>69</v>
      </c>
      <c r="O2211" t="s">
        <v>968</v>
      </c>
      <c r="P2211" t="s">
        <v>780</v>
      </c>
      <c r="Q2211" t="s">
        <v>308</v>
      </c>
    </row>
    <row r="2212" spans="1:17" hidden="1" x14ac:dyDescent="0.3">
      <c r="A2212" t="s">
        <v>8948</v>
      </c>
      <c r="B2212" t="s">
        <v>8949</v>
      </c>
      <c r="C2212" s="1" t="str">
        <f t="shared" si="342"/>
        <v>21:0285</v>
      </c>
      <c r="D2212" s="1" t="str">
        <f t="shared" ref="D2212:D2236" si="343">HYPERLINK("http://geochem.nrcan.gc.ca/cdogs/content/svy/svy210128_e.htm", "21:0128")</f>
        <v>21:0128</v>
      </c>
      <c r="E2212" t="s">
        <v>8950</v>
      </c>
      <c r="F2212" t="s">
        <v>8951</v>
      </c>
      <c r="H2212">
        <v>64.558940399999997</v>
      </c>
      <c r="I2212">
        <v>-136.12724850000001</v>
      </c>
      <c r="J2212" s="1" t="str">
        <f t="shared" ref="J2212:J2236" si="344">HYPERLINK("http://geochem.nrcan.gc.ca/cdogs/content/kwd/kwd020018_e.htm", "Fluid (stream)")</f>
        <v>Fluid (stream)</v>
      </c>
      <c r="K2212" s="1" t="str">
        <f t="shared" ref="K2212:K2236" si="345">HYPERLINK("http://geochem.nrcan.gc.ca/cdogs/content/kwd/kwd080007_e.htm", "Untreated Water")</f>
        <v>Untreated Water</v>
      </c>
      <c r="L2212">
        <v>4</v>
      </c>
      <c r="M2212" t="s">
        <v>57</v>
      </c>
      <c r="N2212">
        <v>70</v>
      </c>
      <c r="O2212" t="s">
        <v>1291</v>
      </c>
      <c r="P2212" t="s">
        <v>2610</v>
      </c>
      <c r="Q2212" t="s">
        <v>249</v>
      </c>
    </row>
    <row r="2213" spans="1:17" hidden="1" x14ac:dyDescent="0.3">
      <c r="A2213" t="s">
        <v>8952</v>
      </c>
      <c r="B2213" t="s">
        <v>8953</v>
      </c>
      <c r="C2213" s="1" t="str">
        <f t="shared" si="342"/>
        <v>21:0285</v>
      </c>
      <c r="D2213" s="1" t="str">
        <f t="shared" si="343"/>
        <v>21:0128</v>
      </c>
      <c r="E2213" t="s">
        <v>8954</v>
      </c>
      <c r="F2213" t="s">
        <v>8955</v>
      </c>
      <c r="H2213">
        <v>64.559032400000007</v>
      </c>
      <c r="I2213">
        <v>-136.13745560000001</v>
      </c>
      <c r="J2213" s="1" t="str">
        <f t="shared" si="344"/>
        <v>Fluid (stream)</v>
      </c>
      <c r="K2213" s="1" t="str">
        <f t="shared" si="345"/>
        <v>Untreated Water</v>
      </c>
      <c r="L2213">
        <v>4</v>
      </c>
      <c r="M2213" t="s">
        <v>65</v>
      </c>
      <c r="N2213">
        <v>71</v>
      </c>
      <c r="O2213" t="s">
        <v>968</v>
      </c>
      <c r="P2213" t="s">
        <v>1462</v>
      </c>
      <c r="Q2213" t="s">
        <v>308</v>
      </c>
    </row>
    <row r="2214" spans="1:17" hidden="1" x14ac:dyDescent="0.3">
      <c r="A2214" t="s">
        <v>8956</v>
      </c>
      <c r="B2214" t="s">
        <v>8957</v>
      </c>
      <c r="C2214" s="1" t="str">
        <f t="shared" si="342"/>
        <v>21:0285</v>
      </c>
      <c r="D2214" s="1" t="str">
        <f t="shared" si="343"/>
        <v>21:0128</v>
      </c>
      <c r="E2214" t="s">
        <v>8958</v>
      </c>
      <c r="F2214" t="s">
        <v>8959</v>
      </c>
      <c r="H2214">
        <v>64.588099200000002</v>
      </c>
      <c r="I2214">
        <v>-136.09958950000001</v>
      </c>
      <c r="J2214" s="1" t="str">
        <f t="shared" si="344"/>
        <v>Fluid (stream)</v>
      </c>
      <c r="K2214" s="1" t="str">
        <f t="shared" si="345"/>
        <v>Untreated Water</v>
      </c>
      <c r="L2214">
        <v>4</v>
      </c>
      <c r="M2214" t="s">
        <v>72</v>
      </c>
      <c r="N2214">
        <v>72</v>
      </c>
      <c r="O2214" t="s">
        <v>1291</v>
      </c>
      <c r="P2214" t="s">
        <v>1734</v>
      </c>
      <c r="Q2214" t="s">
        <v>249</v>
      </c>
    </row>
    <row r="2215" spans="1:17" hidden="1" x14ac:dyDescent="0.3">
      <c r="A2215" t="s">
        <v>8960</v>
      </c>
      <c r="B2215" t="s">
        <v>8961</v>
      </c>
      <c r="C2215" s="1" t="str">
        <f t="shared" si="342"/>
        <v>21:0285</v>
      </c>
      <c r="D2215" s="1" t="str">
        <f t="shared" si="343"/>
        <v>21:0128</v>
      </c>
      <c r="E2215" t="s">
        <v>8962</v>
      </c>
      <c r="F2215" t="s">
        <v>8963</v>
      </c>
      <c r="H2215">
        <v>64.575245899999999</v>
      </c>
      <c r="I2215">
        <v>-136.09028090000001</v>
      </c>
      <c r="J2215" s="1" t="str">
        <f t="shared" si="344"/>
        <v>Fluid (stream)</v>
      </c>
      <c r="K2215" s="1" t="str">
        <f t="shared" si="345"/>
        <v>Untreated Water</v>
      </c>
      <c r="L2215">
        <v>4</v>
      </c>
      <c r="M2215" t="s">
        <v>87</v>
      </c>
      <c r="N2215">
        <v>73</v>
      </c>
      <c r="O2215" t="s">
        <v>95</v>
      </c>
      <c r="P2215" t="s">
        <v>1770</v>
      </c>
      <c r="Q2215" t="s">
        <v>649</v>
      </c>
    </row>
    <row r="2216" spans="1:17" hidden="1" x14ac:dyDescent="0.3">
      <c r="A2216" t="s">
        <v>8964</v>
      </c>
      <c r="B2216" t="s">
        <v>8965</v>
      </c>
      <c r="C2216" s="1" t="str">
        <f t="shared" si="342"/>
        <v>21:0285</v>
      </c>
      <c r="D2216" s="1" t="str">
        <f t="shared" si="343"/>
        <v>21:0128</v>
      </c>
      <c r="E2216" t="s">
        <v>8966</v>
      </c>
      <c r="F2216" t="s">
        <v>8967</v>
      </c>
      <c r="H2216">
        <v>64.611431400000001</v>
      </c>
      <c r="I2216">
        <v>-136.07030409999999</v>
      </c>
      <c r="J2216" s="1" t="str">
        <f t="shared" si="344"/>
        <v>Fluid (stream)</v>
      </c>
      <c r="K2216" s="1" t="str">
        <f t="shared" si="345"/>
        <v>Untreated Water</v>
      </c>
      <c r="L2216">
        <v>4</v>
      </c>
      <c r="M2216" t="s">
        <v>160</v>
      </c>
      <c r="N2216">
        <v>74</v>
      </c>
      <c r="O2216" t="s">
        <v>1291</v>
      </c>
      <c r="P2216" t="s">
        <v>1397</v>
      </c>
      <c r="Q2216" t="s">
        <v>290</v>
      </c>
    </row>
    <row r="2217" spans="1:17" hidden="1" x14ac:dyDescent="0.3">
      <c r="A2217" t="s">
        <v>8968</v>
      </c>
      <c r="B2217" t="s">
        <v>8969</v>
      </c>
      <c r="C2217" s="1" t="str">
        <f t="shared" si="342"/>
        <v>21:0285</v>
      </c>
      <c r="D2217" s="1" t="str">
        <f t="shared" si="343"/>
        <v>21:0128</v>
      </c>
      <c r="E2217" t="s">
        <v>8970</v>
      </c>
      <c r="F2217" t="s">
        <v>8971</v>
      </c>
      <c r="H2217">
        <v>64.606891700000006</v>
      </c>
      <c r="I2217">
        <v>-136.05394749999999</v>
      </c>
      <c r="J2217" s="1" t="str">
        <f t="shared" si="344"/>
        <v>Fluid (stream)</v>
      </c>
      <c r="K2217" s="1" t="str">
        <f t="shared" si="345"/>
        <v>Untreated Water</v>
      </c>
      <c r="L2217">
        <v>4</v>
      </c>
      <c r="M2217" t="s">
        <v>166</v>
      </c>
      <c r="N2217">
        <v>75</v>
      </c>
      <c r="O2217" t="s">
        <v>22</v>
      </c>
      <c r="P2217" t="s">
        <v>22</v>
      </c>
      <c r="Q2217" t="s">
        <v>22</v>
      </c>
    </row>
    <row r="2218" spans="1:17" hidden="1" x14ac:dyDescent="0.3">
      <c r="A2218" t="s">
        <v>8972</v>
      </c>
      <c r="B2218" t="s">
        <v>8973</v>
      </c>
      <c r="C2218" s="1" t="str">
        <f t="shared" si="342"/>
        <v>21:0285</v>
      </c>
      <c r="D2218" s="1" t="str">
        <f t="shared" si="343"/>
        <v>21:0128</v>
      </c>
      <c r="E2218" t="s">
        <v>8974</v>
      </c>
      <c r="F2218" t="s">
        <v>8975</v>
      </c>
      <c r="H2218">
        <v>64.637311199999999</v>
      </c>
      <c r="I2218">
        <v>-136.0105375</v>
      </c>
      <c r="J2218" s="1" t="str">
        <f t="shared" si="344"/>
        <v>Fluid (stream)</v>
      </c>
      <c r="K2218" s="1" t="str">
        <f t="shared" si="345"/>
        <v>Untreated Water</v>
      </c>
      <c r="L2218">
        <v>4</v>
      </c>
      <c r="M2218" t="s">
        <v>174</v>
      </c>
      <c r="N2218">
        <v>76</v>
      </c>
      <c r="O2218" t="s">
        <v>1467</v>
      </c>
      <c r="P2218" t="s">
        <v>1397</v>
      </c>
      <c r="Q2218" t="s">
        <v>953</v>
      </c>
    </row>
    <row r="2219" spans="1:17" hidden="1" x14ac:dyDescent="0.3">
      <c r="A2219" t="s">
        <v>8976</v>
      </c>
      <c r="B2219" t="s">
        <v>8977</v>
      </c>
      <c r="C2219" s="1" t="str">
        <f t="shared" si="342"/>
        <v>21:0285</v>
      </c>
      <c r="D2219" s="1" t="str">
        <f t="shared" si="343"/>
        <v>21:0128</v>
      </c>
      <c r="E2219" t="s">
        <v>8978</v>
      </c>
      <c r="F2219" t="s">
        <v>8979</v>
      </c>
      <c r="H2219">
        <v>64.663746799999998</v>
      </c>
      <c r="I2219">
        <v>-136.0816682</v>
      </c>
      <c r="J2219" s="1" t="str">
        <f t="shared" si="344"/>
        <v>Fluid (stream)</v>
      </c>
      <c r="K2219" s="1" t="str">
        <f t="shared" si="345"/>
        <v>Untreated Water</v>
      </c>
      <c r="L2219">
        <v>4</v>
      </c>
      <c r="M2219" t="s">
        <v>181</v>
      </c>
      <c r="N2219">
        <v>77</v>
      </c>
      <c r="O2219" t="s">
        <v>3022</v>
      </c>
      <c r="P2219" t="s">
        <v>1397</v>
      </c>
      <c r="Q2219" t="s">
        <v>308</v>
      </c>
    </row>
    <row r="2220" spans="1:17" hidden="1" x14ac:dyDescent="0.3">
      <c r="A2220" t="s">
        <v>8980</v>
      </c>
      <c r="B2220" t="s">
        <v>8981</v>
      </c>
      <c r="C2220" s="1" t="str">
        <f t="shared" si="342"/>
        <v>21:0285</v>
      </c>
      <c r="D2220" s="1" t="str">
        <f t="shared" si="343"/>
        <v>21:0128</v>
      </c>
      <c r="E2220" t="s">
        <v>8982</v>
      </c>
      <c r="F2220" t="s">
        <v>8983</v>
      </c>
      <c r="H2220">
        <v>64.689800899999994</v>
      </c>
      <c r="I2220">
        <v>-136.05759219999999</v>
      </c>
      <c r="J2220" s="1" t="str">
        <f t="shared" si="344"/>
        <v>Fluid (stream)</v>
      </c>
      <c r="K2220" s="1" t="str">
        <f t="shared" si="345"/>
        <v>Untreated Water</v>
      </c>
      <c r="L2220">
        <v>4</v>
      </c>
      <c r="M2220" t="s">
        <v>188</v>
      </c>
      <c r="N2220">
        <v>78</v>
      </c>
      <c r="O2220" t="s">
        <v>1467</v>
      </c>
      <c r="P2220" t="s">
        <v>1397</v>
      </c>
      <c r="Q2220" t="s">
        <v>308</v>
      </c>
    </row>
    <row r="2221" spans="1:17" hidden="1" x14ac:dyDescent="0.3">
      <c r="A2221" t="s">
        <v>8984</v>
      </c>
      <c r="B2221" t="s">
        <v>8985</v>
      </c>
      <c r="C2221" s="1" t="str">
        <f t="shared" si="342"/>
        <v>21:0285</v>
      </c>
      <c r="D2221" s="1" t="str">
        <f t="shared" si="343"/>
        <v>21:0128</v>
      </c>
      <c r="E2221" t="s">
        <v>8986</v>
      </c>
      <c r="F2221" t="s">
        <v>8987</v>
      </c>
      <c r="H2221">
        <v>64.697309200000007</v>
      </c>
      <c r="I2221">
        <v>-136.11182339999999</v>
      </c>
      <c r="J2221" s="1" t="str">
        <f t="shared" si="344"/>
        <v>Fluid (stream)</v>
      </c>
      <c r="K2221" s="1" t="str">
        <f t="shared" si="345"/>
        <v>Untreated Water</v>
      </c>
      <c r="L2221">
        <v>4</v>
      </c>
      <c r="M2221" t="s">
        <v>215</v>
      </c>
      <c r="N2221">
        <v>79</v>
      </c>
      <c r="O2221" t="s">
        <v>603</v>
      </c>
      <c r="P2221" t="s">
        <v>1770</v>
      </c>
      <c r="Q2221" t="s">
        <v>649</v>
      </c>
    </row>
    <row r="2222" spans="1:17" hidden="1" x14ac:dyDescent="0.3">
      <c r="A2222" t="s">
        <v>8988</v>
      </c>
      <c r="B2222" t="s">
        <v>8989</v>
      </c>
      <c r="C2222" s="1" t="str">
        <f t="shared" si="342"/>
        <v>21:0285</v>
      </c>
      <c r="D2222" s="1" t="str">
        <f t="shared" si="343"/>
        <v>21:0128</v>
      </c>
      <c r="E2222" t="s">
        <v>8990</v>
      </c>
      <c r="F2222" t="s">
        <v>8991</v>
      </c>
      <c r="H2222">
        <v>64.672822100000005</v>
      </c>
      <c r="I2222">
        <v>-136.1787472</v>
      </c>
      <c r="J2222" s="1" t="str">
        <f t="shared" si="344"/>
        <v>Fluid (stream)</v>
      </c>
      <c r="K2222" s="1" t="str">
        <f t="shared" si="345"/>
        <v>Untreated Water</v>
      </c>
      <c r="L2222">
        <v>4</v>
      </c>
      <c r="M2222" t="s">
        <v>223</v>
      </c>
      <c r="N2222">
        <v>80</v>
      </c>
      <c r="O2222" t="s">
        <v>1291</v>
      </c>
      <c r="P2222" t="s">
        <v>1397</v>
      </c>
      <c r="Q2222" t="s">
        <v>649</v>
      </c>
    </row>
    <row r="2223" spans="1:17" hidden="1" x14ac:dyDescent="0.3">
      <c r="A2223" t="s">
        <v>8992</v>
      </c>
      <c r="B2223" t="s">
        <v>8993</v>
      </c>
      <c r="C2223" s="1" t="str">
        <f t="shared" si="342"/>
        <v>21:0285</v>
      </c>
      <c r="D2223" s="1" t="str">
        <f t="shared" si="343"/>
        <v>21:0128</v>
      </c>
      <c r="E2223" t="s">
        <v>8994</v>
      </c>
      <c r="F2223" t="s">
        <v>8995</v>
      </c>
      <c r="H2223">
        <v>64.626891200000003</v>
      </c>
      <c r="I2223">
        <v>-136.19348859999999</v>
      </c>
      <c r="J2223" s="1" t="str">
        <f t="shared" si="344"/>
        <v>Fluid (stream)</v>
      </c>
      <c r="K2223" s="1" t="str">
        <f t="shared" si="345"/>
        <v>Untreated Water</v>
      </c>
      <c r="L2223">
        <v>5</v>
      </c>
      <c r="M2223" t="s">
        <v>21</v>
      </c>
      <c r="N2223">
        <v>81</v>
      </c>
      <c r="O2223" t="s">
        <v>196</v>
      </c>
      <c r="P2223" t="s">
        <v>190</v>
      </c>
      <c r="Q2223" t="s">
        <v>953</v>
      </c>
    </row>
    <row r="2224" spans="1:17" hidden="1" x14ac:dyDescent="0.3">
      <c r="A2224" t="s">
        <v>8996</v>
      </c>
      <c r="B2224" t="s">
        <v>8997</v>
      </c>
      <c r="C2224" s="1" t="str">
        <f t="shared" si="342"/>
        <v>21:0285</v>
      </c>
      <c r="D2224" s="1" t="str">
        <f t="shared" si="343"/>
        <v>21:0128</v>
      </c>
      <c r="E2224" t="s">
        <v>8998</v>
      </c>
      <c r="F2224" t="s">
        <v>8999</v>
      </c>
      <c r="H2224">
        <v>64.646855400000007</v>
      </c>
      <c r="I2224">
        <v>-136.18831639999999</v>
      </c>
      <c r="J2224" s="1" t="str">
        <f t="shared" si="344"/>
        <v>Fluid (stream)</v>
      </c>
      <c r="K2224" s="1" t="str">
        <f t="shared" si="345"/>
        <v>Untreated Water</v>
      </c>
      <c r="L2224">
        <v>5</v>
      </c>
      <c r="M2224" t="s">
        <v>27</v>
      </c>
      <c r="N2224">
        <v>82</v>
      </c>
      <c r="O2224" t="s">
        <v>1291</v>
      </c>
      <c r="P2224" t="s">
        <v>1397</v>
      </c>
      <c r="Q2224" t="s">
        <v>649</v>
      </c>
    </row>
    <row r="2225" spans="1:17" hidden="1" x14ac:dyDescent="0.3">
      <c r="A2225" t="s">
        <v>9000</v>
      </c>
      <c r="B2225" t="s">
        <v>9001</v>
      </c>
      <c r="C2225" s="1" t="str">
        <f t="shared" si="342"/>
        <v>21:0285</v>
      </c>
      <c r="D2225" s="1" t="str">
        <f t="shared" si="343"/>
        <v>21:0128</v>
      </c>
      <c r="E2225" t="s">
        <v>9002</v>
      </c>
      <c r="F2225" t="s">
        <v>9003</v>
      </c>
      <c r="H2225">
        <v>64.642649599999999</v>
      </c>
      <c r="I2225">
        <v>-136.21004579999999</v>
      </c>
      <c r="J2225" s="1" t="str">
        <f t="shared" si="344"/>
        <v>Fluid (stream)</v>
      </c>
      <c r="K2225" s="1" t="str">
        <f t="shared" si="345"/>
        <v>Untreated Water</v>
      </c>
      <c r="L2225">
        <v>5</v>
      </c>
      <c r="M2225" t="s">
        <v>35</v>
      </c>
      <c r="N2225">
        <v>83</v>
      </c>
      <c r="O2225" t="s">
        <v>1599</v>
      </c>
      <c r="P2225" t="s">
        <v>1397</v>
      </c>
      <c r="Q2225" t="s">
        <v>649</v>
      </c>
    </row>
    <row r="2226" spans="1:17" hidden="1" x14ac:dyDescent="0.3">
      <c r="A2226" t="s">
        <v>9004</v>
      </c>
      <c r="B2226" t="s">
        <v>9005</v>
      </c>
      <c r="C2226" s="1" t="str">
        <f t="shared" si="342"/>
        <v>21:0285</v>
      </c>
      <c r="D2226" s="1" t="str">
        <f t="shared" si="343"/>
        <v>21:0128</v>
      </c>
      <c r="E2226" t="s">
        <v>8994</v>
      </c>
      <c r="F2226" t="s">
        <v>9006</v>
      </c>
      <c r="H2226">
        <v>64.626891200000003</v>
      </c>
      <c r="I2226">
        <v>-136.19348859999999</v>
      </c>
      <c r="J2226" s="1" t="str">
        <f t="shared" si="344"/>
        <v>Fluid (stream)</v>
      </c>
      <c r="K2226" s="1" t="str">
        <f t="shared" si="345"/>
        <v>Untreated Water</v>
      </c>
      <c r="L2226">
        <v>5</v>
      </c>
      <c r="M2226" t="s">
        <v>79</v>
      </c>
      <c r="N2226">
        <v>84</v>
      </c>
      <c r="O2226" t="s">
        <v>1291</v>
      </c>
      <c r="P2226" t="s">
        <v>1397</v>
      </c>
      <c r="Q2226" t="s">
        <v>249</v>
      </c>
    </row>
    <row r="2227" spans="1:17" hidden="1" x14ac:dyDescent="0.3">
      <c r="A2227" t="s">
        <v>9007</v>
      </c>
      <c r="B2227" t="s">
        <v>9008</v>
      </c>
      <c r="C2227" s="1" t="str">
        <f t="shared" si="342"/>
        <v>21:0285</v>
      </c>
      <c r="D2227" s="1" t="str">
        <f t="shared" si="343"/>
        <v>21:0128</v>
      </c>
      <c r="E2227" t="s">
        <v>9009</v>
      </c>
      <c r="F2227" t="s">
        <v>9010</v>
      </c>
      <c r="H2227">
        <v>64.608091599999995</v>
      </c>
      <c r="I2227">
        <v>-136.2153228</v>
      </c>
      <c r="J2227" s="1" t="str">
        <f t="shared" si="344"/>
        <v>Fluid (stream)</v>
      </c>
      <c r="K2227" s="1" t="str">
        <f t="shared" si="345"/>
        <v>Untreated Water</v>
      </c>
      <c r="L2227">
        <v>5</v>
      </c>
      <c r="M2227" t="s">
        <v>43</v>
      </c>
      <c r="N2227">
        <v>85</v>
      </c>
      <c r="O2227" t="s">
        <v>1291</v>
      </c>
      <c r="P2227" t="s">
        <v>1397</v>
      </c>
      <c r="Q2227" t="s">
        <v>249</v>
      </c>
    </row>
    <row r="2228" spans="1:17" hidden="1" x14ac:dyDescent="0.3">
      <c r="A2228" t="s">
        <v>9011</v>
      </c>
      <c r="B2228" t="s">
        <v>9012</v>
      </c>
      <c r="C2228" s="1" t="str">
        <f t="shared" si="342"/>
        <v>21:0285</v>
      </c>
      <c r="D2228" s="1" t="str">
        <f t="shared" si="343"/>
        <v>21:0128</v>
      </c>
      <c r="E2228" t="s">
        <v>9013</v>
      </c>
      <c r="F2228" t="s">
        <v>9014</v>
      </c>
      <c r="H2228">
        <v>64.611179100000001</v>
      </c>
      <c r="I2228">
        <v>-136.22288219999999</v>
      </c>
      <c r="J2228" s="1" t="str">
        <f t="shared" si="344"/>
        <v>Fluid (stream)</v>
      </c>
      <c r="K2228" s="1" t="str">
        <f t="shared" si="345"/>
        <v>Untreated Water</v>
      </c>
      <c r="L2228">
        <v>5</v>
      </c>
      <c r="M2228" t="s">
        <v>50</v>
      </c>
      <c r="N2228">
        <v>86</v>
      </c>
      <c r="O2228" t="s">
        <v>1291</v>
      </c>
      <c r="P2228" t="s">
        <v>1397</v>
      </c>
      <c r="Q2228" t="s">
        <v>249</v>
      </c>
    </row>
    <row r="2229" spans="1:17" hidden="1" x14ac:dyDescent="0.3">
      <c r="A2229" t="s">
        <v>9015</v>
      </c>
      <c r="B2229" t="s">
        <v>9016</v>
      </c>
      <c r="C2229" s="1" t="str">
        <f t="shared" si="342"/>
        <v>21:0285</v>
      </c>
      <c r="D2229" s="1" t="str">
        <f t="shared" si="343"/>
        <v>21:0128</v>
      </c>
      <c r="E2229" t="s">
        <v>9017</v>
      </c>
      <c r="F2229" t="s">
        <v>9018</v>
      </c>
      <c r="H2229">
        <v>64.580584900000005</v>
      </c>
      <c r="I2229">
        <v>-136.4606799</v>
      </c>
      <c r="J2229" s="1" t="str">
        <f t="shared" si="344"/>
        <v>Fluid (stream)</v>
      </c>
      <c r="K2229" s="1" t="str">
        <f t="shared" si="345"/>
        <v>Untreated Water</v>
      </c>
      <c r="L2229">
        <v>5</v>
      </c>
      <c r="M2229" t="s">
        <v>57</v>
      </c>
      <c r="N2229">
        <v>87</v>
      </c>
      <c r="O2229" t="s">
        <v>1631</v>
      </c>
      <c r="P2229" t="s">
        <v>1397</v>
      </c>
      <c r="Q2229" t="s">
        <v>290</v>
      </c>
    </row>
    <row r="2230" spans="1:17" hidden="1" x14ac:dyDescent="0.3">
      <c r="A2230" t="s">
        <v>9019</v>
      </c>
      <c r="B2230" t="s">
        <v>9020</v>
      </c>
      <c r="C2230" s="1" t="str">
        <f t="shared" si="342"/>
        <v>21:0285</v>
      </c>
      <c r="D2230" s="1" t="str">
        <f t="shared" si="343"/>
        <v>21:0128</v>
      </c>
      <c r="E2230" t="s">
        <v>9021</v>
      </c>
      <c r="F2230" t="s">
        <v>9022</v>
      </c>
      <c r="H2230">
        <v>64.597780200000003</v>
      </c>
      <c r="I2230">
        <v>-136.41654930000001</v>
      </c>
      <c r="J2230" s="1" t="str">
        <f t="shared" si="344"/>
        <v>Fluid (stream)</v>
      </c>
      <c r="K2230" s="1" t="str">
        <f t="shared" si="345"/>
        <v>Untreated Water</v>
      </c>
      <c r="L2230">
        <v>5</v>
      </c>
      <c r="M2230" t="s">
        <v>65</v>
      </c>
      <c r="N2230">
        <v>88</v>
      </c>
      <c r="O2230" t="s">
        <v>1631</v>
      </c>
      <c r="P2230" t="s">
        <v>1397</v>
      </c>
      <c r="Q2230" t="s">
        <v>844</v>
      </c>
    </row>
    <row r="2231" spans="1:17" hidden="1" x14ac:dyDescent="0.3">
      <c r="A2231" t="s">
        <v>9023</v>
      </c>
      <c r="B2231" t="s">
        <v>9024</v>
      </c>
      <c r="C2231" s="1" t="str">
        <f t="shared" si="342"/>
        <v>21:0285</v>
      </c>
      <c r="D2231" s="1" t="str">
        <f t="shared" si="343"/>
        <v>21:0128</v>
      </c>
      <c r="E2231" t="s">
        <v>9025</v>
      </c>
      <c r="F2231" t="s">
        <v>9026</v>
      </c>
      <c r="H2231">
        <v>64.596056399999995</v>
      </c>
      <c r="I2231">
        <v>-136.36618619999999</v>
      </c>
      <c r="J2231" s="1" t="str">
        <f t="shared" si="344"/>
        <v>Fluid (stream)</v>
      </c>
      <c r="K2231" s="1" t="str">
        <f t="shared" si="345"/>
        <v>Untreated Water</v>
      </c>
      <c r="L2231">
        <v>5</v>
      </c>
      <c r="M2231" t="s">
        <v>72</v>
      </c>
      <c r="N2231">
        <v>89</v>
      </c>
      <c r="O2231" t="s">
        <v>1291</v>
      </c>
      <c r="P2231" t="s">
        <v>1397</v>
      </c>
      <c r="Q2231" t="s">
        <v>589</v>
      </c>
    </row>
    <row r="2232" spans="1:17" hidden="1" x14ac:dyDescent="0.3">
      <c r="A2232" t="s">
        <v>9027</v>
      </c>
      <c r="B2232" t="s">
        <v>9028</v>
      </c>
      <c r="C2232" s="1" t="str">
        <f t="shared" si="342"/>
        <v>21:0285</v>
      </c>
      <c r="D2232" s="1" t="str">
        <f t="shared" si="343"/>
        <v>21:0128</v>
      </c>
      <c r="E2232" t="s">
        <v>9029</v>
      </c>
      <c r="F2232" t="s">
        <v>9030</v>
      </c>
      <c r="H2232">
        <v>64.613648900000001</v>
      </c>
      <c r="I2232">
        <v>-136.4117095</v>
      </c>
      <c r="J2232" s="1" t="str">
        <f t="shared" si="344"/>
        <v>Fluid (stream)</v>
      </c>
      <c r="K2232" s="1" t="str">
        <f t="shared" si="345"/>
        <v>Untreated Water</v>
      </c>
      <c r="L2232">
        <v>5</v>
      </c>
      <c r="M2232" t="s">
        <v>195</v>
      </c>
      <c r="N2232">
        <v>90</v>
      </c>
      <c r="O2232" t="s">
        <v>1291</v>
      </c>
      <c r="P2232" t="s">
        <v>1397</v>
      </c>
      <c r="Q2232" t="s">
        <v>953</v>
      </c>
    </row>
    <row r="2233" spans="1:17" hidden="1" x14ac:dyDescent="0.3">
      <c r="A2233" t="s">
        <v>9031</v>
      </c>
      <c r="B2233" t="s">
        <v>9032</v>
      </c>
      <c r="C2233" s="1" t="str">
        <f t="shared" si="342"/>
        <v>21:0285</v>
      </c>
      <c r="D2233" s="1" t="str">
        <f t="shared" si="343"/>
        <v>21:0128</v>
      </c>
      <c r="E2233" t="s">
        <v>9029</v>
      </c>
      <c r="F2233" t="s">
        <v>9033</v>
      </c>
      <c r="H2233">
        <v>64.613648900000001</v>
      </c>
      <c r="I2233">
        <v>-136.4117095</v>
      </c>
      <c r="J2233" s="1" t="str">
        <f t="shared" si="344"/>
        <v>Fluid (stream)</v>
      </c>
      <c r="K2233" s="1" t="str">
        <f t="shared" si="345"/>
        <v>Untreated Water</v>
      </c>
      <c r="L2233">
        <v>5</v>
      </c>
      <c r="M2233" t="s">
        <v>202</v>
      </c>
      <c r="N2233">
        <v>91</v>
      </c>
      <c r="O2233" t="s">
        <v>1291</v>
      </c>
      <c r="P2233" t="s">
        <v>1397</v>
      </c>
      <c r="Q2233" t="s">
        <v>308</v>
      </c>
    </row>
    <row r="2234" spans="1:17" hidden="1" x14ac:dyDescent="0.3">
      <c r="A2234" t="s">
        <v>9034</v>
      </c>
      <c r="B2234" t="s">
        <v>9035</v>
      </c>
      <c r="C2234" s="1" t="str">
        <f t="shared" si="342"/>
        <v>21:0285</v>
      </c>
      <c r="D2234" s="1" t="str">
        <f t="shared" si="343"/>
        <v>21:0128</v>
      </c>
      <c r="E2234" t="s">
        <v>9036</v>
      </c>
      <c r="F2234" t="s">
        <v>9037</v>
      </c>
      <c r="H2234">
        <v>64.629696699999997</v>
      </c>
      <c r="I2234">
        <v>-136.3983795</v>
      </c>
      <c r="J2234" s="1" t="str">
        <f t="shared" si="344"/>
        <v>Fluid (stream)</v>
      </c>
      <c r="K2234" s="1" t="str">
        <f t="shared" si="345"/>
        <v>Untreated Water</v>
      </c>
      <c r="L2234">
        <v>5</v>
      </c>
      <c r="M2234" t="s">
        <v>87</v>
      </c>
      <c r="N2234">
        <v>92</v>
      </c>
      <c r="O2234" t="s">
        <v>1291</v>
      </c>
      <c r="P2234" t="s">
        <v>1397</v>
      </c>
      <c r="Q2234" t="s">
        <v>249</v>
      </c>
    </row>
    <row r="2235" spans="1:17" hidden="1" x14ac:dyDescent="0.3">
      <c r="A2235" t="s">
        <v>9038</v>
      </c>
      <c r="B2235" t="s">
        <v>9039</v>
      </c>
      <c r="C2235" s="1" t="str">
        <f t="shared" si="342"/>
        <v>21:0285</v>
      </c>
      <c r="D2235" s="1" t="str">
        <f t="shared" si="343"/>
        <v>21:0128</v>
      </c>
      <c r="E2235" t="s">
        <v>9040</v>
      </c>
      <c r="F2235" t="s">
        <v>9041</v>
      </c>
      <c r="H2235">
        <v>64.639743499999994</v>
      </c>
      <c r="I2235">
        <v>-136.4101981</v>
      </c>
      <c r="J2235" s="1" t="str">
        <f t="shared" si="344"/>
        <v>Fluid (stream)</v>
      </c>
      <c r="K2235" s="1" t="str">
        <f t="shared" si="345"/>
        <v>Untreated Water</v>
      </c>
      <c r="L2235">
        <v>5</v>
      </c>
      <c r="M2235" t="s">
        <v>160</v>
      </c>
      <c r="N2235">
        <v>93</v>
      </c>
      <c r="O2235" t="s">
        <v>1291</v>
      </c>
      <c r="P2235" t="s">
        <v>1397</v>
      </c>
      <c r="Q2235" t="s">
        <v>649</v>
      </c>
    </row>
    <row r="2236" spans="1:17" hidden="1" x14ac:dyDescent="0.3">
      <c r="A2236" t="s">
        <v>9042</v>
      </c>
      <c r="B2236" t="s">
        <v>9043</v>
      </c>
      <c r="C2236" s="1" t="str">
        <f t="shared" si="342"/>
        <v>21:0285</v>
      </c>
      <c r="D2236" s="1" t="str">
        <f t="shared" si="343"/>
        <v>21:0128</v>
      </c>
      <c r="E2236" t="s">
        <v>9044</v>
      </c>
      <c r="F2236" t="s">
        <v>9045</v>
      </c>
      <c r="H2236">
        <v>64.647084800000002</v>
      </c>
      <c r="I2236">
        <v>-136.40076110000001</v>
      </c>
      <c r="J2236" s="1" t="str">
        <f t="shared" si="344"/>
        <v>Fluid (stream)</v>
      </c>
      <c r="K2236" s="1" t="str">
        <f t="shared" si="345"/>
        <v>Untreated Water</v>
      </c>
      <c r="L2236">
        <v>5</v>
      </c>
      <c r="M2236" t="s">
        <v>166</v>
      </c>
      <c r="N2236">
        <v>94</v>
      </c>
      <c r="O2236" t="s">
        <v>1291</v>
      </c>
      <c r="P2236" t="s">
        <v>1397</v>
      </c>
      <c r="Q2236" t="s">
        <v>437</v>
      </c>
    </row>
    <row r="2237" spans="1:17" hidden="1" x14ac:dyDescent="0.3">
      <c r="A2237" t="s">
        <v>9046</v>
      </c>
      <c r="B2237" t="s">
        <v>9047</v>
      </c>
      <c r="C2237" s="1" t="str">
        <f t="shared" si="342"/>
        <v>21:0285</v>
      </c>
      <c r="D2237" s="1" t="str">
        <f>HYPERLINK("http://geochem.nrcan.gc.ca/cdogs/content/svy/svy_e.htm", "")</f>
        <v/>
      </c>
      <c r="G2237" s="1" t="str">
        <f>HYPERLINK("http://geochem.nrcan.gc.ca/cdogs/content/cr_/cr_00031_e.htm", "31")</f>
        <v>31</v>
      </c>
      <c r="J2237" t="s">
        <v>106</v>
      </c>
      <c r="K2237" t="s">
        <v>107</v>
      </c>
      <c r="L2237">
        <v>5</v>
      </c>
      <c r="M2237" t="s">
        <v>108</v>
      </c>
      <c r="N2237">
        <v>95</v>
      </c>
      <c r="O2237" t="s">
        <v>933</v>
      </c>
      <c r="P2237" t="s">
        <v>2482</v>
      </c>
      <c r="Q2237" t="s">
        <v>844</v>
      </c>
    </row>
    <row r="2238" spans="1:17" hidden="1" x14ac:dyDescent="0.3">
      <c r="A2238" t="s">
        <v>9048</v>
      </c>
      <c r="B2238" t="s">
        <v>9049</v>
      </c>
      <c r="C2238" s="1" t="str">
        <f t="shared" si="342"/>
        <v>21:0285</v>
      </c>
      <c r="D2238" s="1" t="str">
        <f t="shared" ref="D2238:D2257" si="346">HYPERLINK("http://geochem.nrcan.gc.ca/cdogs/content/svy/svy210128_e.htm", "21:0128")</f>
        <v>21:0128</v>
      </c>
      <c r="E2238" t="s">
        <v>9050</v>
      </c>
      <c r="F2238" t="s">
        <v>9051</v>
      </c>
      <c r="H2238">
        <v>64.661428400000005</v>
      </c>
      <c r="I2238">
        <v>-136.342478</v>
      </c>
      <c r="J2238" s="1" t="str">
        <f t="shared" ref="J2238:J2257" si="347">HYPERLINK("http://geochem.nrcan.gc.ca/cdogs/content/kwd/kwd020018_e.htm", "Fluid (stream)")</f>
        <v>Fluid (stream)</v>
      </c>
      <c r="K2238" s="1" t="str">
        <f t="shared" ref="K2238:K2257" si="348">HYPERLINK("http://geochem.nrcan.gc.ca/cdogs/content/kwd/kwd080007_e.htm", "Untreated Water")</f>
        <v>Untreated Water</v>
      </c>
      <c r="L2238">
        <v>5</v>
      </c>
      <c r="M2238" t="s">
        <v>174</v>
      </c>
      <c r="N2238">
        <v>96</v>
      </c>
      <c r="O2238" t="s">
        <v>1291</v>
      </c>
      <c r="P2238" t="s">
        <v>1734</v>
      </c>
      <c r="Q2238" t="s">
        <v>649</v>
      </c>
    </row>
    <row r="2239" spans="1:17" hidden="1" x14ac:dyDescent="0.3">
      <c r="A2239" t="s">
        <v>9052</v>
      </c>
      <c r="B2239" t="s">
        <v>9053</v>
      </c>
      <c r="C2239" s="1" t="str">
        <f t="shared" si="342"/>
        <v>21:0285</v>
      </c>
      <c r="D2239" s="1" t="str">
        <f t="shared" si="346"/>
        <v>21:0128</v>
      </c>
      <c r="E2239" t="s">
        <v>9054</v>
      </c>
      <c r="F2239" t="s">
        <v>9055</v>
      </c>
      <c r="H2239">
        <v>64.655197999999999</v>
      </c>
      <c r="I2239">
        <v>-136.3407459</v>
      </c>
      <c r="J2239" s="1" t="str">
        <f t="shared" si="347"/>
        <v>Fluid (stream)</v>
      </c>
      <c r="K2239" s="1" t="str">
        <f t="shared" si="348"/>
        <v>Untreated Water</v>
      </c>
      <c r="L2239">
        <v>5</v>
      </c>
      <c r="M2239" t="s">
        <v>181</v>
      </c>
      <c r="N2239">
        <v>97</v>
      </c>
      <c r="O2239" t="s">
        <v>1291</v>
      </c>
      <c r="P2239" t="s">
        <v>1734</v>
      </c>
      <c r="Q2239" t="s">
        <v>290</v>
      </c>
    </row>
    <row r="2240" spans="1:17" hidden="1" x14ac:dyDescent="0.3">
      <c r="A2240" t="s">
        <v>9056</v>
      </c>
      <c r="B2240" t="s">
        <v>9057</v>
      </c>
      <c r="C2240" s="1" t="str">
        <f t="shared" si="342"/>
        <v>21:0285</v>
      </c>
      <c r="D2240" s="1" t="str">
        <f t="shared" si="346"/>
        <v>21:0128</v>
      </c>
      <c r="E2240" t="s">
        <v>9058</v>
      </c>
      <c r="F2240" t="s">
        <v>9059</v>
      </c>
      <c r="H2240">
        <v>64.683229499999996</v>
      </c>
      <c r="I2240">
        <v>-136.40218820000001</v>
      </c>
      <c r="J2240" s="1" t="str">
        <f t="shared" si="347"/>
        <v>Fluid (stream)</v>
      </c>
      <c r="K2240" s="1" t="str">
        <f t="shared" si="348"/>
        <v>Untreated Water</v>
      </c>
      <c r="L2240">
        <v>5</v>
      </c>
      <c r="M2240" t="s">
        <v>188</v>
      </c>
      <c r="N2240">
        <v>98</v>
      </c>
      <c r="O2240" t="s">
        <v>968</v>
      </c>
      <c r="P2240" t="s">
        <v>1397</v>
      </c>
      <c r="Q2240" t="s">
        <v>844</v>
      </c>
    </row>
    <row r="2241" spans="1:17" hidden="1" x14ac:dyDescent="0.3">
      <c r="A2241" t="s">
        <v>9060</v>
      </c>
      <c r="B2241" t="s">
        <v>9061</v>
      </c>
      <c r="C2241" s="1" t="str">
        <f t="shared" si="342"/>
        <v>21:0285</v>
      </c>
      <c r="D2241" s="1" t="str">
        <f t="shared" si="346"/>
        <v>21:0128</v>
      </c>
      <c r="E2241" t="s">
        <v>9062</v>
      </c>
      <c r="F2241" t="s">
        <v>9063</v>
      </c>
      <c r="H2241">
        <v>64.695394300000004</v>
      </c>
      <c r="I2241">
        <v>-136.3652371</v>
      </c>
      <c r="J2241" s="1" t="str">
        <f t="shared" si="347"/>
        <v>Fluid (stream)</v>
      </c>
      <c r="K2241" s="1" t="str">
        <f t="shared" si="348"/>
        <v>Untreated Water</v>
      </c>
      <c r="L2241">
        <v>5</v>
      </c>
      <c r="M2241" t="s">
        <v>215</v>
      </c>
      <c r="N2241">
        <v>99</v>
      </c>
      <c r="O2241" t="s">
        <v>1291</v>
      </c>
      <c r="P2241" t="s">
        <v>1397</v>
      </c>
      <c r="Q2241" t="s">
        <v>696</v>
      </c>
    </row>
    <row r="2242" spans="1:17" hidden="1" x14ac:dyDescent="0.3">
      <c r="A2242" t="s">
        <v>9064</v>
      </c>
      <c r="B2242" t="s">
        <v>9065</v>
      </c>
      <c r="C2242" s="1" t="str">
        <f t="shared" si="342"/>
        <v>21:0285</v>
      </c>
      <c r="D2242" s="1" t="str">
        <f t="shared" si="346"/>
        <v>21:0128</v>
      </c>
      <c r="E2242" t="s">
        <v>9066</v>
      </c>
      <c r="F2242" t="s">
        <v>9067</v>
      </c>
      <c r="H2242">
        <v>64.736061500000005</v>
      </c>
      <c r="I2242">
        <v>-136.98482920000001</v>
      </c>
      <c r="J2242" s="1" t="str">
        <f t="shared" si="347"/>
        <v>Fluid (stream)</v>
      </c>
      <c r="K2242" s="1" t="str">
        <f t="shared" si="348"/>
        <v>Untreated Water</v>
      </c>
      <c r="L2242">
        <v>5</v>
      </c>
      <c r="M2242" t="s">
        <v>223</v>
      </c>
      <c r="N2242">
        <v>100</v>
      </c>
      <c r="O2242" t="s">
        <v>344</v>
      </c>
      <c r="P2242" t="s">
        <v>1284</v>
      </c>
      <c r="Q2242" t="s">
        <v>123</v>
      </c>
    </row>
    <row r="2243" spans="1:17" hidden="1" x14ac:dyDescent="0.3">
      <c r="A2243" t="s">
        <v>9068</v>
      </c>
      <c r="B2243" t="s">
        <v>9069</v>
      </c>
      <c r="C2243" s="1" t="str">
        <f t="shared" si="342"/>
        <v>21:0285</v>
      </c>
      <c r="D2243" s="1" t="str">
        <f t="shared" si="346"/>
        <v>21:0128</v>
      </c>
      <c r="E2243" t="s">
        <v>9070</v>
      </c>
      <c r="F2243" t="s">
        <v>9071</v>
      </c>
      <c r="H2243">
        <v>64.575495399999994</v>
      </c>
      <c r="I2243">
        <v>-136.97352369999999</v>
      </c>
      <c r="J2243" s="1" t="str">
        <f t="shared" si="347"/>
        <v>Fluid (stream)</v>
      </c>
      <c r="K2243" s="1" t="str">
        <f t="shared" si="348"/>
        <v>Untreated Water</v>
      </c>
      <c r="L2243">
        <v>6</v>
      </c>
      <c r="M2243" t="s">
        <v>21</v>
      </c>
      <c r="N2243">
        <v>101</v>
      </c>
      <c r="O2243" t="s">
        <v>196</v>
      </c>
      <c r="P2243" t="s">
        <v>4041</v>
      </c>
      <c r="Q2243" t="s">
        <v>844</v>
      </c>
    </row>
    <row r="2244" spans="1:17" hidden="1" x14ac:dyDescent="0.3">
      <c r="A2244" t="s">
        <v>9072</v>
      </c>
      <c r="B2244" t="s">
        <v>9073</v>
      </c>
      <c r="C2244" s="1" t="str">
        <f t="shared" si="342"/>
        <v>21:0285</v>
      </c>
      <c r="D2244" s="1" t="str">
        <f t="shared" si="346"/>
        <v>21:0128</v>
      </c>
      <c r="E2244" t="s">
        <v>9074</v>
      </c>
      <c r="F2244" t="s">
        <v>9075</v>
      </c>
      <c r="H2244">
        <v>64.738660699999997</v>
      </c>
      <c r="I2244">
        <v>-136.97772979999999</v>
      </c>
      <c r="J2244" s="1" t="str">
        <f t="shared" si="347"/>
        <v>Fluid (stream)</v>
      </c>
      <c r="K2244" s="1" t="str">
        <f t="shared" si="348"/>
        <v>Untreated Water</v>
      </c>
      <c r="L2244">
        <v>6</v>
      </c>
      <c r="M2244" t="s">
        <v>27</v>
      </c>
      <c r="N2244">
        <v>102</v>
      </c>
      <c r="O2244" t="s">
        <v>1563</v>
      </c>
      <c r="P2244" t="s">
        <v>1397</v>
      </c>
      <c r="Q2244" t="s">
        <v>649</v>
      </c>
    </row>
    <row r="2245" spans="1:17" hidden="1" x14ac:dyDescent="0.3">
      <c r="A2245" t="s">
        <v>9076</v>
      </c>
      <c r="B2245" t="s">
        <v>9077</v>
      </c>
      <c r="C2245" s="1" t="str">
        <f t="shared" si="342"/>
        <v>21:0285</v>
      </c>
      <c r="D2245" s="1" t="str">
        <f t="shared" si="346"/>
        <v>21:0128</v>
      </c>
      <c r="E2245" t="s">
        <v>9078</v>
      </c>
      <c r="F2245" t="s">
        <v>9079</v>
      </c>
      <c r="H2245">
        <v>64.700746699999996</v>
      </c>
      <c r="I2245">
        <v>-136.8748707</v>
      </c>
      <c r="J2245" s="1" t="str">
        <f t="shared" si="347"/>
        <v>Fluid (stream)</v>
      </c>
      <c r="K2245" s="1" t="str">
        <f t="shared" si="348"/>
        <v>Untreated Water</v>
      </c>
      <c r="L2245">
        <v>6</v>
      </c>
      <c r="M2245" t="s">
        <v>195</v>
      </c>
      <c r="N2245">
        <v>103</v>
      </c>
      <c r="O2245" t="s">
        <v>968</v>
      </c>
      <c r="P2245" t="s">
        <v>1397</v>
      </c>
      <c r="Q2245" t="s">
        <v>589</v>
      </c>
    </row>
    <row r="2246" spans="1:17" hidden="1" x14ac:dyDescent="0.3">
      <c r="A2246" t="s">
        <v>9080</v>
      </c>
      <c r="B2246" t="s">
        <v>9081</v>
      </c>
      <c r="C2246" s="1" t="str">
        <f t="shared" si="342"/>
        <v>21:0285</v>
      </c>
      <c r="D2246" s="1" t="str">
        <f t="shared" si="346"/>
        <v>21:0128</v>
      </c>
      <c r="E2246" t="s">
        <v>9078</v>
      </c>
      <c r="F2246" t="s">
        <v>9082</v>
      </c>
      <c r="H2246">
        <v>64.700746699999996</v>
      </c>
      <c r="I2246">
        <v>-136.8748707</v>
      </c>
      <c r="J2246" s="1" t="str">
        <f t="shared" si="347"/>
        <v>Fluid (stream)</v>
      </c>
      <c r="K2246" s="1" t="str">
        <f t="shared" si="348"/>
        <v>Untreated Water</v>
      </c>
      <c r="L2246">
        <v>6</v>
      </c>
      <c r="M2246" t="s">
        <v>202</v>
      </c>
      <c r="N2246">
        <v>104</v>
      </c>
      <c r="O2246" t="s">
        <v>457</v>
      </c>
      <c r="P2246" t="s">
        <v>1397</v>
      </c>
      <c r="Q2246" t="s">
        <v>205</v>
      </c>
    </row>
    <row r="2247" spans="1:17" hidden="1" x14ac:dyDescent="0.3">
      <c r="A2247" t="s">
        <v>9083</v>
      </c>
      <c r="B2247" t="s">
        <v>9084</v>
      </c>
      <c r="C2247" s="1" t="str">
        <f t="shared" si="342"/>
        <v>21:0285</v>
      </c>
      <c r="D2247" s="1" t="str">
        <f t="shared" si="346"/>
        <v>21:0128</v>
      </c>
      <c r="E2247" t="s">
        <v>9085</v>
      </c>
      <c r="F2247" t="s">
        <v>9086</v>
      </c>
      <c r="H2247">
        <v>64.677247899999998</v>
      </c>
      <c r="I2247">
        <v>-136.94985840000001</v>
      </c>
      <c r="J2247" s="1" t="str">
        <f t="shared" si="347"/>
        <v>Fluid (stream)</v>
      </c>
      <c r="K2247" s="1" t="str">
        <f t="shared" si="348"/>
        <v>Untreated Water</v>
      </c>
      <c r="L2247">
        <v>6</v>
      </c>
      <c r="M2247" t="s">
        <v>35</v>
      </c>
      <c r="N2247">
        <v>105</v>
      </c>
      <c r="O2247" t="s">
        <v>1550</v>
      </c>
      <c r="P2247" t="s">
        <v>1397</v>
      </c>
      <c r="Q2247" t="s">
        <v>205</v>
      </c>
    </row>
    <row r="2248" spans="1:17" hidden="1" x14ac:dyDescent="0.3">
      <c r="A2248" t="s">
        <v>9087</v>
      </c>
      <c r="B2248" t="s">
        <v>9088</v>
      </c>
      <c r="C2248" s="1" t="str">
        <f t="shared" si="342"/>
        <v>21:0285</v>
      </c>
      <c r="D2248" s="1" t="str">
        <f t="shared" si="346"/>
        <v>21:0128</v>
      </c>
      <c r="E2248" t="s">
        <v>9089</v>
      </c>
      <c r="F2248" t="s">
        <v>9090</v>
      </c>
      <c r="H2248">
        <v>64.683230300000005</v>
      </c>
      <c r="I2248">
        <v>-136.84235889999999</v>
      </c>
      <c r="J2248" s="1" t="str">
        <f t="shared" si="347"/>
        <v>Fluid (stream)</v>
      </c>
      <c r="K2248" s="1" t="str">
        <f t="shared" si="348"/>
        <v>Untreated Water</v>
      </c>
      <c r="L2248">
        <v>6</v>
      </c>
      <c r="M2248" t="s">
        <v>43</v>
      </c>
      <c r="N2248">
        <v>106</v>
      </c>
      <c r="O2248" t="s">
        <v>1000</v>
      </c>
      <c r="P2248" t="s">
        <v>1397</v>
      </c>
      <c r="Q2248" t="s">
        <v>844</v>
      </c>
    </row>
    <row r="2249" spans="1:17" hidden="1" x14ac:dyDescent="0.3">
      <c r="A2249" t="s">
        <v>9091</v>
      </c>
      <c r="B2249" t="s">
        <v>9092</v>
      </c>
      <c r="C2249" s="1" t="str">
        <f t="shared" si="342"/>
        <v>21:0285</v>
      </c>
      <c r="D2249" s="1" t="str">
        <f t="shared" si="346"/>
        <v>21:0128</v>
      </c>
      <c r="E2249" t="s">
        <v>9093</v>
      </c>
      <c r="F2249" t="s">
        <v>9094</v>
      </c>
      <c r="H2249">
        <v>64.675526399999995</v>
      </c>
      <c r="I2249">
        <v>-136.86621109999999</v>
      </c>
      <c r="J2249" s="1" t="str">
        <f t="shared" si="347"/>
        <v>Fluid (stream)</v>
      </c>
      <c r="K2249" s="1" t="str">
        <f t="shared" si="348"/>
        <v>Untreated Water</v>
      </c>
      <c r="L2249">
        <v>6</v>
      </c>
      <c r="M2249" t="s">
        <v>50</v>
      </c>
      <c r="N2249">
        <v>107</v>
      </c>
      <c r="O2249" t="s">
        <v>22</v>
      </c>
      <c r="P2249" t="s">
        <v>22</v>
      </c>
      <c r="Q2249" t="s">
        <v>22</v>
      </c>
    </row>
    <row r="2250" spans="1:17" hidden="1" x14ac:dyDescent="0.3">
      <c r="A2250" t="s">
        <v>9095</v>
      </c>
      <c r="B2250" t="s">
        <v>9096</v>
      </c>
      <c r="C2250" s="1" t="str">
        <f t="shared" si="342"/>
        <v>21:0285</v>
      </c>
      <c r="D2250" s="1" t="str">
        <f t="shared" si="346"/>
        <v>21:0128</v>
      </c>
      <c r="E2250" t="s">
        <v>9097</v>
      </c>
      <c r="F2250" t="s">
        <v>9098</v>
      </c>
      <c r="H2250">
        <v>64.655011500000001</v>
      </c>
      <c r="I2250">
        <v>-136.86662319999999</v>
      </c>
      <c r="J2250" s="1" t="str">
        <f t="shared" si="347"/>
        <v>Fluid (stream)</v>
      </c>
      <c r="K2250" s="1" t="str">
        <f t="shared" si="348"/>
        <v>Untreated Water</v>
      </c>
      <c r="L2250">
        <v>6</v>
      </c>
      <c r="M2250" t="s">
        <v>57</v>
      </c>
      <c r="N2250">
        <v>108</v>
      </c>
      <c r="O2250" t="s">
        <v>933</v>
      </c>
      <c r="P2250" t="s">
        <v>1397</v>
      </c>
      <c r="Q2250" t="s">
        <v>123</v>
      </c>
    </row>
    <row r="2251" spans="1:17" hidden="1" x14ac:dyDescent="0.3">
      <c r="A2251" t="s">
        <v>9099</v>
      </c>
      <c r="B2251" t="s">
        <v>9100</v>
      </c>
      <c r="C2251" s="1" t="str">
        <f t="shared" si="342"/>
        <v>21:0285</v>
      </c>
      <c r="D2251" s="1" t="str">
        <f t="shared" si="346"/>
        <v>21:0128</v>
      </c>
      <c r="E2251" t="s">
        <v>9101</v>
      </c>
      <c r="F2251" t="s">
        <v>9102</v>
      </c>
      <c r="H2251">
        <v>64.618425900000005</v>
      </c>
      <c r="I2251">
        <v>-136.83803080000001</v>
      </c>
      <c r="J2251" s="1" t="str">
        <f t="shared" si="347"/>
        <v>Fluid (stream)</v>
      </c>
      <c r="K2251" s="1" t="str">
        <f t="shared" si="348"/>
        <v>Untreated Water</v>
      </c>
      <c r="L2251">
        <v>6</v>
      </c>
      <c r="M2251" t="s">
        <v>65</v>
      </c>
      <c r="N2251">
        <v>109</v>
      </c>
      <c r="O2251" t="s">
        <v>1599</v>
      </c>
      <c r="P2251" t="s">
        <v>1397</v>
      </c>
      <c r="Q2251" t="s">
        <v>589</v>
      </c>
    </row>
    <row r="2252" spans="1:17" hidden="1" x14ac:dyDescent="0.3">
      <c r="A2252" t="s">
        <v>9103</v>
      </c>
      <c r="B2252" t="s">
        <v>9104</v>
      </c>
      <c r="C2252" s="1" t="str">
        <f t="shared" si="342"/>
        <v>21:0285</v>
      </c>
      <c r="D2252" s="1" t="str">
        <f t="shared" si="346"/>
        <v>21:0128</v>
      </c>
      <c r="E2252" t="s">
        <v>9105</v>
      </c>
      <c r="F2252" t="s">
        <v>9106</v>
      </c>
      <c r="H2252">
        <v>64.625223199999994</v>
      </c>
      <c r="I2252">
        <v>-136.85648180000001</v>
      </c>
      <c r="J2252" s="1" t="str">
        <f t="shared" si="347"/>
        <v>Fluid (stream)</v>
      </c>
      <c r="K2252" s="1" t="str">
        <f t="shared" si="348"/>
        <v>Untreated Water</v>
      </c>
      <c r="L2252">
        <v>6</v>
      </c>
      <c r="M2252" t="s">
        <v>72</v>
      </c>
      <c r="N2252">
        <v>110</v>
      </c>
      <c r="O2252" t="s">
        <v>22</v>
      </c>
      <c r="P2252" t="s">
        <v>22</v>
      </c>
      <c r="Q2252" t="s">
        <v>22</v>
      </c>
    </row>
    <row r="2253" spans="1:17" hidden="1" x14ac:dyDescent="0.3">
      <c r="A2253" t="s">
        <v>9107</v>
      </c>
      <c r="B2253" t="s">
        <v>9108</v>
      </c>
      <c r="C2253" s="1" t="str">
        <f t="shared" si="342"/>
        <v>21:0285</v>
      </c>
      <c r="D2253" s="1" t="str">
        <f t="shared" si="346"/>
        <v>21:0128</v>
      </c>
      <c r="E2253" t="s">
        <v>9109</v>
      </c>
      <c r="F2253" t="s">
        <v>9110</v>
      </c>
      <c r="H2253">
        <v>64.595311800000005</v>
      </c>
      <c r="I2253">
        <v>-136.84464109999999</v>
      </c>
      <c r="J2253" s="1" t="str">
        <f t="shared" si="347"/>
        <v>Fluid (stream)</v>
      </c>
      <c r="K2253" s="1" t="str">
        <f t="shared" si="348"/>
        <v>Untreated Water</v>
      </c>
      <c r="L2253">
        <v>6</v>
      </c>
      <c r="M2253" t="s">
        <v>87</v>
      </c>
      <c r="N2253">
        <v>111</v>
      </c>
      <c r="O2253" t="s">
        <v>457</v>
      </c>
      <c r="P2253" t="s">
        <v>1734</v>
      </c>
      <c r="Q2253" t="s">
        <v>589</v>
      </c>
    </row>
    <row r="2254" spans="1:17" hidden="1" x14ac:dyDescent="0.3">
      <c r="A2254" t="s">
        <v>9111</v>
      </c>
      <c r="B2254" t="s">
        <v>9112</v>
      </c>
      <c r="C2254" s="1" t="str">
        <f t="shared" si="342"/>
        <v>21:0285</v>
      </c>
      <c r="D2254" s="1" t="str">
        <f t="shared" si="346"/>
        <v>21:0128</v>
      </c>
      <c r="E2254" t="s">
        <v>9113</v>
      </c>
      <c r="F2254" t="s">
        <v>9114</v>
      </c>
      <c r="H2254">
        <v>64.599397800000006</v>
      </c>
      <c r="I2254">
        <v>-136.85451130000001</v>
      </c>
      <c r="J2254" s="1" t="str">
        <f t="shared" si="347"/>
        <v>Fluid (stream)</v>
      </c>
      <c r="K2254" s="1" t="str">
        <f t="shared" si="348"/>
        <v>Untreated Water</v>
      </c>
      <c r="L2254">
        <v>6</v>
      </c>
      <c r="M2254" t="s">
        <v>160</v>
      </c>
      <c r="N2254">
        <v>112</v>
      </c>
      <c r="O2254" t="s">
        <v>320</v>
      </c>
      <c r="P2254" t="s">
        <v>1397</v>
      </c>
      <c r="Q2254" t="s">
        <v>953</v>
      </c>
    </row>
    <row r="2255" spans="1:17" hidden="1" x14ac:dyDescent="0.3">
      <c r="A2255" t="s">
        <v>9115</v>
      </c>
      <c r="B2255" t="s">
        <v>9116</v>
      </c>
      <c r="C2255" s="1" t="str">
        <f t="shared" si="342"/>
        <v>21:0285</v>
      </c>
      <c r="D2255" s="1" t="str">
        <f t="shared" si="346"/>
        <v>21:0128</v>
      </c>
      <c r="E2255" t="s">
        <v>9117</v>
      </c>
      <c r="F2255" t="s">
        <v>9118</v>
      </c>
      <c r="H2255">
        <v>64.597172400000005</v>
      </c>
      <c r="I2255">
        <v>-136.9458353</v>
      </c>
      <c r="J2255" s="1" t="str">
        <f t="shared" si="347"/>
        <v>Fluid (stream)</v>
      </c>
      <c r="K2255" s="1" t="str">
        <f t="shared" si="348"/>
        <v>Untreated Water</v>
      </c>
      <c r="L2255">
        <v>6</v>
      </c>
      <c r="M2255" t="s">
        <v>166</v>
      </c>
      <c r="N2255">
        <v>113</v>
      </c>
      <c r="O2255" t="s">
        <v>1599</v>
      </c>
      <c r="P2255" t="s">
        <v>1725</v>
      </c>
      <c r="Q2255" t="s">
        <v>589</v>
      </c>
    </row>
    <row r="2256" spans="1:17" hidden="1" x14ac:dyDescent="0.3">
      <c r="A2256" t="s">
        <v>9119</v>
      </c>
      <c r="B2256" t="s">
        <v>9120</v>
      </c>
      <c r="C2256" s="1" t="str">
        <f t="shared" si="342"/>
        <v>21:0285</v>
      </c>
      <c r="D2256" s="1" t="str">
        <f t="shared" si="346"/>
        <v>21:0128</v>
      </c>
      <c r="E2256" t="s">
        <v>9070</v>
      </c>
      <c r="F2256" t="s">
        <v>9121</v>
      </c>
      <c r="H2256">
        <v>64.575495399999994</v>
      </c>
      <c r="I2256">
        <v>-136.97352369999999</v>
      </c>
      <c r="J2256" s="1" t="str">
        <f t="shared" si="347"/>
        <v>Fluid (stream)</v>
      </c>
      <c r="K2256" s="1" t="str">
        <f t="shared" si="348"/>
        <v>Untreated Water</v>
      </c>
      <c r="L2256">
        <v>6</v>
      </c>
      <c r="M2256" t="s">
        <v>79</v>
      </c>
      <c r="N2256">
        <v>114</v>
      </c>
      <c r="O2256" t="s">
        <v>1652</v>
      </c>
      <c r="P2256" t="s">
        <v>2408</v>
      </c>
      <c r="Q2256" t="s">
        <v>334</v>
      </c>
    </row>
    <row r="2257" spans="1:17" hidden="1" x14ac:dyDescent="0.3">
      <c r="A2257" t="s">
        <v>9122</v>
      </c>
      <c r="B2257" t="s">
        <v>9123</v>
      </c>
      <c r="C2257" s="1" t="str">
        <f t="shared" si="342"/>
        <v>21:0285</v>
      </c>
      <c r="D2257" s="1" t="str">
        <f t="shared" si="346"/>
        <v>21:0128</v>
      </c>
      <c r="E2257" t="s">
        <v>9124</v>
      </c>
      <c r="F2257" t="s">
        <v>9125</v>
      </c>
      <c r="H2257">
        <v>64.582566700000001</v>
      </c>
      <c r="I2257">
        <v>-136.97368080000001</v>
      </c>
      <c r="J2257" s="1" t="str">
        <f t="shared" si="347"/>
        <v>Fluid (stream)</v>
      </c>
      <c r="K2257" s="1" t="str">
        <f t="shared" si="348"/>
        <v>Untreated Water</v>
      </c>
      <c r="L2257">
        <v>6</v>
      </c>
      <c r="M2257" t="s">
        <v>174</v>
      </c>
      <c r="N2257">
        <v>115</v>
      </c>
      <c r="O2257" t="s">
        <v>968</v>
      </c>
      <c r="P2257" t="s">
        <v>1498</v>
      </c>
      <c r="Q2257" t="s">
        <v>123</v>
      </c>
    </row>
    <row r="2258" spans="1:17" hidden="1" x14ac:dyDescent="0.3">
      <c r="A2258" t="s">
        <v>9126</v>
      </c>
      <c r="B2258" t="s">
        <v>9127</v>
      </c>
      <c r="C2258" s="1" t="str">
        <f t="shared" si="342"/>
        <v>21:0285</v>
      </c>
      <c r="D2258" s="1" t="str">
        <f>HYPERLINK("http://geochem.nrcan.gc.ca/cdogs/content/svy/svy_e.htm", "")</f>
        <v/>
      </c>
      <c r="G2258" s="1" t="str">
        <f>HYPERLINK("http://geochem.nrcan.gc.ca/cdogs/content/cr_/cr_00031_e.htm", "31")</f>
        <v>31</v>
      </c>
      <c r="J2258" t="s">
        <v>106</v>
      </c>
      <c r="K2258" t="s">
        <v>107</v>
      </c>
      <c r="L2258">
        <v>6</v>
      </c>
      <c r="M2258" t="s">
        <v>108</v>
      </c>
      <c r="N2258">
        <v>116</v>
      </c>
      <c r="O2258" t="s">
        <v>933</v>
      </c>
      <c r="P2258" t="s">
        <v>2482</v>
      </c>
      <c r="Q2258" t="s">
        <v>205</v>
      </c>
    </row>
    <row r="2259" spans="1:17" hidden="1" x14ac:dyDescent="0.3">
      <c r="A2259" t="s">
        <v>9128</v>
      </c>
      <c r="B2259" t="s">
        <v>9129</v>
      </c>
      <c r="C2259" s="1" t="str">
        <f t="shared" si="342"/>
        <v>21:0285</v>
      </c>
      <c r="D2259" s="1" t="str">
        <f t="shared" ref="D2259:D2267" si="349">HYPERLINK("http://geochem.nrcan.gc.ca/cdogs/content/svy/svy210128_e.htm", "21:0128")</f>
        <v>21:0128</v>
      </c>
      <c r="E2259" t="s">
        <v>9130</v>
      </c>
      <c r="F2259" t="s">
        <v>9131</v>
      </c>
      <c r="H2259">
        <v>64.570196899999999</v>
      </c>
      <c r="I2259">
        <v>-136.9227176</v>
      </c>
      <c r="J2259" s="1" t="str">
        <f t="shared" ref="J2259:J2267" si="350">HYPERLINK("http://geochem.nrcan.gc.ca/cdogs/content/kwd/kwd020018_e.htm", "Fluid (stream)")</f>
        <v>Fluid (stream)</v>
      </c>
      <c r="K2259" s="1" t="str">
        <f t="shared" ref="K2259:K2267" si="351">HYPERLINK("http://geochem.nrcan.gc.ca/cdogs/content/kwd/kwd080007_e.htm", "Untreated Water")</f>
        <v>Untreated Water</v>
      </c>
      <c r="L2259">
        <v>6</v>
      </c>
      <c r="M2259" t="s">
        <v>181</v>
      </c>
      <c r="N2259">
        <v>117</v>
      </c>
      <c r="O2259" t="s">
        <v>1291</v>
      </c>
      <c r="P2259" t="s">
        <v>1462</v>
      </c>
      <c r="Q2259" t="s">
        <v>589</v>
      </c>
    </row>
    <row r="2260" spans="1:17" hidden="1" x14ac:dyDescent="0.3">
      <c r="A2260" t="s">
        <v>9132</v>
      </c>
      <c r="B2260" t="s">
        <v>9133</v>
      </c>
      <c r="C2260" s="1" t="str">
        <f t="shared" si="342"/>
        <v>21:0285</v>
      </c>
      <c r="D2260" s="1" t="str">
        <f t="shared" si="349"/>
        <v>21:0128</v>
      </c>
      <c r="E2260" t="s">
        <v>9134</v>
      </c>
      <c r="F2260" t="s">
        <v>9135</v>
      </c>
      <c r="H2260">
        <v>64.540673100000006</v>
      </c>
      <c r="I2260">
        <v>-136.98906719999999</v>
      </c>
      <c r="J2260" s="1" t="str">
        <f t="shared" si="350"/>
        <v>Fluid (stream)</v>
      </c>
      <c r="K2260" s="1" t="str">
        <f t="shared" si="351"/>
        <v>Untreated Water</v>
      </c>
      <c r="L2260">
        <v>6</v>
      </c>
      <c r="M2260" t="s">
        <v>188</v>
      </c>
      <c r="N2260">
        <v>118</v>
      </c>
      <c r="O2260" t="s">
        <v>295</v>
      </c>
      <c r="P2260" t="s">
        <v>4041</v>
      </c>
      <c r="Q2260" t="s">
        <v>249</v>
      </c>
    </row>
    <row r="2261" spans="1:17" hidden="1" x14ac:dyDescent="0.3">
      <c r="A2261" t="s">
        <v>9136</v>
      </c>
      <c r="B2261" t="s">
        <v>9137</v>
      </c>
      <c r="C2261" s="1" t="str">
        <f t="shared" si="342"/>
        <v>21:0285</v>
      </c>
      <c r="D2261" s="1" t="str">
        <f t="shared" si="349"/>
        <v>21:0128</v>
      </c>
      <c r="E2261" t="s">
        <v>9138</v>
      </c>
      <c r="F2261" t="s">
        <v>9139</v>
      </c>
      <c r="H2261">
        <v>64.535089400000004</v>
      </c>
      <c r="I2261">
        <v>-136.95487979999999</v>
      </c>
      <c r="J2261" s="1" t="str">
        <f t="shared" si="350"/>
        <v>Fluid (stream)</v>
      </c>
      <c r="K2261" s="1" t="str">
        <f t="shared" si="351"/>
        <v>Untreated Water</v>
      </c>
      <c r="L2261">
        <v>6</v>
      </c>
      <c r="M2261" t="s">
        <v>215</v>
      </c>
      <c r="N2261">
        <v>119</v>
      </c>
      <c r="O2261" t="s">
        <v>344</v>
      </c>
      <c r="P2261" t="s">
        <v>81</v>
      </c>
      <c r="Q2261" t="s">
        <v>953</v>
      </c>
    </row>
    <row r="2262" spans="1:17" hidden="1" x14ac:dyDescent="0.3">
      <c r="A2262" t="s">
        <v>9140</v>
      </c>
      <c r="B2262" t="s">
        <v>9141</v>
      </c>
      <c r="C2262" s="1" t="str">
        <f t="shared" si="342"/>
        <v>21:0285</v>
      </c>
      <c r="D2262" s="1" t="str">
        <f t="shared" si="349"/>
        <v>21:0128</v>
      </c>
      <c r="E2262" t="s">
        <v>9142</v>
      </c>
      <c r="F2262" t="s">
        <v>9143</v>
      </c>
      <c r="H2262">
        <v>64.5374968</v>
      </c>
      <c r="I2262">
        <v>-136.8956609</v>
      </c>
      <c r="J2262" s="1" t="str">
        <f t="shared" si="350"/>
        <v>Fluid (stream)</v>
      </c>
      <c r="K2262" s="1" t="str">
        <f t="shared" si="351"/>
        <v>Untreated Water</v>
      </c>
      <c r="L2262">
        <v>6</v>
      </c>
      <c r="M2262" t="s">
        <v>223</v>
      </c>
      <c r="N2262">
        <v>120</v>
      </c>
      <c r="O2262" t="s">
        <v>283</v>
      </c>
      <c r="P2262" t="s">
        <v>81</v>
      </c>
      <c r="Q2262" t="s">
        <v>3473</v>
      </c>
    </row>
    <row r="2263" spans="1:17" hidden="1" x14ac:dyDescent="0.3">
      <c r="A2263" t="s">
        <v>9144</v>
      </c>
      <c r="B2263" t="s">
        <v>9145</v>
      </c>
      <c r="C2263" s="1" t="str">
        <f t="shared" si="342"/>
        <v>21:0285</v>
      </c>
      <c r="D2263" s="1" t="str">
        <f t="shared" si="349"/>
        <v>21:0128</v>
      </c>
      <c r="E2263" t="s">
        <v>9146</v>
      </c>
      <c r="F2263" t="s">
        <v>9147</v>
      </c>
      <c r="H2263">
        <v>64.495855599999999</v>
      </c>
      <c r="I2263">
        <v>-136.72887009999999</v>
      </c>
      <c r="J2263" s="1" t="str">
        <f t="shared" si="350"/>
        <v>Fluid (stream)</v>
      </c>
      <c r="K2263" s="1" t="str">
        <f t="shared" si="351"/>
        <v>Untreated Water</v>
      </c>
      <c r="L2263">
        <v>7</v>
      </c>
      <c r="M2263" t="s">
        <v>21</v>
      </c>
      <c r="N2263">
        <v>121</v>
      </c>
      <c r="O2263" t="s">
        <v>378</v>
      </c>
      <c r="P2263" t="s">
        <v>59</v>
      </c>
      <c r="Q2263" t="s">
        <v>649</v>
      </c>
    </row>
    <row r="2264" spans="1:17" hidden="1" x14ac:dyDescent="0.3">
      <c r="A2264" t="s">
        <v>9148</v>
      </c>
      <c r="B2264" t="s">
        <v>9149</v>
      </c>
      <c r="C2264" s="1" t="str">
        <f t="shared" si="342"/>
        <v>21:0285</v>
      </c>
      <c r="D2264" s="1" t="str">
        <f t="shared" si="349"/>
        <v>21:0128</v>
      </c>
      <c r="E2264" t="s">
        <v>9150</v>
      </c>
      <c r="F2264" t="s">
        <v>9151</v>
      </c>
      <c r="H2264">
        <v>64.529847000000004</v>
      </c>
      <c r="I2264">
        <v>-136.9062625</v>
      </c>
      <c r="J2264" s="1" t="str">
        <f t="shared" si="350"/>
        <v>Fluid (stream)</v>
      </c>
      <c r="K2264" s="1" t="str">
        <f t="shared" si="351"/>
        <v>Untreated Water</v>
      </c>
      <c r="L2264">
        <v>7</v>
      </c>
      <c r="M2264" t="s">
        <v>27</v>
      </c>
      <c r="N2264">
        <v>122</v>
      </c>
      <c r="O2264" t="s">
        <v>73</v>
      </c>
      <c r="P2264" t="s">
        <v>540</v>
      </c>
      <c r="Q2264" t="s">
        <v>881</v>
      </c>
    </row>
    <row r="2265" spans="1:17" hidden="1" x14ac:dyDescent="0.3">
      <c r="A2265" t="s">
        <v>9152</v>
      </c>
      <c r="B2265" t="s">
        <v>9153</v>
      </c>
      <c r="C2265" s="1" t="str">
        <f t="shared" si="342"/>
        <v>21:0285</v>
      </c>
      <c r="D2265" s="1" t="str">
        <f t="shared" si="349"/>
        <v>21:0128</v>
      </c>
      <c r="E2265" t="s">
        <v>9154</v>
      </c>
      <c r="F2265" t="s">
        <v>9155</v>
      </c>
      <c r="H2265">
        <v>64.536477899999994</v>
      </c>
      <c r="I2265">
        <v>-136.8400809</v>
      </c>
      <c r="J2265" s="1" t="str">
        <f t="shared" si="350"/>
        <v>Fluid (stream)</v>
      </c>
      <c r="K2265" s="1" t="str">
        <f t="shared" si="351"/>
        <v>Untreated Water</v>
      </c>
      <c r="L2265">
        <v>7</v>
      </c>
      <c r="M2265" t="s">
        <v>35</v>
      </c>
      <c r="N2265">
        <v>123</v>
      </c>
      <c r="O2265" t="s">
        <v>2440</v>
      </c>
      <c r="P2265" t="s">
        <v>2482</v>
      </c>
      <c r="Q2265" t="s">
        <v>334</v>
      </c>
    </row>
    <row r="2266" spans="1:17" hidden="1" x14ac:dyDescent="0.3">
      <c r="A2266" t="s">
        <v>9156</v>
      </c>
      <c r="B2266" t="s">
        <v>9157</v>
      </c>
      <c r="C2266" s="1" t="str">
        <f t="shared" si="342"/>
        <v>21:0285</v>
      </c>
      <c r="D2266" s="1" t="str">
        <f t="shared" si="349"/>
        <v>21:0128</v>
      </c>
      <c r="E2266" t="s">
        <v>9158</v>
      </c>
      <c r="F2266" t="s">
        <v>9159</v>
      </c>
      <c r="H2266">
        <v>64.527686299999999</v>
      </c>
      <c r="I2266">
        <v>-136.83538200000001</v>
      </c>
      <c r="J2266" s="1" t="str">
        <f t="shared" si="350"/>
        <v>Fluid (stream)</v>
      </c>
      <c r="K2266" s="1" t="str">
        <f t="shared" si="351"/>
        <v>Untreated Water</v>
      </c>
      <c r="L2266">
        <v>7</v>
      </c>
      <c r="M2266" t="s">
        <v>43</v>
      </c>
      <c r="N2266">
        <v>124</v>
      </c>
      <c r="O2266" t="s">
        <v>5080</v>
      </c>
      <c r="P2266" t="s">
        <v>9160</v>
      </c>
      <c r="Q2266" t="s">
        <v>844</v>
      </c>
    </row>
    <row r="2267" spans="1:17" hidden="1" x14ac:dyDescent="0.3">
      <c r="A2267" t="s">
        <v>9161</v>
      </c>
      <c r="B2267" t="s">
        <v>9162</v>
      </c>
      <c r="C2267" s="1" t="str">
        <f t="shared" si="342"/>
        <v>21:0285</v>
      </c>
      <c r="D2267" s="1" t="str">
        <f t="shared" si="349"/>
        <v>21:0128</v>
      </c>
      <c r="E2267" t="s">
        <v>9163</v>
      </c>
      <c r="F2267" t="s">
        <v>9164</v>
      </c>
      <c r="H2267">
        <v>64.5126724</v>
      </c>
      <c r="I2267">
        <v>-136.694434</v>
      </c>
      <c r="J2267" s="1" t="str">
        <f t="shared" si="350"/>
        <v>Fluid (stream)</v>
      </c>
      <c r="K2267" s="1" t="str">
        <f t="shared" si="351"/>
        <v>Untreated Water</v>
      </c>
      <c r="L2267">
        <v>7</v>
      </c>
      <c r="M2267" t="s">
        <v>50</v>
      </c>
      <c r="N2267">
        <v>125</v>
      </c>
      <c r="O2267" t="s">
        <v>1769</v>
      </c>
      <c r="P2267" t="s">
        <v>2482</v>
      </c>
      <c r="Q2267" t="s">
        <v>844</v>
      </c>
    </row>
    <row r="2268" spans="1:17" hidden="1" x14ac:dyDescent="0.3">
      <c r="A2268" t="s">
        <v>9165</v>
      </c>
      <c r="B2268" t="s">
        <v>9166</v>
      </c>
      <c r="C2268" s="1" t="str">
        <f t="shared" si="342"/>
        <v>21:0285</v>
      </c>
      <c r="D2268" s="1" t="str">
        <f>HYPERLINK("http://geochem.nrcan.gc.ca/cdogs/content/svy/svy_e.htm", "")</f>
        <v/>
      </c>
      <c r="G2268" s="1" t="str">
        <f>HYPERLINK("http://geochem.nrcan.gc.ca/cdogs/content/cr_/cr_00030_e.htm", "30")</f>
        <v>30</v>
      </c>
      <c r="J2268" t="s">
        <v>106</v>
      </c>
      <c r="K2268" t="s">
        <v>107</v>
      </c>
      <c r="L2268">
        <v>7</v>
      </c>
      <c r="M2268" t="s">
        <v>108</v>
      </c>
      <c r="N2268">
        <v>126</v>
      </c>
      <c r="O2268" t="s">
        <v>968</v>
      </c>
      <c r="P2268" t="s">
        <v>9167</v>
      </c>
      <c r="Q2268" t="s">
        <v>123</v>
      </c>
    </row>
    <row r="2269" spans="1:17" hidden="1" x14ac:dyDescent="0.3">
      <c r="A2269" t="s">
        <v>9168</v>
      </c>
      <c r="B2269" t="s">
        <v>9169</v>
      </c>
      <c r="C2269" s="1" t="str">
        <f t="shared" si="342"/>
        <v>21:0285</v>
      </c>
      <c r="D2269" s="1" t="str">
        <f t="shared" ref="D2269:D2285" si="352">HYPERLINK("http://geochem.nrcan.gc.ca/cdogs/content/svy/svy210128_e.htm", "21:0128")</f>
        <v>21:0128</v>
      </c>
      <c r="E2269" t="s">
        <v>9146</v>
      </c>
      <c r="F2269" t="s">
        <v>9170</v>
      </c>
      <c r="H2269">
        <v>64.495855599999999</v>
      </c>
      <c r="I2269">
        <v>-136.72887009999999</v>
      </c>
      <c r="J2269" s="1" t="str">
        <f t="shared" ref="J2269:J2285" si="353">HYPERLINK("http://geochem.nrcan.gc.ca/cdogs/content/kwd/kwd020018_e.htm", "Fluid (stream)")</f>
        <v>Fluid (stream)</v>
      </c>
      <c r="K2269" s="1" t="str">
        <f t="shared" ref="K2269:K2285" si="354">HYPERLINK("http://geochem.nrcan.gc.ca/cdogs/content/kwd/kwd080007_e.htm", "Untreated Water")</f>
        <v>Untreated Water</v>
      </c>
      <c r="L2269">
        <v>7</v>
      </c>
      <c r="M2269" t="s">
        <v>79</v>
      </c>
      <c r="N2269">
        <v>127</v>
      </c>
      <c r="O2269" t="s">
        <v>1291</v>
      </c>
      <c r="P2269" t="s">
        <v>2658</v>
      </c>
      <c r="Q2269" t="s">
        <v>290</v>
      </c>
    </row>
    <row r="2270" spans="1:17" hidden="1" x14ac:dyDescent="0.3">
      <c r="A2270" t="s">
        <v>9171</v>
      </c>
      <c r="B2270" t="s">
        <v>9172</v>
      </c>
      <c r="C2270" s="1" t="str">
        <f t="shared" si="342"/>
        <v>21:0285</v>
      </c>
      <c r="D2270" s="1" t="str">
        <f t="shared" si="352"/>
        <v>21:0128</v>
      </c>
      <c r="E2270" t="s">
        <v>9173</v>
      </c>
      <c r="F2270" t="s">
        <v>9174</v>
      </c>
      <c r="H2270">
        <v>64.500538000000006</v>
      </c>
      <c r="I2270">
        <v>-136.69674309999999</v>
      </c>
      <c r="J2270" s="1" t="str">
        <f t="shared" si="353"/>
        <v>Fluid (stream)</v>
      </c>
      <c r="K2270" s="1" t="str">
        <f t="shared" si="354"/>
        <v>Untreated Water</v>
      </c>
      <c r="L2270">
        <v>7</v>
      </c>
      <c r="M2270" t="s">
        <v>57</v>
      </c>
      <c r="N2270">
        <v>128</v>
      </c>
      <c r="O2270" t="s">
        <v>1789</v>
      </c>
      <c r="P2270" t="s">
        <v>2658</v>
      </c>
      <c r="Q2270" t="s">
        <v>205</v>
      </c>
    </row>
    <row r="2271" spans="1:17" hidden="1" x14ac:dyDescent="0.3">
      <c r="A2271" t="s">
        <v>9175</v>
      </c>
      <c r="B2271" t="s">
        <v>9176</v>
      </c>
      <c r="C2271" s="1" t="str">
        <f t="shared" ref="C2271:C2334" si="355">HYPERLINK("http://geochem.nrcan.gc.ca/cdogs/content/bdl/bdl210285_e.htm", "21:0285")</f>
        <v>21:0285</v>
      </c>
      <c r="D2271" s="1" t="str">
        <f t="shared" si="352"/>
        <v>21:0128</v>
      </c>
      <c r="E2271" t="s">
        <v>9177</v>
      </c>
      <c r="F2271" t="s">
        <v>9178</v>
      </c>
      <c r="H2271">
        <v>64.507648900000007</v>
      </c>
      <c r="I2271">
        <v>-136.71665999999999</v>
      </c>
      <c r="J2271" s="1" t="str">
        <f t="shared" si="353"/>
        <v>Fluid (stream)</v>
      </c>
      <c r="K2271" s="1" t="str">
        <f t="shared" si="354"/>
        <v>Untreated Water</v>
      </c>
      <c r="L2271">
        <v>7</v>
      </c>
      <c r="M2271" t="s">
        <v>65</v>
      </c>
      <c r="N2271">
        <v>129</v>
      </c>
      <c r="O2271" t="s">
        <v>88</v>
      </c>
      <c r="P2271" t="s">
        <v>3613</v>
      </c>
      <c r="Q2271" t="s">
        <v>953</v>
      </c>
    </row>
    <row r="2272" spans="1:17" hidden="1" x14ac:dyDescent="0.3">
      <c r="A2272" t="s">
        <v>9179</v>
      </c>
      <c r="B2272" t="s">
        <v>9180</v>
      </c>
      <c r="C2272" s="1" t="str">
        <f t="shared" si="355"/>
        <v>21:0285</v>
      </c>
      <c r="D2272" s="1" t="str">
        <f t="shared" si="352"/>
        <v>21:0128</v>
      </c>
      <c r="E2272" t="s">
        <v>9181</v>
      </c>
      <c r="F2272" t="s">
        <v>9182</v>
      </c>
      <c r="H2272">
        <v>64.477417799999998</v>
      </c>
      <c r="I2272">
        <v>-136.71137239999999</v>
      </c>
      <c r="J2272" s="1" t="str">
        <f t="shared" si="353"/>
        <v>Fluid (stream)</v>
      </c>
      <c r="K2272" s="1" t="str">
        <f t="shared" si="354"/>
        <v>Untreated Water</v>
      </c>
      <c r="L2272">
        <v>7</v>
      </c>
      <c r="M2272" t="s">
        <v>195</v>
      </c>
      <c r="N2272">
        <v>130</v>
      </c>
      <c r="O2272" t="s">
        <v>320</v>
      </c>
      <c r="P2272" t="s">
        <v>141</v>
      </c>
      <c r="Q2272" t="s">
        <v>249</v>
      </c>
    </row>
    <row r="2273" spans="1:17" hidden="1" x14ac:dyDescent="0.3">
      <c r="A2273" t="s">
        <v>9183</v>
      </c>
      <c r="B2273" t="s">
        <v>9184</v>
      </c>
      <c r="C2273" s="1" t="str">
        <f t="shared" si="355"/>
        <v>21:0285</v>
      </c>
      <c r="D2273" s="1" t="str">
        <f t="shared" si="352"/>
        <v>21:0128</v>
      </c>
      <c r="E2273" t="s">
        <v>9181</v>
      </c>
      <c r="F2273" t="s">
        <v>9185</v>
      </c>
      <c r="H2273">
        <v>64.477417799999998</v>
      </c>
      <c r="I2273">
        <v>-136.71137239999999</v>
      </c>
      <c r="J2273" s="1" t="str">
        <f t="shared" si="353"/>
        <v>Fluid (stream)</v>
      </c>
      <c r="K2273" s="1" t="str">
        <f t="shared" si="354"/>
        <v>Untreated Water</v>
      </c>
      <c r="L2273">
        <v>7</v>
      </c>
      <c r="M2273" t="s">
        <v>202</v>
      </c>
      <c r="N2273">
        <v>131</v>
      </c>
      <c r="O2273" t="s">
        <v>1563</v>
      </c>
      <c r="P2273" t="s">
        <v>855</v>
      </c>
      <c r="Q2273" t="s">
        <v>984</v>
      </c>
    </row>
    <row r="2274" spans="1:17" hidden="1" x14ac:dyDescent="0.3">
      <c r="A2274" t="s">
        <v>9186</v>
      </c>
      <c r="B2274" t="s">
        <v>9187</v>
      </c>
      <c r="C2274" s="1" t="str">
        <f t="shared" si="355"/>
        <v>21:0285</v>
      </c>
      <c r="D2274" s="1" t="str">
        <f t="shared" si="352"/>
        <v>21:0128</v>
      </c>
      <c r="E2274" t="s">
        <v>9188</v>
      </c>
      <c r="F2274" t="s">
        <v>9189</v>
      </c>
      <c r="H2274">
        <v>64.466106600000003</v>
      </c>
      <c r="I2274">
        <v>-136.6843356</v>
      </c>
      <c r="J2274" s="1" t="str">
        <f t="shared" si="353"/>
        <v>Fluid (stream)</v>
      </c>
      <c r="K2274" s="1" t="str">
        <f t="shared" si="354"/>
        <v>Untreated Water</v>
      </c>
      <c r="L2274">
        <v>7</v>
      </c>
      <c r="M2274" t="s">
        <v>72</v>
      </c>
      <c r="N2274">
        <v>132</v>
      </c>
      <c r="O2274" t="s">
        <v>1291</v>
      </c>
      <c r="P2274" t="s">
        <v>190</v>
      </c>
      <c r="Q2274" t="s">
        <v>984</v>
      </c>
    </row>
    <row r="2275" spans="1:17" hidden="1" x14ac:dyDescent="0.3">
      <c r="A2275" t="s">
        <v>9190</v>
      </c>
      <c r="B2275" t="s">
        <v>9191</v>
      </c>
      <c r="C2275" s="1" t="str">
        <f t="shared" si="355"/>
        <v>21:0285</v>
      </c>
      <c r="D2275" s="1" t="str">
        <f t="shared" si="352"/>
        <v>21:0128</v>
      </c>
      <c r="E2275" t="s">
        <v>9192</v>
      </c>
      <c r="F2275" t="s">
        <v>9193</v>
      </c>
      <c r="H2275">
        <v>64.465495899999993</v>
      </c>
      <c r="I2275">
        <v>-136.6447421</v>
      </c>
      <c r="J2275" s="1" t="str">
        <f t="shared" si="353"/>
        <v>Fluid (stream)</v>
      </c>
      <c r="K2275" s="1" t="str">
        <f t="shared" si="354"/>
        <v>Untreated Water</v>
      </c>
      <c r="L2275">
        <v>7</v>
      </c>
      <c r="M2275" t="s">
        <v>87</v>
      </c>
      <c r="N2275">
        <v>133</v>
      </c>
      <c r="O2275" t="s">
        <v>1291</v>
      </c>
      <c r="P2275" t="s">
        <v>265</v>
      </c>
      <c r="Q2275" t="s">
        <v>649</v>
      </c>
    </row>
    <row r="2276" spans="1:17" hidden="1" x14ac:dyDescent="0.3">
      <c r="A2276" t="s">
        <v>9194</v>
      </c>
      <c r="B2276" t="s">
        <v>9195</v>
      </c>
      <c r="C2276" s="1" t="str">
        <f t="shared" si="355"/>
        <v>21:0285</v>
      </c>
      <c r="D2276" s="1" t="str">
        <f t="shared" si="352"/>
        <v>21:0128</v>
      </c>
      <c r="E2276" t="s">
        <v>9196</v>
      </c>
      <c r="F2276" t="s">
        <v>9197</v>
      </c>
      <c r="H2276">
        <v>64.460101600000002</v>
      </c>
      <c r="I2276">
        <v>-136.6471421</v>
      </c>
      <c r="J2276" s="1" t="str">
        <f t="shared" si="353"/>
        <v>Fluid (stream)</v>
      </c>
      <c r="K2276" s="1" t="str">
        <f t="shared" si="354"/>
        <v>Untreated Water</v>
      </c>
      <c r="L2276">
        <v>7</v>
      </c>
      <c r="M2276" t="s">
        <v>160</v>
      </c>
      <c r="N2276">
        <v>134</v>
      </c>
      <c r="O2276" t="s">
        <v>1291</v>
      </c>
      <c r="P2276" t="s">
        <v>855</v>
      </c>
      <c r="Q2276" t="s">
        <v>953</v>
      </c>
    </row>
    <row r="2277" spans="1:17" hidden="1" x14ac:dyDescent="0.3">
      <c r="A2277" t="s">
        <v>9198</v>
      </c>
      <c r="B2277" t="s">
        <v>9199</v>
      </c>
      <c r="C2277" s="1" t="str">
        <f t="shared" si="355"/>
        <v>21:0285</v>
      </c>
      <c r="D2277" s="1" t="str">
        <f t="shared" si="352"/>
        <v>21:0128</v>
      </c>
      <c r="E2277" t="s">
        <v>9200</v>
      </c>
      <c r="F2277" t="s">
        <v>9201</v>
      </c>
      <c r="H2277">
        <v>64.425998899999996</v>
      </c>
      <c r="I2277">
        <v>-136.52720299999999</v>
      </c>
      <c r="J2277" s="1" t="str">
        <f t="shared" si="353"/>
        <v>Fluid (stream)</v>
      </c>
      <c r="K2277" s="1" t="str">
        <f t="shared" si="354"/>
        <v>Untreated Water</v>
      </c>
      <c r="L2277">
        <v>7</v>
      </c>
      <c r="M2277" t="s">
        <v>166</v>
      </c>
      <c r="N2277">
        <v>135</v>
      </c>
      <c r="O2277" t="s">
        <v>95</v>
      </c>
      <c r="P2277" t="s">
        <v>115</v>
      </c>
      <c r="Q2277" t="s">
        <v>308</v>
      </c>
    </row>
    <row r="2278" spans="1:17" hidden="1" x14ac:dyDescent="0.3">
      <c r="A2278" t="s">
        <v>9202</v>
      </c>
      <c r="B2278" t="s">
        <v>9203</v>
      </c>
      <c r="C2278" s="1" t="str">
        <f t="shared" si="355"/>
        <v>21:0285</v>
      </c>
      <c r="D2278" s="1" t="str">
        <f t="shared" si="352"/>
        <v>21:0128</v>
      </c>
      <c r="E2278" t="s">
        <v>9204</v>
      </c>
      <c r="F2278" t="s">
        <v>9205</v>
      </c>
      <c r="H2278">
        <v>64.387536900000001</v>
      </c>
      <c r="I2278">
        <v>-136.2677458</v>
      </c>
      <c r="J2278" s="1" t="str">
        <f t="shared" si="353"/>
        <v>Fluid (stream)</v>
      </c>
      <c r="K2278" s="1" t="str">
        <f t="shared" si="354"/>
        <v>Untreated Water</v>
      </c>
      <c r="L2278">
        <v>7</v>
      </c>
      <c r="M2278" t="s">
        <v>174</v>
      </c>
      <c r="N2278">
        <v>136</v>
      </c>
      <c r="O2278" t="s">
        <v>849</v>
      </c>
      <c r="P2278" t="s">
        <v>141</v>
      </c>
      <c r="Q2278" t="s">
        <v>3473</v>
      </c>
    </row>
    <row r="2279" spans="1:17" hidden="1" x14ac:dyDescent="0.3">
      <c r="A2279" t="s">
        <v>9206</v>
      </c>
      <c r="B2279" t="s">
        <v>9207</v>
      </c>
      <c r="C2279" s="1" t="str">
        <f t="shared" si="355"/>
        <v>21:0285</v>
      </c>
      <c r="D2279" s="1" t="str">
        <f t="shared" si="352"/>
        <v>21:0128</v>
      </c>
      <c r="E2279" t="s">
        <v>9208</v>
      </c>
      <c r="F2279" t="s">
        <v>9209</v>
      </c>
      <c r="H2279">
        <v>64.370418599999994</v>
      </c>
      <c r="I2279">
        <v>-136.29294329999999</v>
      </c>
      <c r="J2279" s="1" t="str">
        <f t="shared" si="353"/>
        <v>Fluid (stream)</v>
      </c>
      <c r="K2279" s="1" t="str">
        <f t="shared" si="354"/>
        <v>Untreated Water</v>
      </c>
      <c r="L2279">
        <v>7</v>
      </c>
      <c r="M2279" t="s">
        <v>181</v>
      </c>
      <c r="N2279">
        <v>137</v>
      </c>
      <c r="O2279" t="s">
        <v>1576</v>
      </c>
      <c r="P2279" t="s">
        <v>9210</v>
      </c>
      <c r="Q2279" t="s">
        <v>649</v>
      </c>
    </row>
    <row r="2280" spans="1:17" hidden="1" x14ac:dyDescent="0.3">
      <c r="A2280" t="s">
        <v>9211</v>
      </c>
      <c r="B2280" t="s">
        <v>9212</v>
      </c>
      <c r="C2280" s="1" t="str">
        <f t="shared" si="355"/>
        <v>21:0285</v>
      </c>
      <c r="D2280" s="1" t="str">
        <f t="shared" si="352"/>
        <v>21:0128</v>
      </c>
      <c r="E2280" t="s">
        <v>9213</v>
      </c>
      <c r="F2280" t="s">
        <v>9214</v>
      </c>
      <c r="H2280">
        <v>64.369206000000005</v>
      </c>
      <c r="I2280">
        <v>-136.32023989999999</v>
      </c>
      <c r="J2280" s="1" t="str">
        <f t="shared" si="353"/>
        <v>Fluid (stream)</v>
      </c>
      <c r="K2280" s="1" t="str">
        <f t="shared" si="354"/>
        <v>Untreated Water</v>
      </c>
      <c r="L2280">
        <v>7</v>
      </c>
      <c r="M2280" t="s">
        <v>188</v>
      </c>
      <c r="N2280">
        <v>138</v>
      </c>
      <c r="O2280" t="s">
        <v>613</v>
      </c>
      <c r="P2280" t="s">
        <v>248</v>
      </c>
      <c r="Q2280" t="s">
        <v>589</v>
      </c>
    </row>
    <row r="2281" spans="1:17" hidden="1" x14ac:dyDescent="0.3">
      <c r="A2281" t="s">
        <v>9215</v>
      </c>
      <c r="B2281" t="s">
        <v>9216</v>
      </c>
      <c r="C2281" s="1" t="str">
        <f t="shared" si="355"/>
        <v>21:0285</v>
      </c>
      <c r="D2281" s="1" t="str">
        <f t="shared" si="352"/>
        <v>21:0128</v>
      </c>
      <c r="E2281" t="s">
        <v>9217</v>
      </c>
      <c r="F2281" t="s">
        <v>9218</v>
      </c>
      <c r="H2281">
        <v>64.395636999999994</v>
      </c>
      <c r="I2281">
        <v>-136.37185199999999</v>
      </c>
      <c r="J2281" s="1" t="str">
        <f t="shared" si="353"/>
        <v>Fluid (stream)</v>
      </c>
      <c r="K2281" s="1" t="str">
        <f t="shared" si="354"/>
        <v>Untreated Water</v>
      </c>
      <c r="L2281">
        <v>7</v>
      </c>
      <c r="M2281" t="s">
        <v>215</v>
      </c>
      <c r="N2281">
        <v>139</v>
      </c>
      <c r="O2281" t="s">
        <v>933</v>
      </c>
      <c r="P2281" t="s">
        <v>540</v>
      </c>
      <c r="Q2281" t="s">
        <v>589</v>
      </c>
    </row>
    <row r="2282" spans="1:17" hidden="1" x14ac:dyDescent="0.3">
      <c r="A2282" t="s">
        <v>9219</v>
      </c>
      <c r="B2282" t="s">
        <v>9220</v>
      </c>
      <c r="C2282" s="1" t="str">
        <f t="shared" si="355"/>
        <v>21:0285</v>
      </c>
      <c r="D2282" s="1" t="str">
        <f t="shared" si="352"/>
        <v>21:0128</v>
      </c>
      <c r="E2282" t="s">
        <v>9221</v>
      </c>
      <c r="F2282" t="s">
        <v>9222</v>
      </c>
      <c r="H2282">
        <v>64.429704900000004</v>
      </c>
      <c r="I2282">
        <v>-136.40126040000001</v>
      </c>
      <c r="J2282" s="1" t="str">
        <f t="shared" si="353"/>
        <v>Fluid (stream)</v>
      </c>
      <c r="K2282" s="1" t="str">
        <f t="shared" si="354"/>
        <v>Untreated Water</v>
      </c>
      <c r="L2282">
        <v>7</v>
      </c>
      <c r="M2282" t="s">
        <v>223</v>
      </c>
      <c r="N2282">
        <v>140</v>
      </c>
      <c r="O2282" t="s">
        <v>1291</v>
      </c>
      <c r="P2282" t="s">
        <v>224</v>
      </c>
      <c r="Q2282" t="s">
        <v>249</v>
      </c>
    </row>
    <row r="2283" spans="1:17" hidden="1" x14ac:dyDescent="0.3">
      <c r="A2283" t="s">
        <v>9223</v>
      </c>
      <c r="B2283" t="s">
        <v>9224</v>
      </c>
      <c r="C2283" s="1" t="str">
        <f t="shared" si="355"/>
        <v>21:0285</v>
      </c>
      <c r="D2283" s="1" t="str">
        <f t="shared" si="352"/>
        <v>21:0128</v>
      </c>
      <c r="E2283" t="s">
        <v>9225</v>
      </c>
      <c r="F2283" t="s">
        <v>9226</v>
      </c>
      <c r="H2283">
        <v>64.3816901</v>
      </c>
      <c r="I2283">
        <v>-136.421887</v>
      </c>
      <c r="J2283" s="1" t="str">
        <f t="shared" si="353"/>
        <v>Fluid (stream)</v>
      </c>
      <c r="K2283" s="1" t="str">
        <f t="shared" si="354"/>
        <v>Untreated Water</v>
      </c>
      <c r="L2283">
        <v>8</v>
      </c>
      <c r="M2283" t="s">
        <v>21</v>
      </c>
      <c r="N2283">
        <v>141</v>
      </c>
      <c r="O2283" t="s">
        <v>734</v>
      </c>
      <c r="P2283" t="s">
        <v>1462</v>
      </c>
      <c r="Q2283" t="s">
        <v>205</v>
      </c>
    </row>
    <row r="2284" spans="1:17" hidden="1" x14ac:dyDescent="0.3">
      <c r="A2284" t="s">
        <v>9227</v>
      </c>
      <c r="B2284" t="s">
        <v>9228</v>
      </c>
      <c r="C2284" s="1" t="str">
        <f t="shared" si="355"/>
        <v>21:0285</v>
      </c>
      <c r="D2284" s="1" t="str">
        <f t="shared" si="352"/>
        <v>21:0128</v>
      </c>
      <c r="E2284" t="s">
        <v>9229</v>
      </c>
      <c r="F2284" t="s">
        <v>9230</v>
      </c>
      <c r="H2284">
        <v>64.404038</v>
      </c>
      <c r="I2284">
        <v>-136.4226501</v>
      </c>
      <c r="J2284" s="1" t="str">
        <f t="shared" si="353"/>
        <v>Fluid (stream)</v>
      </c>
      <c r="K2284" s="1" t="str">
        <f t="shared" si="354"/>
        <v>Untreated Water</v>
      </c>
      <c r="L2284">
        <v>8</v>
      </c>
      <c r="M2284" t="s">
        <v>27</v>
      </c>
      <c r="N2284">
        <v>142</v>
      </c>
      <c r="O2284" t="s">
        <v>1467</v>
      </c>
      <c r="P2284" t="s">
        <v>1462</v>
      </c>
      <c r="Q2284" t="s">
        <v>123</v>
      </c>
    </row>
    <row r="2285" spans="1:17" hidden="1" x14ac:dyDescent="0.3">
      <c r="A2285" t="s">
        <v>9231</v>
      </c>
      <c r="B2285" t="s">
        <v>9232</v>
      </c>
      <c r="C2285" s="1" t="str">
        <f t="shared" si="355"/>
        <v>21:0285</v>
      </c>
      <c r="D2285" s="1" t="str">
        <f t="shared" si="352"/>
        <v>21:0128</v>
      </c>
      <c r="E2285" t="s">
        <v>9225</v>
      </c>
      <c r="F2285" t="s">
        <v>9233</v>
      </c>
      <c r="H2285">
        <v>64.3816901</v>
      </c>
      <c r="I2285">
        <v>-136.421887</v>
      </c>
      <c r="J2285" s="1" t="str">
        <f t="shared" si="353"/>
        <v>Fluid (stream)</v>
      </c>
      <c r="K2285" s="1" t="str">
        <f t="shared" si="354"/>
        <v>Untreated Water</v>
      </c>
      <c r="L2285">
        <v>8</v>
      </c>
      <c r="M2285" t="s">
        <v>79</v>
      </c>
      <c r="N2285">
        <v>143</v>
      </c>
      <c r="O2285" t="s">
        <v>339</v>
      </c>
      <c r="P2285" t="s">
        <v>81</v>
      </c>
      <c r="Q2285" t="s">
        <v>123</v>
      </c>
    </row>
    <row r="2286" spans="1:17" hidden="1" x14ac:dyDescent="0.3">
      <c r="A2286" t="s">
        <v>9234</v>
      </c>
      <c r="B2286" t="s">
        <v>9235</v>
      </c>
      <c r="C2286" s="1" t="str">
        <f t="shared" si="355"/>
        <v>21:0285</v>
      </c>
      <c r="D2286" s="1" t="str">
        <f>HYPERLINK("http://geochem.nrcan.gc.ca/cdogs/content/svy/svy_e.htm", "")</f>
        <v/>
      </c>
      <c r="G2286" s="1" t="str">
        <f>HYPERLINK("http://geochem.nrcan.gc.ca/cdogs/content/cr_/cr_00030_e.htm", "30")</f>
        <v>30</v>
      </c>
      <c r="J2286" t="s">
        <v>106</v>
      </c>
      <c r="K2286" t="s">
        <v>107</v>
      </c>
      <c r="L2286">
        <v>8</v>
      </c>
      <c r="M2286" t="s">
        <v>108</v>
      </c>
      <c r="N2286">
        <v>144</v>
      </c>
      <c r="O2286" t="s">
        <v>1000</v>
      </c>
      <c r="P2286" t="s">
        <v>4924</v>
      </c>
      <c r="Q2286" t="s">
        <v>3934</v>
      </c>
    </row>
    <row r="2287" spans="1:17" hidden="1" x14ac:dyDescent="0.3">
      <c r="A2287" t="s">
        <v>9236</v>
      </c>
      <c r="B2287" t="s">
        <v>9237</v>
      </c>
      <c r="C2287" s="1" t="str">
        <f t="shared" si="355"/>
        <v>21:0285</v>
      </c>
      <c r="D2287" s="1" t="str">
        <f t="shared" ref="D2287:D2309" si="356">HYPERLINK("http://geochem.nrcan.gc.ca/cdogs/content/svy/svy210128_e.htm", "21:0128")</f>
        <v>21:0128</v>
      </c>
      <c r="E2287" t="s">
        <v>9238</v>
      </c>
      <c r="F2287" t="s">
        <v>9239</v>
      </c>
      <c r="H2287">
        <v>64.390904699999993</v>
      </c>
      <c r="I2287">
        <v>-136.468571</v>
      </c>
      <c r="J2287" s="1" t="str">
        <f t="shared" ref="J2287:J2309" si="357">HYPERLINK("http://geochem.nrcan.gc.ca/cdogs/content/kwd/kwd020018_e.htm", "Fluid (stream)")</f>
        <v>Fluid (stream)</v>
      </c>
      <c r="K2287" s="1" t="str">
        <f t="shared" ref="K2287:K2309" si="358">HYPERLINK("http://geochem.nrcan.gc.ca/cdogs/content/kwd/kwd080007_e.htm", "Untreated Water")</f>
        <v>Untreated Water</v>
      </c>
      <c r="L2287">
        <v>8</v>
      </c>
      <c r="M2287" t="s">
        <v>35</v>
      </c>
      <c r="N2287">
        <v>145</v>
      </c>
      <c r="O2287" t="s">
        <v>933</v>
      </c>
      <c r="P2287" t="s">
        <v>2783</v>
      </c>
      <c r="Q2287" t="s">
        <v>589</v>
      </c>
    </row>
    <row r="2288" spans="1:17" hidden="1" x14ac:dyDescent="0.3">
      <c r="A2288" t="s">
        <v>9240</v>
      </c>
      <c r="B2288" t="s">
        <v>9241</v>
      </c>
      <c r="C2288" s="1" t="str">
        <f t="shared" si="355"/>
        <v>21:0285</v>
      </c>
      <c r="D2288" s="1" t="str">
        <f t="shared" si="356"/>
        <v>21:0128</v>
      </c>
      <c r="E2288" t="s">
        <v>9242</v>
      </c>
      <c r="F2288" t="s">
        <v>9243</v>
      </c>
      <c r="H2288">
        <v>64.377616500000002</v>
      </c>
      <c r="I2288">
        <v>-136.45836700000001</v>
      </c>
      <c r="J2288" s="1" t="str">
        <f t="shared" si="357"/>
        <v>Fluid (stream)</v>
      </c>
      <c r="K2288" s="1" t="str">
        <f t="shared" si="358"/>
        <v>Untreated Water</v>
      </c>
      <c r="L2288">
        <v>8</v>
      </c>
      <c r="M2288" t="s">
        <v>43</v>
      </c>
      <c r="N2288">
        <v>146</v>
      </c>
      <c r="O2288" t="s">
        <v>436</v>
      </c>
      <c r="P2288" t="s">
        <v>81</v>
      </c>
      <c r="Q2288" t="s">
        <v>844</v>
      </c>
    </row>
    <row r="2289" spans="1:17" hidden="1" x14ac:dyDescent="0.3">
      <c r="A2289" t="s">
        <v>9244</v>
      </c>
      <c r="B2289" t="s">
        <v>9245</v>
      </c>
      <c r="C2289" s="1" t="str">
        <f t="shared" si="355"/>
        <v>21:0285</v>
      </c>
      <c r="D2289" s="1" t="str">
        <f t="shared" si="356"/>
        <v>21:0128</v>
      </c>
      <c r="E2289" t="s">
        <v>9246</v>
      </c>
      <c r="F2289" t="s">
        <v>9247</v>
      </c>
      <c r="H2289">
        <v>64.371256200000005</v>
      </c>
      <c r="I2289">
        <v>-136.50517819999999</v>
      </c>
      <c r="J2289" s="1" t="str">
        <f t="shared" si="357"/>
        <v>Fluid (stream)</v>
      </c>
      <c r="K2289" s="1" t="str">
        <f t="shared" si="358"/>
        <v>Untreated Water</v>
      </c>
      <c r="L2289">
        <v>8</v>
      </c>
      <c r="M2289" t="s">
        <v>195</v>
      </c>
      <c r="N2289">
        <v>147</v>
      </c>
      <c r="O2289" t="s">
        <v>358</v>
      </c>
      <c r="P2289" t="s">
        <v>141</v>
      </c>
      <c r="Q2289" t="s">
        <v>953</v>
      </c>
    </row>
    <row r="2290" spans="1:17" hidden="1" x14ac:dyDescent="0.3">
      <c r="A2290" t="s">
        <v>9248</v>
      </c>
      <c r="B2290" t="s">
        <v>9249</v>
      </c>
      <c r="C2290" s="1" t="str">
        <f t="shared" si="355"/>
        <v>21:0285</v>
      </c>
      <c r="D2290" s="1" t="str">
        <f t="shared" si="356"/>
        <v>21:0128</v>
      </c>
      <c r="E2290" t="s">
        <v>9246</v>
      </c>
      <c r="F2290" t="s">
        <v>9250</v>
      </c>
      <c r="H2290">
        <v>64.371256200000005</v>
      </c>
      <c r="I2290">
        <v>-136.50517819999999</v>
      </c>
      <c r="J2290" s="1" t="str">
        <f t="shared" si="357"/>
        <v>Fluid (stream)</v>
      </c>
      <c r="K2290" s="1" t="str">
        <f t="shared" si="358"/>
        <v>Untreated Water</v>
      </c>
      <c r="L2290">
        <v>8</v>
      </c>
      <c r="M2290" t="s">
        <v>202</v>
      </c>
      <c r="N2290">
        <v>148</v>
      </c>
      <c r="O2290" t="s">
        <v>1000</v>
      </c>
      <c r="P2290" t="s">
        <v>1284</v>
      </c>
      <c r="Q2290" t="s">
        <v>205</v>
      </c>
    </row>
    <row r="2291" spans="1:17" hidden="1" x14ac:dyDescent="0.3">
      <c r="A2291" t="s">
        <v>9251</v>
      </c>
      <c r="B2291" t="s">
        <v>9252</v>
      </c>
      <c r="C2291" s="1" t="str">
        <f t="shared" si="355"/>
        <v>21:0285</v>
      </c>
      <c r="D2291" s="1" t="str">
        <f t="shared" si="356"/>
        <v>21:0128</v>
      </c>
      <c r="E2291" t="s">
        <v>9253</v>
      </c>
      <c r="F2291" t="s">
        <v>9254</v>
      </c>
      <c r="H2291">
        <v>64.3738843</v>
      </c>
      <c r="I2291">
        <v>-136.5602485</v>
      </c>
      <c r="J2291" s="1" t="str">
        <f t="shared" si="357"/>
        <v>Fluid (stream)</v>
      </c>
      <c r="K2291" s="1" t="str">
        <f t="shared" si="358"/>
        <v>Untreated Water</v>
      </c>
      <c r="L2291">
        <v>8</v>
      </c>
      <c r="M2291" t="s">
        <v>50</v>
      </c>
      <c r="N2291">
        <v>149</v>
      </c>
      <c r="O2291" t="s">
        <v>36</v>
      </c>
      <c r="P2291" t="s">
        <v>224</v>
      </c>
      <c r="Q2291" t="s">
        <v>334</v>
      </c>
    </row>
    <row r="2292" spans="1:17" hidden="1" x14ac:dyDescent="0.3">
      <c r="A2292" t="s">
        <v>9255</v>
      </c>
      <c r="B2292" t="s">
        <v>9256</v>
      </c>
      <c r="C2292" s="1" t="str">
        <f t="shared" si="355"/>
        <v>21:0285</v>
      </c>
      <c r="D2292" s="1" t="str">
        <f t="shared" si="356"/>
        <v>21:0128</v>
      </c>
      <c r="E2292" t="s">
        <v>9257</v>
      </c>
      <c r="F2292" t="s">
        <v>9258</v>
      </c>
      <c r="H2292">
        <v>64.393328400000001</v>
      </c>
      <c r="I2292">
        <v>-136.5530353</v>
      </c>
      <c r="J2292" s="1" t="str">
        <f t="shared" si="357"/>
        <v>Fluid (stream)</v>
      </c>
      <c r="K2292" s="1" t="str">
        <f t="shared" si="358"/>
        <v>Untreated Water</v>
      </c>
      <c r="L2292">
        <v>8</v>
      </c>
      <c r="M2292" t="s">
        <v>999</v>
      </c>
      <c r="N2292">
        <v>150</v>
      </c>
      <c r="O2292" t="s">
        <v>968</v>
      </c>
      <c r="P2292" t="s">
        <v>1956</v>
      </c>
      <c r="Q2292" t="s">
        <v>589</v>
      </c>
    </row>
    <row r="2293" spans="1:17" hidden="1" x14ac:dyDescent="0.3">
      <c r="A2293" t="s">
        <v>9259</v>
      </c>
      <c r="B2293" t="s">
        <v>9260</v>
      </c>
      <c r="C2293" s="1" t="str">
        <f t="shared" si="355"/>
        <v>21:0285</v>
      </c>
      <c r="D2293" s="1" t="str">
        <f t="shared" si="356"/>
        <v>21:0128</v>
      </c>
      <c r="E2293" t="s">
        <v>9257</v>
      </c>
      <c r="F2293" t="s">
        <v>9261</v>
      </c>
      <c r="H2293">
        <v>64.393328400000001</v>
      </c>
      <c r="I2293">
        <v>-136.5530353</v>
      </c>
      <c r="J2293" s="1" t="str">
        <f t="shared" si="357"/>
        <v>Fluid (stream)</v>
      </c>
      <c r="K2293" s="1" t="str">
        <f t="shared" si="358"/>
        <v>Untreated Water</v>
      </c>
      <c r="L2293">
        <v>8</v>
      </c>
      <c r="M2293" t="s">
        <v>1004</v>
      </c>
      <c r="N2293">
        <v>151</v>
      </c>
      <c r="O2293" t="s">
        <v>933</v>
      </c>
      <c r="P2293" t="s">
        <v>2408</v>
      </c>
      <c r="Q2293" t="s">
        <v>123</v>
      </c>
    </row>
    <row r="2294" spans="1:17" hidden="1" x14ac:dyDescent="0.3">
      <c r="A2294" t="s">
        <v>9262</v>
      </c>
      <c r="B2294" t="s">
        <v>9263</v>
      </c>
      <c r="C2294" s="1" t="str">
        <f t="shared" si="355"/>
        <v>21:0285</v>
      </c>
      <c r="D2294" s="1" t="str">
        <f t="shared" si="356"/>
        <v>21:0128</v>
      </c>
      <c r="E2294" t="s">
        <v>9264</v>
      </c>
      <c r="F2294" t="s">
        <v>9265</v>
      </c>
      <c r="H2294">
        <v>64.3979578</v>
      </c>
      <c r="I2294">
        <v>-136.61387350000001</v>
      </c>
      <c r="J2294" s="1" t="str">
        <f t="shared" si="357"/>
        <v>Fluid (stream)</v>
      </c>
      <c r="K2294" s="1" t="str">
        <f t="shared" si="358"/>
        <v>Untreated Water</v>
      </c>
      <c r="L2294">
        <v>8</v>
      </c>
      <c r="M2294" t="s">
        <v>57</v>
      </c>
      <c r="N2294">
        <v>152</v>
      </c>
      <c r="O2294" t="s">
        <v>1467</v>
      </c>
      <c r="P2294" t="s">
        <v>2783</v>
      </c>
      <c r="Q2294" t="s">
        <v>205</v>
      </c>
    </row>
    <row r="2295" spans="1:17" hidden="1" x14ac:dyDescent="0.3">
      <c r="A2295" t="s">
        <v>9266</v>
      </c>
      <c r="B2295" t="s">
        <v>9267</v>
      </c>
      <c r="C2295" s="1" t="str">
        <f t="shared" si="355"/>
        <v>21:0285</v>
      </c>
      <c r="D2295" s="1" t="str">
        <f t="shared" si="356"/>
        <v>21:0128</v>
      </c>
      <c r="E2295" t="s">
        <v>9268</v>
      </c>
      <c r="F2295" t="s">
        <v>9269</v>
      </c>
      <c r="H2295">
        <v>64.396288999999996</v>
      </c>
      <c r="I2295">
        <v>-136.65171699999999</v>
      </c>
      <c r="J2295" s="1" t="str">
        <f t="shared" si="357"/>
        <v>Fluid (stream)</v>
      </c>
      <c r="K2295" s="1" t="str">
        <f t="shared" si="358"/>
        <v>Untreated Water</v>
      </c>
      <c r="L2295">
        <v>8</v>
      </c>
      <c r="M2295" t="s">
        <v>65</v>
      </c>
      <c r="N2295">
        <v>153</v>
      </c>
      <c r="O2295" t="s">
        <v>933</v>
      </c>
      <c r="P2295" t="s">
        <v>1956</v>
      </c>
      <c r="Q2295" t="s">
        <v>205</v>
      </c>
    </row>
    <row r="2296" spans="1:17" hidden="1" x14ac:dyDescent="0.3">
      <c r="A2296" t="s">
        <v>9270</v>
      </c>
      <c r="B2296" t="s">
        <v>9271</v>
      </c>
      <c r="C2296" s="1" t="str">
        <f t="shared" si="355"/>
        <v>21:0285</v>
      </c>
      <c r="D2296" s="1" t="str">
        <f t="shared" si="356"/>
        <v>21:0128</v>
      </c>
      <c r="E2296" t="s">
        <v>9272</v>
      </c>
      <c r="F2296" t="s">
        <v>9273</v>
      </c>
      <c r="H2296">
        <v>64.401199399999996</v>
      </c>
      <c r="I2296">
        <v>-136.69492</v>
      </c>
      <c r="J2296" s="1" t="str">
        <f t="shared" si="357"/>
        <v>Fluid (stream)</v>
      </c>
      <c r="K2296" s="1" t="str">
        <f t="shared" si="358"/>
        <v>Untreated Water</v>
      </c>
      <c r="L2296">
        <v>8</v>
      </c>
      <c r="M2296" t="s">
        <v>72</v>
      </c>
      <c r="N2296">
        <v>154</v>
      </c>
      <c r="O2296" t="s">
        <v>1291</v>
      </c>
      <c r="P2296" t="s">
        <v>1956</v>
      </c>
      <c r="Q2296" t="s">
        <v>589</v>
      </c>
    </row>
    <row r="2297" spans="1:17" hidden="1" x14ac:dyDescent="0.3">
      <c r="A2297" t="s">
        <v>9274</v>
      </c>
      <c r="B2297" t="s">
        <v>9275</v>
      </c>
      <c r="C2297" s="1" t="str">
        <f t="shared" si="355"/>
        <v>21:0285</v>
      </c>
      <c r="D2297" s="1" t="str">
        <f t="shared" si="356"/>
        <v>21:0128</v>
      </c>
      <c r="E2297" t="s">
        <v>9276</v>
      </c>
      <c r="F2297" t="s">
        <v>9277</v>
      </c>
      <c r="H2297">
        <v>64.393127899999996</v>
      </c>
      <c r="I2297">
        <v>-136.68815789999999</v>
      </c>
      <c r="J2297" s="1" t="str">
        <f t="shared" si="357"/>
        <v>Fluid (stream)</v>
      </c>
      <c r="K2297" s="1" t="str">
        <f t="shared" si="358"/>
        <v>Untreated Water</v>
      </c>
      <c r="L2297">
        <v>8</v>
      </c>
      <c r="M2297" t="s">
        <v>87</v>
      </c>
      <c r="N2297">
        <v>155</v>
      </c>
      <c r="O2297" t="s">
        <v>66</v>
      </c>
      <c r="P2297" t="s">
        <v>913</v>
      </c>
      <c r="Q2297" t="s">
        <v>437</v>
      </c>
    </row>
    <row r="2298" spans="1:17" hidden="1" x14ac:dyDescent="0.3">
      <c r="A2298" t="s">
        <v>9278</v>
      </c>
      <c r="B2298" t="s">
        <v>9279</v>
      </c>
      <c r="C2298" s="1" t="str">
        <f t="shared" si="355"/>
        <v>21:0285</v>
      </c>
      <c r="D2298" s="1" t="str">
        <f t="shared" si="356"/>
        <v>21:0128</v>
      </c>
      <c r="E2298" t="s">
        <v>9280</v>
      </c>
      <c r="F2298" t="s">
        <v>9281</v>
      </c>
      <c r="H2298">
        <v>64.410473699999997</v>
      </c>
      <c r="I2298">
        <v>-136.77519520000001</v>
      </c>
      <c r="J2298" s="1" t="str">
        <f t="shared" si="357"/>
        <v>Fluid (stream)</v>
      </c>
      <c r="K2298" s="1" t="str">
        <f t="shared" si="358"/>
        <v>Untreated Water</v>
      </c>
      <c r="L2298">
        <v>8</v>
      </c>
      <c r="M2298" t="s">
        <v>160</v>
      </c>
      <c r="N2298">
        <v>156</v>
      </c>
      <c r="O2298" t="s">
        <v>22</v>
      </c>
      <c r="P2298" t="s">
        <v>22</v>
      </c>
      <c r="Q2298" t="s">
        <v>22</v>
      </c>
    </row>
    <row r="2299" spans="1:17" hidden="1" x14ac:dyDescent="0.3">
      <c r="A2299" t="s">
        <v>9282</v>
      </c>
      <c r="B2299" t="s">
        <v>9283</v>
      </c>
      <c r="C2299" s="1" t="str">
        <f t="shared" si="355"/>
        <v>21:0285</v>
      </c>
      <c r="D2299" s="1" t="str">
        <f t="shared" si="356"/>
        <v>21:0128</v>
      </c>
      <c r="E2299" t="s">
        <v>9284</v>
      </c>
      <c r="F2299" t="s">
        <v>9285</v>
      </c>
      <c r="H2299">
        <v>64.430283700000004</v>
      </c>
      <c r="I2299">
        <v>-136.74517499999999</v>
      </c>
      <c r="J2299" s="1" t="str">
        <f t="shared" si="357"/>
        <v>Fluid (stream)</v>
      </c>
      <c r="K2299" s="1" t="str">
        <f t="shared" si="358"/>
        <v>Untreated Water</v>
      </c>
      <c r="L2299">
        <v>8</v>
      </c>
      <c r="M2299" t="s">
        <v>166</v>
      </c>
      <c r="N2299">
        <v>157</v>
      </c>
      <c r="O2299" t="s">
        <v>320</v>
      </c>
      <c r="P2299" t="s">
        <v>1498</v>
      </c>
      <c r="Q2299" t="s">
        <v>589</v>
      </c>
    </row>
    <row r="2300" spans="1:17" hidden="1" x14ac:dyDescent="0.3">
      <c r="A2300" t="s">
        <v>9286</v>
      </c>
      <c r="B2300" t="s">
        <v>9287</v>
      </c>
      <c r="C2300" s="1" t="str">
        <f t="shared" si="355"/>
        <v>21:0285</v>
      </c>
      <c r="D2300" s="1" t="str">
        <f t="shared" si="356"/>
        <v>21:0128</v>
      </c>
      <c r="E2300" t="s">
        <v>9288</v>
      </c>
      <c r="F2300" t="s">
        <v>9289</v>
      </c>
      <c r="H2300">
        <v>64.435697200000007</v>
      </c>
      <c r="I2300">
        <v>-136.7563849</v>
      </c>
      <c r="J2300" s="1" t="str">
        <f t="shared" si="357"/>
        <v>Fluid (stream)</v>
      </c>
      <c r="K2300" s="1" t="str">
        <f t="shared" si="358"/>
        <v>Untreated Water</v>
      </c>
      <c r="L2300">
        <v>8</v>
      </c>
      <c r="M2300" t="s">
        <v>174</v>
      </c>
      <c r="N2300">
        <v>158</v>
      </c>
      <c r="O2300" t="s">
        <v>1550</v>
      </c>
      <c r="P2300" t="s">
        <v>1725</v>
      </c>
      <c r="Q2300" t="s">
        <v>953</v>
      </c>
    </row>
    <row r="2301" spans="1:17" hidden="1" x14ac:dyDescent="0.3">
      <c r="A2301" t="s">
        <v>9290</v>
      </c>
      <c r="B2301" t="s">
        <v>9291</v>
      </c>
      <c r="C2301" s="1" t="str">
        <f t="shared" si="355"/>
        <v>21:0285</v>
      </c>
      <c r="D2301" s="1" t="str">
        <f t="shared" si="356"/>
        <v>21:0128</v>
      </c>
      <c r="E2301" t="s">
        <v>9292</v>
      </c>
      <c r="F2301" t="s">
        <v>9293</v>
      </c>
      <c r="H2301">
        <v>64.426519299999995</v>
      </c>
      <c r="I2301">
        <v>-136.81872569999999</v>
      </c>
      <c r="J2301" s="1" t="str">
        <f t="shared" si="357"/>
        <v>Fluid (stream)</v>
      </c>
      <c r="K2301" s="1" t="str">
        <f t="shared" si="358"/>
        <v>Untreated Water</v>
      </c>
      <c r="L2301">
        <v>8</v>
      </c>
      <c r="M2301" t="s">
        <v>181</v>
      </c>
      <c r="N2301">
        <v>159</v>
      </c>
      <c r="O2301" t="s">
        <v>1599</v>
      </c>
      <c r="P2301" t="s">
        <v>1734</v>
      </c>
      <c r="Q2301" t="s">
        <v>844</v>
      </c>
    </row>
    <row r="2302" spans="1:17" hidden="1" x14ac:dyDescent="0.3">
      <c r="A2302" t="s">
        <v>9294</v>
      </c>
      <c r="B2302" t="s">
        <v>9295</v>
      </c>
      <c r="C2302" s="1" t="str">
        <f t="shared" si="355"/>
        <v>21:0285</v>
      </c>
      <c r="D2302" s="1" t="str">
        <f t="shared" si="356"/>
        <v>21:0128</v>
      </c>
      <c r="E2302" t="s">
        <v>9296</v>
      </c>
      <c r="F2302" t="s">
        <v>9297</v>
      </c>
      <c r="H2302">
        <v>64.4179982</v>
      </c>
      <c r="I2302">
        <v>-136.8668902</v>
      </c>
      <c r="J2302" s="1" t="str">
        <f t="shared" si="357"/>
        <v>Fluid (stream)</v>
      </c>
      <c r="K2302" s="1" t="str">
        <f t="shared" si="358"/>
        <v>Untreated Water</v>
      </c>
      <c r="L2302">
        <v>8</v>
      </c>
      <c r="M2302" t="s">
        <v>188</v>
      </c>
      <c r="N2302">
        <v>160</v>
      </c>
      <c r="O2302" t="s">
        <v>320</v>
      </c>
      <c r="P2302" t="s">
        <v>913</v>
      </c>
      <c r="Q2302" t="s">
        <v>1197</v>
      </c>
    </row>
    <row r="2303" spans="1:17" hidden="1" x14ac:dyDescent="0.3">
      <c r="A2303" t="s">
        <v>9298</v>
      </c>
      <c r="B2303" t="s">
        <v>9299</v>
      </c>
      <c r="C2303" s="1" t="str">
        <f t="shared" si="355"/>
        <v>21:0285</v>
      </c>
      <c r="D2303" s="1" t="str">
        <f t="shared" si="356"/>
        <v>21:0128</v>
      </c>
      <c r="E2303" t="s">
        <v>9300</v>
      </c>
      <c r="F2303" t="s">
        <v>9301</v>
      </c>
      <c r="H2303">
        <v>64.441929999999999</v>
      </c>
      <c r="I2303">
        <v>-136.91006010000001</v>
      </c>
      <c r="J2303" s="1" t="str">
        <f t="shared" si="357"/>
        <v>Fluid (stream)</v>
      </c>
      <c r="K2303" s="1" t="str">
        <f t="shared" si="358"/>
        <v>Untreated Water</v>
      </c>
      <c r="L2303">
        <v>9</v>
      </c>
      <c r="M2303" t="s">
        <v>21</v>
      </c>
      <c r="N2303">
        <v>161</v>
      </c>
      <c r="O2303" t="s">
        <v>2768</v>
      </c>
      <c r="P2303" t="s">
        <v>4041</v>
      </c>
      <c r="Q2303" t="s">
        <v>589</v>
      </c>
    </row>
    <row r="2304" spans="1:17" hidden="1" x14ac:dyDescent="0.3">
      <c r="A2304" t="s">
        <v>9302</v>
      </c>
      <c r="B2304" t="s">
        <v>9303</v>
      </c>
      <c r="C2304" s="1" t="str">
        <f t="shared" si="355"/>
        <v>21:0285</v>
      </c>
      <c r="D2304" s="1" t="str">
        <f t="shared" si="356"/>
        <v>21:0128</v>
      </c>
      <c r="E2304" t="s">
        <v>9300</v>
      </c>
      <c r="F2304" t="s">
        <v>9304</v>
      </c>
      <c r="H2304">
        <v>64.441929999999999</v>
      </c>
      <c r="I2304">
        <v>-136.91006010000001</v>
      </c>
      <c r="J2304" s="1" t="str">
        <f t="shared" si="357"/>
        <v>Fluid (stream)</v>
      </c>
      <c r="K2304" s="1" t="str">
        <f t="shared" si="358"/>
        <v>Untreated Water</v>
      </c>
      <c r="L2304">
        <v>9</v>
      </c>
      <c r="M2304" t="s">
        <v>79</v>
      </c>
      <c r="N2304">
        <v>162</v>
      </c>
      <c r="O2304" t="s">
        <v>1009</v>
      </c>
      <c r="P2304" t="s">
        <v>4041</v>
      </c>
      <c r="Q2304" t="s">
        <v>3934</v>
      </c>
    </row>
    <row r="2305" spans="1:17" hidden="1" x14ac:dyDescent="0.3">
      <c r="A2305" t="s">
        <v>9305</v>
      </c>
      <c r="B2305" t="s">
        <v>9306</v>
      </c>
      <c r="C2305" s="1" t="str">
        <f t="shared" si="355"/>
        <v>21:0285</v>
      </c>
      <c r="D2305" s="1" t="str">
        <f t="shared" si="356"/>
        <v>21:0128</v>
      </c>
      <c r="E2305" t="s">
        <v>9307</v>
      </c>
      <c r="F2305" t="s">
        <v>9308</v>
      </c>
      <c r="H2305">
        <v>64.462579199999993</v>
      </c>
      <c r="I2305">
        <v>-136.94941220000001</v>
      </c>
      <c r="J2305" s="1" t="str">
        <f t="shared" si="357"/>
        <v>Fluid (stream)</v>
      </c>
      <c r="K2305" s="1" t="str">
        <f t="shared" si="358"/>
        <v>Untreated Water</v>
      </c>
      <c r="L2305">
        <v>9</v>
      </c>
      <c r="M2305" t="s">
        <v>27</v>
      </c>
      <c r="N2305">
        <v>163</v>
      </c>
      <c r="O2305" t="s">
        <v>1599</v>
      </c>
      <c r="P2305" t="s">
        <v>1956</v>
      </c>
      <c r="Q2305" t="s">
        <v>123</v>
      </c>
    </row>
    <row r="2306" spans="1:17" hidden="1" x14ac:dyDescent="0.3">
      <c r="A2306" t="s">
        <v>9309</v>
      </c>
      <c r="B2306" t="s">
        <v>9310</v>
      </c>
      <c r="C2306" s="1" t="str">
        <f t="shared" si="355"/>
        <v>21:0285</v>
      </c>
      <c r="D2306" s="1" t="str">
        <f t="shared" si="356"/>
        <v>21:0128</v>
      </c>
      <c r="E2306" t="s">
        <v>9311</v>
      </c>
      <c r="F2306" t="s">
        <v>9312</v>
      </c>
      <c r="H2306">
        <v>64.473908399999999</v>
      </c>
      <c r="I2306">
        <v>-136.882498</v>
      </c>
      <c r="J2306" s="1" t="str">
        <f t="shared" si="357"/>
        <v>Fluid (stream)</v>
      </c>
      <c r="K2306" s="1" t="str">
        <f t="shared" si="358"/>
        <v>Untreated Water</v>
      </c>
      <c r="L2306">
        <v>9</v>
      </c>
      <c r="M2306" t="s">
        <v>35</v>
      </c>
      <c r="N2306">
        <v>164</v>
      </c>
      <c r="O2306" t="s">
        <v>1550</v>
      </c>
      <c r="P2306" t="s">
        <v>1725</v>
      </c>
      <c r="Q2306" t="s">
        <v>249</v>
      </c>
    </row>
    <row r="2307" spans="1:17" hidden="1" x14ac:dyDescent="0.3">
      <c r="A2307" t="s">
        <v>9313</v>
      </c>
      <c r="B2307" t="s">
        <v>9314</v>
      </c>
      <c r="C2307" s="1" t="str">
        <f t="shared" si="355"/>
        <v>21:0285</v>
      </c>
      <c r="D2307" s="1" t="str">
        <f t="shared" si="356"/>
        <v>21:0128</v>
      </c>
      <c r="E2307" t="s">
        <v>9315</v>
      </c>
      <c r="F2307" t="s">
        <v>9316</v>
      </c>
      <c r="H2307">
        <v>64.478543000000002</v>
      </c>
      <c r="I2307">
        <v>-136.8871656</v>
      </c>
      <c r="J2307" s="1" t="str">
        <f t="shared" si="357"/>
        <v>Fluid (stream)</v>
      </c>
      <c r="K2307" s="1" t="str">
        <f t="shared" si="358"/>
        <v>Untreated Water</v>
      </c>
      <c r="L2307">
        <v>9</v>
      </c>
      <c r="M2307" t="s">
        <v>43</v>
      </c>
      <c r="N2307">
        <v>165</v>
      </c>
      <c r="O2307" t="s">
        <v>849</v>
      </c>
      <c r="P2307" t="s">
        <v>1397</v>
      </c>
      <c r="Q2307" t="s">
        <v>844</v>
      </c>
    </row>
    <row r="2308" spans="1:17" hidden="1" x14ac:dyDescent="0.3">
      <c r="A2308" t="s">
        <v>9317</v>
      </c>
      <c r="B2308" t="s">
        <v>9318</v>
      </c>
      <c r="C2308" s="1" t="str">
        <f t="shared" si="355"/>
        <v>21:0285</v>
      </c>
      <c r="D2308" s="1" t="str">
        <f t="shared" si="356"/>
        <v>21:0128</v>
      </c>
      <c r="E2308" t="s">
        <v>9319</v>
      </c>
      <c r="F2308" t="s">
        <v>9320</v>
      </c>
      <c r="H2308">
        <v>64.482231600000006</v>
      </c>
      <c r="I2308">
        <v>-136.94508870000001</v>
      </c>
      <c r="J2308" s="1" t="str">
        <f t="shared" si="357"/>
        <v>Fluid (stream)</v>
      </c>
      <c r="K2308" s="1" t="str">
        <f t="shared" si="358"/>
        <v>Untreated Water</v>
      </c>
      <c r="L2308">
        <v>9</v>
      </c>
      <c r="M2308" t="s">
        <v>50</v>
      </c>
      <c r="N2308">
        <v>166</v>
      </c>
      <c r="O2308" t="s">
        <v>885</v>
      </c>
      <c r="P2308" t="s">
        <v>1257</v>
      </c>
      <c r="Q2308" t="s">
        <v>3473</v>
      </c>
    </row>
    <row r="2309" spans="1:17" hidden="1" x14ac:dyDescent="0.3">
      <c r="A2309" t="s">
        <v>9321</v>
      </c>
      <c r="B2309" t="s">
        <v>9322</v>
      </c>
      <c r="C2309" s="1" t="str">
        <f t="shared" si="355"/>
        <v>21:0285</v>
      </c>
      <c r="D2309" s="1" t="str">
        <f t="shared" si="356"/>
        <v>21:0128</v>
      </c>
      <c r="E2309" t="s">
        <v>9323</v>
      </c>
      <c r="F2309" t="s">
        <v>9324</v>
      </c>
      <c r="H2309">
        <v>64.434032599999995</v>
      </c>
      <c r="I2309">
        <v>-136.96572750000001</v>
      </c>
      <c r="J2309" s="1" t="str">
        <f t="shared" si="357"/>
        <v>Fluid (stream)</v>
      </c>
      <c r="K2309" s="1" t="str">
        <f t="shared" si="358"/>
        <v>Untreated Water</v>
      </c>
      <c r="L2309">
        <v>9</v>
      </c>
      <c r="M2309" t="s">
        <v>57</v>
      </c>
      <c r="N2309">
        <v>167</v>
      </c>
      <c r="O2309" t="s">
        <v>457</v>
      </c>
      <c r="P2309" t="s">
        <v>540</v>
      </c>
      <c r="Q2309" t="s">
        <v>589</v>
      </c>
    </row>
    <row r="2310" spans="1:17" hidden="1" x14ac:dyDescent="0.3">
      <c r="A2310" t="s">
        <v>9325</v>
      </c>
      <c r="B2310" t="s">
        <v>9326</v>
      </c>
      <c r="C2310" s="1" t="str">
        <f t="shared" si="355"/>
        <v>21:0285</v>
      </c>
      <c r="D2310" s="1" t="str">
        <f>HYPERLINK("http://geochem.nrcan.gc.ca/cdogs/content/svy/svy_e.htm", "")</f>
        <v/>
      </c>
      <c r="G2310" s="1" t="str">
        <f>HYPERLINK("http://geochem.nrcan.gc.ca/cdogs/content/cr_/cr_00031_e.htm", "31")</f>
        <v>31</v>
      </c>
      <c r="J2310" t="s">
        <v>106</v>
      </c>
      <c r="K2310" t="s">
        <v>107</v>
      </c>
      <c r="L2310">
        <v>9</v>
      </c>
      <c r="M2310" t="s">
        <v>108</v>
      </c>
      <c r="N2310">
        <v>168</v>
      </c>
      <c r="O2310" t="s">
        <v>1414</v>
      </c>
      <c r="P2310" t="s">
        <v>2541</v>
      </c>
      <c r="Q2310" t="s">
        <v>334</v>
      </c>
    </row>
    <row r="2311" spans="1:17" hidden="1" x14ac:dyDescent="0.3">
      <c r="A2311" t="s">
        <v>9327</v>
      </c>
      <c r="B2311" t="s">
        <v>9328</v>
      </c>
      <c r="C2311" s="1" t="str">
        <f t="shared" si="355"/>
        <v>21:0285</v>
      </c>
      <c r="D2311" s="1" t="str">
        <f t="shared" ref="D2311:D2334" si="359">HYPERLINK("http://geochem.nrcan.gc.ca/cdogs/content/svy/svy210128_e.htm", "21:0128")</f>
        <v>21:0128</v>
      </c>
      <c r="E2311" t="s">
        <v>9329</v>
      </c>
      <c r="F2311" t="s">
        <v>9330</v>
      </c>
      <c r="H2311">
        <v>64.404906699999998</v>
      </c>
      <c r="I2311">
        <v>-136.94739269999999</v>
      </c>
      <c r="J2311" s="1" t="str">
        <f t="shared" ref="J2311:J2334" si="360">HYPERLINK("http://geochem.nrcan.gc.ca/cdogs/content/kwd/kwd020018_e.htm", "Fluid (stream)")</f>
        <v>Fluid (stream)</v>
      </c>
      <c r="K2311" s="1" t="str">
        <f t="shared" ref="K2311:K2334" si="361">HYPERLINK("http://geochem.nrcan.gc.ca/cdogs/content/kwd/kwd080007_e.htm", "Untreated Water")</f>
        <v>Untreated Water</v>
      </c>
      <c r="L2311">
        <v>9</v>
      </c>
      <c r="M2311" t="s">
        <v>65</v>
      </c>
      <c r="N2311">
        <v>169</v>
      </c>
      <c r="O2311" t="s">
        <v>968</v>
      </c>
      <c r="P2311" t="s">
        <v>1284</v>
      </c>
      <c r="Q2311" t="s">
        <v>844</v>
      </c>
    </row>
    <row r="2312" spans="1:17" hidden="1" x14ac:dyDescent="0.3">
      <c r="A2312" t="s">
        <v>9331</v>
      </c>
      <c r="B2312" t="s">
        <v>9332</v>
      </c>
      <c r="C2312" s="1" t="str">
        <f t="shared" si="355"/>
        <v>21:0285</v>
      </c>
      <c r="D2312" s="1" t="str">
        <f t="shared" si="359"/>
        <v>21:0128</v>
      </c>
      <c r="E2312" t="s">
        <v>9333</v>
      </c>
      <c r="F2312" t="s">
        <v>9334</v>
      </c>
      <c r="H2312">
        <v>64.520952399999999</v>
      </c>
      <c r="I2312">
        <v>-136.5464283</v>
      </c>
      <c r="J2312" s="1" t="str">
        <f t="shared" si="360"/>
        <v>Fluid (stream)</v>
      </c>
      <c r="K2312" s="1" t="str">
        <f t="shared" si="361"/>
        <v>Untreated Water</v>
      </c>
      <c r="L2312">
        <v>9</v>
      </c>
      <c r="M2312" t="s">
        <v>72</v>
      </c>
      <c r="N2312">
        <v>170</v>
      </c>
      <c r="O2312" t="s">
        <v>1631</v>
      </c>
      <c r="P2312" t="s">
        <v>2408</v>
      </c>
      <c r="Q2312" t="s">
        <v>3934</v>
      </c>
    </row>
    <row r="2313" spans="1:17" hidden="1" x14ac:dyDescent="0.3">
      <c r="A2313" t="s">
        <v>9335</v>
      </c>
      <c r="B2313" t="s">
        <v>9336</v>
      </c>
      <c r="C2313" s="1" t="str">
        <f t="shared" si="355"/>
        <v>21:0285</v>
      </c>
      <c r="D2313" s="1" t="str">
        <f t="shared" si="359"/>
        <v>21:0128</v>
      </c>
      <c r="E2313" t="s">
        <v>9337</v>
      </c>
      <c r="F2313" t="s">
        <v>9338</v>
      </c>
      <c r="H2313">
        <v>64.512851600000005</v>
      </c>
      <c r="I2313">
        <v>-136.5824058</v>
      </c>
      <c r="J2313" s="1" t="str">
        <f t="shared" si="360"/>
        <v>Fluid (stream)</v>
      </c>
      <c r="K2313" s="1" t="str">
        <f t="shared" si="361"/>
        <v>Untreated Water</v>
      </c>
      <c r="L2313">
        <v>9</v>
      </c>
      <c r="M2313" t="s">
        <v>195</v>
      </c>
      <c r="N2313">
        <v>171</v>
      </c>
      <c r="O2313" t="s">
        <v>1631</v>
      </c>
      <c r="P2313" t="s">
        <v>1397</v>
      </c>
      <c r="Q2313" t="s">
        <v>3934</v>
      </c>
    </row>
    <row r="2314" spans="1:17" hidden="1" x14ac:dyDescent="0.3">
      <c r="A2314" t="s">
        <v>9339</v>
      </c>
      <c r="B2314" t="s">
        <v>9340</v>
      </c>
      <c r="C2314" s="1" t="str">
        <f t="shared" si="355"/>
        <v>21:0285</v>
      </c>
      <c r="D2314" s="1" t="str">
        <f t="shared" si="359"/>
        <v>21:0128</v>
      </c>
      <c r="E2314" t="s">
        <v>9337</v>
      </c>
      <c r="F2314" t="s">
        <v>9341</v>
      </c>
      <c r="H2314">
        <v>64.512851600000005</v>
      </c>
      <c r="I2314">
        <v>-136.5824058</v>
      </c>
      <c r="J2314" s="1" t="str">
        <f t="shared" si="360"/>
        <v>Fluid (stream)</v>
      </c>
      <c r="K2314" s="1" t="str">
        <f t="shared" si="361"/>
        <v>Untreated Water</v>
      </c>
      <c r="L2314">
        <v>9</v>
      </c>
      <c r="M2314" t="s">
        <v>202</v>
      </c>
      <c r="N2314">
        <v>172</v>
      </c>
      <c r="O2314" t="s">
        <v>1631</v>
      </c>
      <c r="P2314" t="s">
        <v>1397</v>
      </c>
      <c r="Q2314" t="s">
        <v>3473</v>
      </c>
    </row>
    <row r="2315" spans="1:17" hidden="1" x14ac:dyDescent="0.3">
      <c r="A2315" t="s">
        <v>9342</v>
      </c>
      <c r="B2315" t="s">
        <v>9343</v>
      </c>
      <c r="C2315" s="1" t="str">
        <f t="shared" si="355"/>
        <v>21:0285</v>
      </c>
      <c r="D2315" s="1" t="str">
        <f t="shared" si="359"/>
        <v>21:0128</v>
      </c>
      <c r="E2315" t="s">
        <v>9344</v>
      </c>
      <c r="F2315" t="s">
        <v>9345</v>
      </c>
      <c r="H2315">
        <v>64.508692600000003</v>
      </c>
      <c r="I2315">
        <v>-136.60264029999999</v>
      </c>
      <c r="J2315" s="1" t="str">
        <f t="shared" si="360"/>
        <v>Fluid (stream)</v>
      </c>
      <c r="K2315" s="1" t="str">
        <f t="shared" si="361"/>
        <v>Untreated Water</v>
      </c>
      <c r="L2315">
        <v>9</v>
      </c>
      <c r="M2315" t="s">
        <v>87</v>
      </c>
      <c r="N2315">
        <v>173</v>
      </c>
      <c r="O2315" t="s">
        <v>9346</v>
      </c>
      <c r="P2315" t="s">
        <v>2541</v>
      </c>
      <c r="Q2315" t="s">
        <v>3473</v>
      </c>
    </row>
    <row r="2316" spans="1:17" hidden="1" x14ac:dyDescent="0.3">
      <c r="A2316" t="s">
        <v>9347</v>
      </c>
      <c r="B2316" t="s">
        <v>9348</v>
      </c>
      <c r="C2316" s="1" t="str">
        <f t="shared" si="355"/>
        <v>21:0285</v>
      </c>
      <c r="D2316" s="1" t="str">
        <f t="shared" si="359"/>
        <v>21:0128</v>
      </c>
      <c r="E2316" t="s">
        <v>9349</v>
      </c>
      <c r="F2316" t="s">
        <v>9350</v>
      </c>
      <c r="H2316">
        <v>64.534984899999998</v>
      </c>
      <c r="I2316">
        <v>-136.63731379999999</v>
      </c>
      <c r="J2316" s="1" t="str">
        <f t="shared" si="360"/>
        <v>Fluid (stream)</v>
      </c>
      <c r="K2316" s="1" t="str">
        <f t="shared" si="361"/>
        <v>Untreated Water</v>
      </c>
      <c r="L2316">
        <v>9</v>
      </c>
      <c r="M2316" t="s">
        <v>160</v>
      </c>
      <c r="N2316">
        <v>174</v>
      </c>
      <c r="O2316" t="s">
        <v>320</v>
      </c>
      <c r="P2316" t="s">
        <v>2408</v>
      </c>
      <c r="Q2316" t="s">
        <v>3934</v>
      </c>
    </row>
    <row r="2317" spans="1:17" hidden="1" x14ac:dyDescent="0.3">
      <c r="A2317" t="s">
        <v>9351</v>
      </c>
      <c r="B2317" t="s">
        <v>9352</v>
      </c>
      <c r="C2317" s="1" t="str">
        <f t="shared" si="355"/>
        <v>21:0285</v>
      </c>
      <c r="D2317" s="1" t="str">
        <f t="shared" si="359"/>
        <v>21:0128</v>
      </c>
      <c r="E2317" t="s">
        <v>9353</v>
      </c>
      <c r="F2317" t="s">
        <v>9354</v>
      </c>
      <c r="H2317">
        <v>64.550562799999994</v>
      </c>
      <c r="I2317">
        <v>-136.69394990000001</v>
      </c>
      <c r="J2317" s="1" t="str">
        <f t="shared" si="360"/>
        <v>Fluid (stream)</v>
      </c>
      <c r="K2317" s="1" t="str">
        <f t="shared" si="361"/>
        <v>Untreated Water</v>
      </c>
      <c r="L2317">
        <v>9</v>
      </c>
      <c r="M2317" t="s">
        <v>166</v>
      </c>
      <c r="N2317">
        <v>175</v>
      </c>
      <c r="O2317" t="s">
        <v>1724</v>
      </c>
      <c r="P2317" t="s">
        <v>1462</v>
      </c>
      <c r="Q2317" t="s">
        <v>3934</v>
      </c>
    </row>
    <row r="2318" spans="1:17" hidden="1" x14ac:dyDescent="0.3">
      <c r="A2318" t="s">
        <v>9355</v>
      </c>
      <c r="B2318" t="s">
        <v>9356</v>
      </c>
      <c r="C2318" s="1" t="str">
        <f t="shared" si="355"/>
        <v>21:0285</v>
      </c>
      <c r="D2318" s="1" t="str">
        <f t="shared" si="359"/>
        <v>21:0128</v>
      </c>
      <c r="E2318" t="s">
        <v>9357</v>
      </c>
      <c r="F2318" t="s">
        <v>9358</v>
      </c>
      <c r="H2318">
        <v>64.574736799999997</v>
      </c>
      <c r="I2318">
        <v>-136.7528117</v>
      </c>
      <c r="J2318" s="1" t="str">
        <f t="shared" si="360"/>
        <v>Fluid (stream)</v>
      </c>
      <c r="K2318" s="1" t="str">
        <f t="shared" si="361"/>
        <v>Untreated Water</v>
      </c>
      <c r="L2318">
        <v>9</v>
      </c>
      <c r="M2318" t="s">
        <v>174</v>
      </c>
      <c r="N2318">
        <v>176</v>
      </c>
      <c r="O2318" t="s">
        <v>457</v>
      </c>
      <c r="P2318" t="s">
        <v>1734</v>
      </c>
      <c r="Q2318" t="s">
        <v>3934</v>
      </c>
    </row>
    <row r="2319" spans="1:17" hidden="1" x14ac:dyDescent="0.3">
      <c r="A2319" t="s">
        <v>9359</v>
      </c>
      <c r="B2319" t="s">
        <v>9360</v>
      </c>
      <c r="C2319" s="1" t="str">
        <f t="shared" si="355"/>
        <v>21:0285</v>
      </c>
      <c r="D2319" s="1" t="str">
        <f t="shared" si="359"/>
        <v>21:0128</v>
      </c>
      <c r="E2319" t="s">
        <v>9361</v>
      </c>
      <c r="F2319" t="s">
        <v>9362</v>
      </c>
      <c r="H2319">
        <v>64.569189600000001</v>
      </c>
      <c r="I2319">
        <v>-136.69212210000001</v>
      </c>
      <c r="J2319" s="1" t="str">
        <f t="shared" si="360"/>
        <v>Fluid (stream)</v>
      </c>
      <c r="K2319" s="1" t="str">
        <f t="shared" si="361"/>
        <v>Untreated Water</v>
      </c>
      <c r="L2319">
        <v>9</v>
      </c>
      <c r="M2319" t="s">
        <v>181</v>
      </c>
      <c r="N2319">
        <v>177</v>
      </c>
      <c r="O2319" t="s">
        <v>457</v>
      </c>
      <c r="P2319" t="s">
        <v>1725</v>
      </c>
      <c r="Q2319" t="s">
        <v>3934</v>
      </c>
    </row>
    <row r="2320" spans="1:17" hidden="1" x14ac:dyDescent="0.3">
      <c r="A2320" t="s">
        <v>9363</v>
      </c>
      <c r="B2320" t="s">
        <v>9364</v>
      </c>
      <c r="C2320" s="1" t="str">
        <f t="shared" si="355"/>
        <v>21:0285</v>
      </c>
      <c r="D2320" s="1" t="str">
        <f t="shared" si="359"/>
        <v>21:0128</v>
      </c>
      <c r="E2320" t="s">
        <v>9365</v>
      </c>
      <c r="F2320" t="s">
        <v>9366</v>
      </c>
      <c r="H2320">
        <v>64.566916199999994</v>
      </c>
      <c r="I2320">
        <v>-136.65998049999999</v>
      </c>
      <c r="J2320" s="1" t="str">
        <f t="shared" si="360"/>
        <v>Fluid (stream)</v>
      </c>
      <c r="K2320" s="1" t="str">
        <f t="shared" si="361"/>
        <v>Untreated Water</v>
      </c>
      <c r="L2320">
        <v>9</v>
      </c>
      <c r="M2320" t="s">
        <v>188</v>
      </c>
      <c r="N2320">
        <v>178</v>
      </c>
      <c r="O2320" t="s">
        <v>339</v>
      </c>
      <c r="P2320" t="s">
        <v>1734</v>
      </c>
      <c r="Q2320" t="s">
        <v>3473</v>
      </c>
    </row>
    <row r="2321" spans="1:17" hidden="1" x14ac:dyDescent="0.3">
      <c r="A2321" t="s">
        <v>9367</v>
      </c>
      <c r="B2321" t="s">
        <v>9368</v>
      </c>
      <c r="C2321" s="1" t="str">
        <f t="shared" si="355"/>
        <v>21:0285</v>
      </c>
      <c r="D2321" s="1" t="str">
        <f t="shared" si="359"/>
        <v>21:0128</v>
      </c>
      <c r="E2321" t="s">
        <v>9369</v>
      </c>
      <c r="F2321" t="s">
        <v>9370</v>
      </c>
      <c r="H2321">
        <v>64.590540599999997</v>
      </c>
      <c r="I2321">
        <v>-136.66699869999999</v>
      </c>
      <c r="J2321" s="1" t="str">
        <f t="shared" si="360"/>
        <v>Fluid (stream)</v>
      </c>
      <c r="K2321" s="1" t="str">
        <f t="shared" si="361"/>
        <v>Untreated Water</v>
      </c>
      <c r="L2321">
        <v>9</v>
      </c>
      <c r="M2321" t="s">
        <v>215</v>
      </c>
      <c r="N2321">
        <v>179</v>
      </c>
      <c r="O2321" t="s">
        <v>339</v>
      </c>
      <c r="P2321" t="s">
        <v>1397</v>
      </c>
      <c r="Q2321" t="s">
        <v>3934</v>
      </c>
    </row>
    <row r="2322" spans="1:17" hidden="1" x14ac:dyDescent="0.3">
      <c r="A2322" t="s">
        <v>9371</v>
      </c>
      <c r="B2322" t="s">
        <v>9372</v>
      </c>
      <c r="C2322" s="1" t="str">
        <f t="shared" si="355"/>
        <v>21:0285</v>
      </c>
      <c r="D2322" s="1" t="str">
        <f t="shared" si="359"/>
        <v>21:0128</v>
      </c>
      <c r="E2322" t="s">
        <v>9373</v>
      </c>
      <c r="F2322" t="s">
        <v>9374</v>
      </c>
      <c r="H2322">
        <v>64.586187600000002</v>
      </c>
      <c r="I2322">
        <v>-136.59059210000001</v>
      </c>
      <c r="J2322" s="1" t="str">
        <f t="shared" si="360"/>
        <v>Fluid (stream)</v>
      </c>
      <c r="K2322" s="1" t="str">
        <f t="shared" si="361"/>
        <v>Untreated Water</v>
      </c>
      <c r="L2322">
        <v>9</v>
      </c>
      <c r="M2322" t="s">
        <v>223</v>
      </c>
      <c r="N2322">
        <v>180</v>
      </c>
      <c r="O2322" t="s">
        <v>3504</v>
      </c>
      <c r="P2322" t="s">
        <v>1397</v>
      </c>
      <c r="Q2322" t="s">
        <v>3934</v>
      </c>
    </row>
    <row r="2323" spans="1:17" hidden="1" x14ac:dyDescent="0.3">
      <c r="A2323" t="s">
        <v>9375</v>
      </c>
      <c r="B2323" t="s">
        <v>9376</v>
      </c>
      <c r="C2323" s="1" t="str">
        <f t="shared" si="355"/>
        <v>21:0285</v>
      </c>
      <c r="D2323" s="1" t="str">
        <f t="shared" si="359"/>
        <v>21:0128</v>
      </c>
      <c r="E2323" t="s">
        <v>9377</v>
      </c>
      <c r="F2323" t="s">
        <v>9378</v>
      </c>
      <c r="H2323">
        <v>64.604688800000005</v>
      </c>
      <c r="I2323">
        <v>-136.59692000000001</v>
      </c>
      <c r="J2323" s="1" t="str">
        <f t="shared" si="360"/>
        <v>Fluid (stream)</v>
      </c>
      <c r="K2323" s="1" t="str">
        <f t="shared" si="361"/>
        <v>Untreated Water</v>
      </c>
      <c r="L2323">
        <v>10</v>
      </c>
      <c r="M2323" t="s">
        <v>21</v>
      </c>
      <c r="N2323">
        <v>181</v>
      </c>
      <c r="O2323" t="s">
        <v>378</v>
      </c>
      <c r="P2323" t="s">
        <v>1257</v>
      </c>
      <c r="Q2323" t="s">
        <v>123</v>
      </c>
    </row>
    <row r="2324" spans="1:17" hidden="1" x14ac:dyDescent="0.3">
      <c r="A2324" t="s">
        <v>9379</v>
      </c>
      <c r="B2324" t="s">
        <v>9380</v>
      </c>
      <c r="C2324" s="1" t="str">
        <f t="shared" si="355"/>
        <v>21:0285</v>
      </c>
      <c r="D2324" s="1" t="str">
        <f t="shared" si="359"/>
        <v>21:0128</v>
      </c>
      <c r="E2324" t="s">
        <v>9381</v>
      </c>
      <c r="F2324" t="s">
        <v>9382</v>
      </c>
      <c r="H2324">
        <v>64.604266100000004</v>
      </c>
      <c r="I2324">
        <v>-136.60278969999999</v>
      </c>
      <c r="J2324" s="1" t="str">
        <f t="shared" si="360"/>
        <v>Fluid (stream)</v>
      </c>
      <c r="K2324" s="1" t="str">
        <f t="shared" si="361"/>
        <v>Untreated Water</v>
      </c>
      <c r="L2324">
        <v>10</v>
      </c>
      <c r="M2324" t="s">
        <v>27</v>
      </c>
      <c r="N2324">
        <v>182</v>
      </c>
      <c r="O2324" t="s">
        <v>3022</v>
      </c>
      <c r="P2324" t="s">
        <v>1498</v>
      </c>
      <c r="Q2324" t="s">
        <v>3473</v>
      </c>
    </row>
    <row r="2325" spans="1:17" hidden="1" x14ac:dyDescent="0.3">
      <c r="A2325" t="s">
        <v>9383</v>
      </c>
      <c r="B2325" t="s">
        <v>9384</v>
      </c>
      <c r="C2325" s="1" t="str">
        <f t="shared" si="355"/>
        <v>21:0285</v>
      </c>
      <c r="D2325" s="1" t="str">
        <f t="shared" si="359"/>
        <v>21:0128</v>
      </c>
      <c r="E2325" t="s">
        <v>9377</v>
      </c>
      <c r="F2325" t="s">
        <v>9385</v>
      </c>
      <c r="H2325">
        <v>64.604688800000005</v>
      </c>
      <c r="I2325">
        <v>-136.59692000000001</v>
      </c>
      <c r="J2325" s="1" t="str">
        <f t="shared" si="360"/>
        <v>Fluid (stream)</v>
      </c>
      <c r="K2325" s="1" t="str">
        <f t="shared" si="361"/>
        <v>Untreated Water</v>
      </c>
      <c r="L2325">
        <v>10</v>
      </c>
      <c r="M2325" t="s">
        <v>79</v>
      </c>
      <c r="N2325">
        <v>183</v>
      </c>
      <c r="O2325" t="s">
        <v>1631</v>
      </c>
      <c r="P2325" t="s">
        <v>1956</v>
      </c>
      <c r="Q2325" t="s">
        <v>123</v>
      </c>
    </row>
    <row r="2326" spans="1:17" hidden="1" x14ac:dyDescent="0.3">
      <c r="A2326" t="s">
        <v>9386</v>
      </c>
      <c r="B2326" t="s">
        <v>9387</v>
      </c>
      <c r="C2326" s="1" t="str">
        <f t="shared" si="355"/>
        <v>21:0285</v>
      </c>
      <c r="D2326" s="1" t="str">
        <f t="shared" si="359"/>
        <v>21:0128</v>
      </c>
      <c r="E2326" t="s">
        <v>9388</v>
      </c>
      <c r="F2326" t="s">
        <v>9389</v>
      </c>
      <c r="H2326">
        <v>64.617119200000005</v>
      </c>
      <c r="I2326">
        <v>-136.62734549999999</v>
      </c>
      <c r="J2326" s="1" t="str">
        <f t="shared" si="360"/>
        <v>Fluid (stream)</v>
      </c>
      <c r="K2326" s="1" t="str">
        <f t="shared" si="361"/>
        <v>Untreated Water</v>
      </c>
      <c r="L2326">
        <v>10</v>
      </c>
      <c r="M2326" t="s">
        <v>35</v>
      </c>
      <c r="N2326">
        <v>184</v>
      </c>
      <c r="O2326" t="s">
        <v>36</v>
      </c>
      <c r="P2326" t="s">
        <v>1956</v>
      </c>
      <c r="Q2326" t="s">
        <v>3934</v>
      </c>
    </row>
    <row r="2327" spans="1:17" hidden="1" x14ac:dyDescent="0.3">
      <c r="A2327" t="s">
        <v>9390</v>
      </c>
      <c r="B2327" t="s">
        <v>9391</v>
      </c>
      <c r="C2327" s="1" t="str">
        <f t="shared" si="355"/>
        <v>21:0285</v>
      </c>
      <c r="D2327" s="1" t="str">
        <f t="shared" si="359"/>
        <v>21:0128</v>
      </c>
      <c r="E2327" t="s">
        <v>9392</v>
      </c>
      <c r="F2327" t="s">
        <v>9393</v>
      </c>
      <c r="H2327">
        <v>64.626860699999995</v>
      </c>
      <c r="I2327">
        <v>-136.6799364</v>
      </c>
      <c r="J2327" s="1" t="str">
        <f t="shared" si="360"/>
        <v>Fluid (stream)</v>
      </c>
      <c r="K2327" s="1" t="str">
        <f t="shared" si="361"/>
        <v>Untreated Water</v>
      </c>
      <c r="L2327">
        <v>10</v>
      </c>
      <c r="M2327" t="s">
        <v>43</v>
      </c>
      <c r="N2327">
        <v>185</v>
      </c>
      <c r="O2327" t="s">
        <v>775</v>
      </c>
      <c r="P2327" t="s">
        <v>1498</v>
      </c>
      <c r="Q2327" t="s">
        <v>3934</v>
      </c>
    </row>
    <row r="2328" spans="1:17" hidden="1" x14ac:dyDescent="0.3">
      <c r="A2328" t="s">
        <v>9394</v>
      </c>
      <c r="B2328" t="s">
        <v>9395</v>
      </c>
      <c r="C2328" s="1" t="str">
        <f t="shared" si="355"/>
        <v>21:0285</v>
      </c>
      <c r="D2328" s="1" t="str">
        <f t="shared" si="359"/>
        <v>21:0128</v>
      </c>
      <c r="E2328" t="s">
        <v>9396</v>
      </c>
      <c r="F2328" t="s">
        <v>9397</v>
      </c>
      <c r="H2328">
        <v>64.632028099999999</v>
      </c>
      <c r="I2328">
        <v>-136.67699150000001</v>
      </c>
      <c r="J2328" s="1" t="str">
        <f t="shared" si="360"/>
        <v>Fluid (stream)</v>
      </c>
      <c r="K2328" s="1" t="str">
        <f t="shared" si="361"/>
        <v>Untreated Water</v>
      </c>
      <c r="L2328">
        <v>10</v>
      </c>
      <c r="M2328" t="s">
        <v>50</v>
      </c>
      <c r="N2328">
        <v>186</v>
      </c>
      <c r="O2328" t="s">
        <v>44</v>
      </c>
      <c r="P2328" t="s">
        <v>1719</v>
      </c>
      <c r="Q2328" t="s">
        <v>3934</v>
      </c>
    </row>
    <row r="2329" spans="1:17" hidden="1" x14ac:dyDescent="0.3">
      <c r="A2329" t="s">
        <v>9398</v>
      </c>
      <c r="B2329" t="s">
        <v>9399</v>
      </c>
      <c r="C2329" s="1" t="str">
        <f t="shared" si="355"/>
        <v>21:0285</v>
      </c>
      <c r="D2329" s="1" t="str">
        <f t="shared" si="359"/>
        <v>21:0128</v>
      </c>
      <c r="E2329" t="s">
        <v>9400</v>
      </c>
      <c r="F2329" t="s">
        <v>9401</v>
      </c>
      <c r="H2329">
        <v>64.622931199999996</v>
      </c>
      <c r="I2329">
        <v>-136.58813929999999</v>
      </c>
      <c r="J2329" s="1" t="str">
        <f t="shared" si="360"/>
        <v>Fluid (stream)</v>
      </c>
      <c r="K2329" s="1" t="str">
        <f t="shared" si="361"/>
        <v>Untreated Water</v>
      </c>
      <c r="L2329">
        <v>10</v>
      </c>
      <c r="M2329" t="s">
        <v>57</v>
      </c>
      <c r="N2329">
        <v>187</v>
      </c>
      <c r="O2329" t="s">
        <v>734</v>
      </c>
      <c r="P2329" t="s">
        <v>2610</v>
      </c>
      <c r="Q2329" t="s">
        <v>3934</v>
      </c>
    </row>
    <row r="2330" spans="1:17" hidden="1" x14ac:dyDescent="0.3">
      <c r="A2330" t="s">
        <v>9402</v>
      </c>
      <c r="B2330" t="s">
        <v>9403</v>
      </c>
      <c r="C2330" s="1" t="str">
        <f t="shared" si="355"/>
        <v>21:0285</v>
      </c>
      <c r="D2330" s="1" t="str">
        <f t="shared" si="359"/>
        <v>21:0128</v>
      </c>
      <c r="E2330" t="s">
        <v>9404</v>
      </c>
      <c r="F2330" t="s">
        <v>9405</v>
      </c>
      <c r="H2330">
        <v>64.639970000000005</v>
      </c>
      <c r="I2330">
        <v>-136.60767910000001</v>
      </c>
      <c r="J2330" s="1" t="str">
        <f t="shared" si="360"/>
        <v>Fluid (stream)</v>
      </c>
      <c r="K2330" s="1" t="str">
        <f t="shared" si="361"/>
        <v>Untreated Water</v>
      </c>
      <c r="L2330">
        <v>10</v>
      </c>
      <c r="M2330" t="s">
        <v>65</v>
      </c>
      <c r="N2330">
        <v>188</v>
      </c>
      <c r="O2330" t="s">
        <v>358</v>
      </c>
      <c r="P2330" t="s">
        <v>1462</v>
      </c>
      <c r="Q2330" t="s">
        <v>3934</v>
      </c>
    </row>
    <row r="2331" spans="1:17" hidden="1" x14ac:dyDescent="0.3">
      <c r="A2331" t="s">
        <v>9406</v>
      </c>
      <c r="B2331" t="s">
        <v>9407</v>
      </c>
      <c r="C2331" s="1" t="str">
        <f t="shared" si="355"/>
        <v>21:0285</v>
      </c>
      <c r="D2331" s="1" t="str">
        <f t="shared" si="359"/>
        <v>21:0128</v>
      </c>
      <c r="E2331" t="s">
        <v>9408</v>
      </c>
      <c r="F2331" t="s">
        <v>9409</v>
      </c>
      <c r="H2331">
        <v>64.645756800000001</v>
      </c>
      <c r="I2331">
        <v>-136.5821047</v>
      </c>
      <c r="J2331" s="1" t="str">
        <f t="shared" si="360"/>
        <v>Fluid (stream)</v>
      </c>
      <c r="K2331" s="1" t="str">
        <f t="shared" si="361"/>
        <v>Untreated Water</v>
      </c>
      <c r="L2331">
        <v>10</v>
      </c>
      <c r="M2331" t="s">
        <v>195</v>
      </c>
      <c r="N2331">
        <v>189</v>
      </c>
      <c r="O2331" t="s">
        <v>1563</v>
      </c>
      <c r="P2331" t="s">
        <v>1462</v>
      </c>
      <c r="Q2331" t="s">
        <v>953</v>
      </c>
    </row>
    <row r="2332" spans="1:17" hidden="1" x14ac:dyDescent="0.3">
      <c r="A2332" t="s">
        <v>9410</v>
      </c>
      <c r="B2332" t="s">
        <v>9411</v>
      </c>
      <c r="C2332" s="1" t="str">
        <f t="shared" si="355"/>
        <v>21:0285</v>
      </c>
      <c r="D2332" s="1" t="str">
        <f t="shared" si="359"/>
        <v>21:0128</v>
      </c>
      <c r="E2332" t="s">
        <v>9408</v>
      </c>
      <c r="F2332" t="s">
        <v>9412</v>
      </c>
      <c r="H2332">
        <v>64.645756800000001</v>
      </c>
      <c r="I2332">
        <v>-136.5821047</v>
      </c>
      <c r="J2332" s="1" t="str">
        <f t="shared" si="360"/>
        <v>Fluid (stream)</v>
      </c>
      <c r="K2332" s="1" t="str">
        <f t="shared" si="361"/>
        <v>Untreated Water</v>
      </c>
      <c r="L2332">
        <v>10</v>
      </c>
      <c r="M2332" t="s">
        <v>202</v>
      </c>
      <c r="N2332">
        <v>190</v>
      </c>
      <c r="O2332" t="s">
        <v>1563</v>
      </c>
      <c r="P2332" t="s">
        <v>136</v>
      </c>
      <c r="Q2332" t="s">
        <v>953</v>
      </c>
    </row>
    <row r="2333" spans="1:17" hidden="1" x14ac:dyDescent="0.3">
      <c r="A2333" t="s">
        <v>9413</v>
      </c>
      <c r="B2333" t="s">
        <v>9414</v>
      </c>
      <c r="C2333" s="1" t="str">
        <f t="shared" si="355"/>
        <v>21:0285</v>
      </c>
      <c r="D2333" s="1" t="str">
        <f t="shared" si="359"/>
        <v>21:0128</v>
      </c>
      <c r="E2333" t="s">
        <v>9415</v>
      </c>
      <c r="F2333" t="s">
        <v>9416</v>
      </c>
      <c r="H2333">
        <v>64.676468200000002</v>
      </c>
      <c r="I2333">
        <v>-136.59139870000001</v>
      </c>
      <c r="J2333" s="1" t="str">
        <f t="shared" si="360"/>
        <v>Fluid (stream)</v>
      </c>
      <c r="K2333" s="1" t="str">
        <f t="shared" si="361"/>
        <v>Untreated Water</v>
      </c>
      <c r="L2333">
        <v>10</v>
      </c>
      <c r="M2333" t="s">
        <v>72</v>
      </c>
      <c r="N2333">
        <v>191</v>
      </c>
      <c r="O2333" t="s">
        <v>1177</v>
      </c>
      <c r="P2333" t="s">
        <v>136</v>
      </c>
      <c r="Q2333" t="s">
        <v>3934</v>
      </c>
    </row>
    <row r="2334" spans="1:17" hidden="1" x14ac:dyDescent="0.3">
      <c r="A2334" t="s">
        <v>9417</v>
      </c>
      <c r="B2334" t="s">
        <v>9418</v>
      </c>
      <c r="C2334" s="1" t="str">
        <f t="shared" si="355"/>
        <v>21:0285</v>
      </c>
      <c r="D2334" s="1" t="str">
        <f t="shared" si="359"/>
        <v>21:0128</v>
      </c>
      <c r="E2334" t="s">
        <v>9419</v>
      </c>
      <c r="F2334" t="s">
        <v>9420</v>
      </c>
      <c r="H2334">
        <v>64.674289200000004</v>
      </c>
      <c r="I2334">
        <v>-136.56006690000001</v>
      </c>
      <c r="J2334" s="1" t="str">
        <f t="shared" si="360"/>
        <v>Fluid (stream)</v>
      </c>
      <c r="K2334" s="1" t="str">
        <f t="shared" si="361"/>
        <v>Untreated Water</v>
      </c>
      <c r="L2334">
        <v>10</v>
      </c>
      <c r="M2334" t="s">
        <v>87</v>
      </c>
      <c r="N2334">
        <v>192</v>
      </c>
      <c r="O2334" t="s">
        <v>1563</v>
      </c>
      <c r="P2334" t="s">
        <v>2610</v>
      </c>
      <c r="Q2334" t="s">
        <v>953</v>
      </c>
    </row>
    <row r="2335" spans="1:17" hidden="1" x14ac:dyDescent="0.3">
      <c r="A2335" t="s">
        <v>9421</v>
      </c>
      <c r="B2335" t="s">
        <v>9422</v>
      </c>
      <c r="C2335" s="1" t="str">
        <f t="shared" ref="C2335:C2398" si="362">HYPERLINK("http://geochem.nrcan.gc.ca/cdogs/content/bdl/bdl210285_e.htm", "21:0285")</f>
        <v>21:0285</v>
      </c>
      <c r="D2335" s="1" t="str">
        <f>HYPERLINK("http://geochem.nrcan.gc.ca/cdogs/content/svy/svy_e.htm", "")</f>
        <v/>
      </c>
      <c r="G2335" s="1" t="str">
        <f>HYPERLINK("http://geochem.nrcan.gc.ca/cdogs/content/cr_/cr_00030_e.htm", "30")</f>
        <v>30</v>
      </c>
      <c r="J2335" t="s">
        <v>106</v>
      </c>
      <c r="K2335" t="s">
        <v>107</v>
      </c>
      <c r="L2335">
        <v>10</v>
      </c>
      <c r="M2335" t="s">
        <v>108</v>
      </c>
      <c r="N2335">
        <v>193</v>
      </c>
      <c r="O2335" t="s">
        <v>933</v>
      </c>
      <c r="P2335" t="s">
        <v>9423</v>
      </c>
      <c r="Q2335" t="s">
        <v>3934</v>
      </c>
    </row>
    <row r="2336" spans="1:17" hidden="1" x14ac:dyDescent="0.3">
      <c r="A2336" t="s">
        <v>9424</v>
      </c>
      <c r="B2336" t="s">
        <v>9425</v>
      </c>
      <c r="C2336" s="1" t="str">
        <f t="shared" si="362"/>
        <v>21:0285</v>
      </c>
      <c r="D2336" s="1" t="str">
        <f t="shared" ref="D2336:D2350" si="363">HYPERLINK("http://geochem.nrcan.gc.ca/cdogs/content/svy/svy210128_e.htm", "21:0128")</f>
        <v>21:0128</v>
      </c>
      <c r="E2336" t="s">
        <v>9426</v>
      </c>
      <c r="F2336" t="s">
        <v>9427</v>
      </c>
      <c r="H2336">
        <v>64.697235800000001</v>
      </c>
      <c r="I2336">
        <v>-136.55599789999999</v>
      </c>
      <c r="J2336" s="1" t="str">
        <f t="shared" ref="J2336:J2350" si="364">HYPERLINK("http://geochem.nrcan.gc.ca/cdogs/content/kwd/kwd020018_e.htm", "Fluid (stream)")</f>
        <v>Fluid (stream)</v>
      </c>
      <c r="K2336" s="1" t="str">
        <f t="shared" ref="K2336:K2350" si="365">HYPERLINK("http://geochem.nrcan.gc.ca/cdogs/content/kwd/kwd080007_e.htm", "Untreated Water")</f>
        <v>Untreated Water</v>
      </c>
      <c r="L2336">
        <v>10</v>
      </c>
      <c r="M2336" t="s">
        <v>160</v>
      </c>
      <c r="N2336">
        <v>194</v>
      </c>
      <c r="O2336" t="s">
        <v>1576</v>
      </c>
      <c r="P2336" t="s">
        <v>1956</v>
      </c>
      <c r="Q2336" t="s">
        <v>334</v>
      </c>
    </row>
    <row r="2337" spans="1:17" hidden="1" x14ac:dyDescent="0.3">
      <c r="A2337" t="s">
        <v>9428</v>
      </c>
      <c r="B2337" t="s">
        <v>9429</v>
      </c>
      <c r="C2337" s="1" t="str">
        <f t="shared" si="362"/>
        <v>21:0285</v>
      </c>
      <c r="D2337" s="1" t="str">
        <f t="shared" si="363"/>
        <v>21:0128</v>
      </c>
      <c r="E2337" t="s">
        <v>9430</v>
      </c>
      <c r="F2337" t="s">
        <v>9431</v>
      </c>
      <c r="H2337">
        <v>64.714246099999997</v>
      </c>
      <c r="I2337">
        <v>-136.54199080000001</v>
      </c>
      <c r="J2337" s="1" t="str">
        <f t="shared" si="364"/>
        <v>Fluid (stream)</v>
      </c>
      <c r="K2337" s="1" t="str">
        <f t="shared" si="365"/>
        <v>Untreated Water</v>
      </c>
      <c r="L2337">
        <v>10</v>
      </c>
      <c r="M2337" t="s">
        <v>166</v>
      </c>
      <c r="N2337">
        <v>195</v>
      </c>
      <c r="O2337" t="s">
        <v>58</v>
      </c>
      <c r="P2337" t="s">
        <v>2610</v>
      </c>
      <c r="Q2337" t="s">
        <v>3934</v>
      </c>
    </row>
    <row r="2338" spans="1:17" hidden="1" x14ac:dyDescent="0.3">
      <c r="A2338" t="s">
        <v>9432</v>
      </c>
      <c r="B2338" t="s">
        <v>9433</v>
      </c>
      <c r="C2338" s="1" t="str">
        <f t="shared" si="362"/>
        <v>21:0285</v>
      </c>
      <c r="D2338" s="1" t="str">
        <f t="shared" si="363"/>
        <v>21:0128</v>
      </c>
      <c r="E2338" t="s">
        <v>9434</v>
      </c>
      <c r="F2338" t="s">
        <v>9435</v>
      </c>
      <c r="H2338">
        <v>64.743149399999993</v>
      </c>
      <c r="I2338">
        <v>-136.59162480000001</v>
      </c>
      <c r="J2338" s="1" t="str">
        <f t="shared" si="364"/>
        <v>Fluid (stream)</v>
      </c>
      <c r="K2338" s="1" t="str">
        <f t="shared" si="365"/>
        <v>Untreated Water</v>
      </c>
      <c r="L2338">
        <v>10</v>
      </c>
      <c r="M2338" t="s">
        <v>174</v>
      </c>
      <c r="N2338">
        <v>196</v>
      </c>
      <c r="O2338" t="s">
        <v>1724</v>
      </c>
      <c r="P2338" t="s">
        <v>1462</v>
      </c>
      <c r="Q2338" t="s">
        <v>3473</v>
      </c>
    </row>
    <row r="2339" spans="1:17" hidden="1" x14ac:dyDescent="0.3">
      <c r="A2339" t="s">
        <v>9436</v>
      </c>
      <c r="B2339" t="s">
        <v>9437</v>
      </c>
      <c r="C2339" s="1" t="str">
        <f t="shared" si="362"/>
        <v>21:0285</v>
      </c>
      <c r="D2339" s="1" t="str">
        <f t="shared" si="363"/>
        <v>21:0128</v>
      </c>
      <c r="E2339" t="s">
        <v>9438</v>
      </c>
      <c r="F2339" t="s">
        <v>9439</v>
      </c>
      <c r="H2339">
        <v>64.715295999999995</v>
      </c>
      <c r="I2339">
        <v>-136.63565740000001</v>
      </c>
      <c r="J2339" s="1" t="str">
        <f t="shared" si="364"/>
        <v>Fluid (stream)</v>
      </c>
      <c r="K2339" s="1" t="str">
        <f t="shared" si="365"/>
        <v>Untreated Water</v>
      </c>
      <c r="L2339">
        <v>10</v>
      </c>
      <c r="M2339" t="s">
        <v>181</v>
      </c>
      <c r="N2339">
        <v>197</v>
      </c>
      <c r="O2339" t="s">
        <v>775</v>
      </c>
      <c r="P2339" t="s">
        <v>1462</v>
      </c>
      <c r="Q2339" t="s">
        <v>3934</v>
      </c>
    </row>
    <row r="2340" spans="1:17" hidden="1" x14ac:dyDescent="0.3">
      <c r="A2340" t="s">
        <v>9440</v>
      </c>
      <c r="B2340" t="s">
        <v>9441</v>
      </c>
      <c r="C2340" s="1" t="str">
        <f t="shared" si="362"/>
        <v>21:0285</v>
      </c>
      <c r="D2340" s="1" t="str">
        <f t="shared" si="363"/>
        <v>21:0128</v>
      </c>
      <c r="E2340" t="s">
        <v>9442</v>
      </c>
      <c r="F2340" t="s">
        <v>9443</v>
      </c>
      <c r="H2340">
        <v>64.755045300000006</v>
      </c>
      <c r="I2340">
        <v>-136.68306509999999</v>
      </c>
      <c r="J2340" s="1" t="str">
        <f t="shared" si="364"/>
        <v>Fluid (stream)</v>
      </c>
      <c r="K2340" s="1" t="str">
        <f t="shared" si="365"/>
        <v>Untreated Water</v>
      </c>
      <c r="L2340">
        <v>10</v>
      </c>
      <c r="M2340" t="s">
        <v>188</v>
      </c>
      <c r="N2340">
        <v>198</v>
      </c>
      <c r="O2340" t="s">
        <v>968</v>
      </c>
      <c r="P2340" t="s">
        <v>1462</v>
      </c>
      <c r="Q2340" t="s">
        <v>334</v>
      </c>
    </row>
    <row r="2341" spans="1:17" hidden="1" x14ac:dyDescent="0.3">
      <c r="A2341" t="s">
        <v>9444</v>
      </c>
      <c r="B2341" t="s">
        <v>9445</v>
      </c>
      <c r="C2341" s="1" t="str">
        <f t="shared" si="362"/>
        <v>21:0285</v>
      </c>
      <c r="D2341" s="1" t="str">
        <f t="shared" si="363"/>
        <v>21:0128</v>
      </c>
      <c r="E2341" t="s">
        <v>9446</v>
      </c>
      <c r="F2341" t="s">
        <v>9447</v>
      </c>
      <c r="H2341">
        <v>64.707844100000003</v>
      </c>
      <c r="I2341">
        <v>-136.7625529</v>
      </c>
      <c r="J2341" s="1" t="str">
        <f t="shared" si="364"/>
        <v>Fluid (stream)</v>
      </c>
      <c r="K2341" s="1" t="str">
        <f t="shared" si="365"/>
        <v>Untreated Water</v>
      </c>
      <c r="L2341">
        <v>10</v>
      </c>
      <c r="M2341" t="s">
        <v>215</v>
      </c>
      <c r="N2341">
        <v>199</v>
      </c>
      <c r="O2341" t="s">
        <v>933</v>
      </c>
      <c r="P2341" t="s">
        <v>2610</v>
      </c>
      <c r="Q2341" t="s">
        <v>3934</v>
      </c>
    </row>
    <row r="2342" spans="1:17" hidden="1" x14ac:dyDescent="0.3">
      <c r="A2342" t="s">
        <v>9448</v>
      </c>
      <c r="B2342" t="s">
        <v>9449</v>
      </c>
      <c r="C2342" s="1" t="str">
        <f t="shared" si="362"/>
        <v>21:0285</v>
      </c>
      <c r="D2342" s="1" t="str">
        <f t="shared" si="363"/>
        <v>21:0128</v>
      </c>
      <c r="E2342" t="s">
        <v>9450</v>
      </c>
      <c r="F2342" t="s">
        <v>9451</v>
      </c>
      <c r="H2342">
        <v>64.674059299999996</v>
      </c>
      <c r="I2342">
        <v>-136.75207950000001</v>
      </c>
      <c r="J2342" s="1" t="str">
        <f t="shared" si="364"/>
        <v>Fluid (stream)</v>
      </c>
      <c r="K2342" s="1" t="str">
        <f t="shared" si="365"/>
        <v>Untreated Water</v>
      </c>
      <c r="L2342">
        <v>10</v>
      </c>
      <c r="M2342" t="s">
        <v>223</v>
      </c>
      <c r="N2342">
        <v>200</v>
      </c>
      <c r="O2342" t="s">
        <v>1599</v>
      </c>
      <c r="P2342" t="s">
        <v>2610</v>
      </c>
      <c r="Q2342" t="s">
        <v>3934</v>
      </c>
    </row>
    <row r="2343" spans="1:17" hidden="1" x14ac:dyDescent="0.3">
      <c r="A2343" t="s">
        <v>9452</v>
      </c>
      <c r="B2343" t="s">
        <v>9453</v>
      </c>
      <c r="C2343" s="1" t="str">
        <f t="shared" si="362"/>
        <v>21:0285</v>
      </c>
      <c r="D2343" s="1" t="str">
        <f t="shared" si="363"/>
        <v>21:0128</v>
      </c>
      <c r="E2343" t="s">
        <v>9454</v>
      </c>
      <c r="F2343" t="s">
        <v>9455</v>
      </c>
      <c r="H2343">
        <v>64.6695426</v>
      </c>
      <c r="I2343">
        <v>-136.76056750000001</v>
      </c>
      <c r="J2343" s="1" t="str">
        <f t="shared" si="364"/>
        <v>Fluid (stream)</v>
      </c>
      <c r="K2343" s="1" t="str">
        <f t="shared" si="365"/>
        <v>Untreated Water</v>
      </c>
      <c r="L2343">
        <v>11</v>
      </c>
      <c r="M2343" t="s">
        <v>21</v>
      </c>
      <c r="N2343">
        <v>201</v>
      </c>
      <c r="O2343" t="s">
        <v>378</v>
      </c>
      <c r="P2343" t="s">
        <v>1725</v>
      </c>
      <c r="Q2343" t="s">
        <v>205</v>
      </c>
    </row>
    <row r="2344" spans="1:17" hidden="1" x14ac:dyDescent="0.3">
      <c r="A2344" t="s">
        <v>9456</v>
      </c>
      <c r="B2344" t="s">
        <v>9457</v>
      </c>
      <c r="C2344" s="1" t="str">
        <f t="shared" si="362"/>
        <v>21:0285</v>
      </c>
      <c r="D2344" s="1" t="str">
        <f t="shared" si="363"/>
        <v>21:0128</v>
      </c>
      <c r="E2344" t="s">
        <v>9454</v>
      </c>
      <c r="F2344" t="s">
        <v>9458</v>
      </c>
      <c r="H2344">
        <v>64.6695426</v>
      </c>
      <c r="I2344">
        <v>-136.76056750000001</v>
      </c>
      <c r="J2344" s="1" t="str">
        <f t="shared" si="364"/>
        <v>Fluid (stream)</v>
      </c>
      <c r="K2344" s="1" t="str">
        <f t="shared" si="365"/>
        <v>Untreated Water</v>
      </c>
      <c r="L2344">
        <v>11</v>
      </c>
      <c r="M2344" t="s">
        <v>79</v>
      </c>
      <c r="N2344">
        <v>202</v>
      </c>
      <c r="O2344" t="s">
        <v>457</v>
      </c>
      <c r="P2344" t="s">
        <v>1397</v>
      </c>
      <c r="Q2344" t="s">
        <v>953</v>
      </c>
    </row>
    <row r="2345" spans="1:17" hidden="1" x14ac:dyDescent="0.3">
      <c r="A2345" t="s">
        <v>9459</v>
      </c>
      <c r="B2345" t="s">
        <v>9460</v>
      </c>
      <c r="C2345" s="1" t="str">
        <f t="shared" si="362"/>
        <v>21:0285</v>
      </c>
      <c r="D2345" s="1" t="str">
        <f t="shared" si="363"/>
        <v>21:0128</v>
      </c>
      <c r="E2345" t="s">
        <v>9461</v>
      </c>
      <c r="F2345" t="s">
        <v>9462</v>
      </c>
      <c r="H2345">
        <v>64.220917299999996</v>
      </c>
      <c r="I2345">
        <v>-136.39859899999999</v>
      </c>
      <c r="J2345" s="1" t="str">
        <f t="shared" si="364"/>
        <v>Fluid (stream)</v>
      </c>
      <c r="K2345" s="1" t="str">
        <f t="shared" si="365"/>
        <v>Untreated Water</v>
      </c>
      <c r="L2345">
        <v>11</v>
      </c>
      <c r="M2345" t="s">
        <v>27</v>
      </c>
      <c r="N2345">
        <v>203</v>
      </c>
      <c r="O2345" t="s">
        <v>457</v>
      </c>
      <c r="P2345" t="s">
        <v>1397</v>
      </c>
      <c r="Q2345" t="s">
        <v>123</v>
      </c>
    </row>
    <row r="2346" spans="1:17" hidden="1" x14ac:dyDescent="0.3">
      <c r="A2346" t="s">
        <v>9463</v>
      </c>
      <c r="B2346" t="s">
        <v>9464</v>
      </c>
      <c r="C2346" s="1" t="str">
        <f t="shared" si="362"/>
        <v>21:0285</v>
      </c>
      <c r="D2346" s="1" t="str">
        <f t="shared" si="363"/>
        <v>21:0128</v>
      </c>
      <c r="E2346" t="s">
        <v>9465</v>
      </c>
      <c r="F2346" t="s">
        <v>9466</v>
      </c>
      <c r="H2346">
        <v>64.224692200000007</v>
      </c>
      <c r="I2346">
        <v>-136.40734470000001</v>
      </c>
      <c r="J2346" s="1" t="str">
        <f t="shared" si="364"/>
        <v>Fluid (stream)</v>
      </c>
      <c r="K2346" s="1" t="str">
        <f t="shared" si="365"/>
        <v>Untreated Water</v>
      </c>
      <c r="L2346">
        <v>11</v>
      </c>
      <c r="M2346" t="s">
        <v>35</v>
      </c>
      <c r="N2346">
        <v>204</v>
      </c>
      <c r="O2346" t="s">
        <v>457</v>
      </c>
      <c r="P2346" t="s">
        <v>1397</v>
      </c>
      <c r="Q2346" t="s">
        <v>589</v>
      </c>
    </row>
    <row r="2347" spans="1:17" hidden="1" x14ac:dyDescent="0.3">
      <c r="A2347" t="s">
        <v>9467</v>
      </c>
      <c r="B2347" t="s">
        <v>9468</v>
      </c>
      <c r="C2347" s="1" t="str">
        <f t="shared" si="362"/>
        <v>21:0285</v>
      </c>
      <c r="D2347" s="1" t="str">
        <f t="shared" si="363"/>
        <v>21:0128</v>
      </c>
      <c r="E2347" t="s">
        <v>9469</v>
      </c>
      <c r="F2347" t="s">
        <v>9470</v>
      </c>
      <c r="H2347">
        <v>64.241634099999999</v>
      </c>
      <c r="I2347">
        <v>-136.3707067</v>
      </c>
      <c r="J2347" s="1" t="str">
        <f t="shared" si="364"/>
        <v>Fluid (stream)</v>
      </c>
      <c r="K2347" s="1" t="str">
        <f t="shared" si="365"/>
        <v>Untreated Water</v>
      </c>
      <c r="L2347">
        <v>11</v>
      </c>
      <c r="M2347" t="s">
        <v>43</v>
      </c>
      <c r="N2347">
        <v>205</v>
      </c>
      <c r="O2347" t="s">
        <v>457</v>
      </c>
      <c r="P2347" t="s">
        <v>1397</v>
      </c>
      <c r="Q2347" t="s">
        <v>589</v>
      </c>
    </row>
    <row r="2348" spans="1:17" hidden="1" x14ac:dyDescent="0.3">
      <c r="A2348" t="s">
        <v>9471</v>
      </c>
      <c r="B2348" t="s">
        <v>9472</v>
      </c>
      <c r="C2348" s="1" t="str">
        <f t="shared" si="362"/>
        <v>21:0285</v>
      </c>
      <c r="D2348" s="1" t="str">
        <f t="shared" si="363"/>
        <v>21:0128</v>
      </c>
      <c r="E2348" t="s">
        <v>9473</v>
      </c>
      <c r="F2348" t="s">
        <v>9474</v>
      </c>
      <c r="H2348">
        <v>64.247414699999993</v>
      </c>
      <c r="I2348">
        <v>-136.37439739999999</v>
      </c>
      <c r="J2348" s="1" t="str">
        <f t="shared" si="364"/>
        <v>Fluid (stream)</v>
      </c>
      <c r="K2348" s="1" t="str">
        <f t="shared" si="365"/>
        <v>Untreated Water</v>
      </c>
      <c r="L2348">
        <v>11</v>
      </c>
      <c r="M2348" t="s">
        <v>50</v>
      </c>
      <c r="N2348">
        <v>206</v>
      </c>
      <c r="O2348" t="s">
        <v>436</v>
      </c>
      <c r="P2348" t="s">
        <v>1397</v>
      </c>
      <c r="Q2348" t="s">
        <v>953</v>
      </c>
    </row>
    <row r="2349" spans="1:17" hidden="1" x14ac:dyDescent="0.3">
      <c r="A2349" t="s">
        <v>9475</v>
      </c>
      <c r="B2349" t="s">
        <v>9476</v>
      </c>
      <c r="C2349" s="1" t="str">
        <f t="shared" si="362"/>
        <v>21:0285</v>
      </c>
      <c r="D2349" s="1" t="str">
        <f t="shared" si="363"/>
        <v>21:0128</v>
      </c>
      <c r="E2349" t="s">
        <v>9477</v>
      </c>
      <c r="F2349" t="s">
        <v>9478</v>
      </c>
      <c r="H2349">
        <v>64.240606099999994</v>
      </c>
      <c r="I2349">
        <v>-136.31756419999999</v>
      </c>
      <c r="J2349" s="1" t="str">
        <f t="shared" si="364"/>
        <v>Fluid (stream)</v>
      </c>
      <c r="K2349" s="1" t="str">
        <f t="shared" si="365"/>
        <v>Untreated Water</v>
      </c>
      <c r="L2349">
        <v>11</v>
      </c>
      <c r="M2349" t="s">
        <v>195</v>
      </c>
      <c r="N2349">
        <v>207</v>
      </c>
      <c r="O2349" t="s">
        <v>1009</v>
      </c>
      <c r="P2349" t="s">
        <v>1397</v>
      </c>
      <c r="Q2349" t="s">
        <v>589</v>
      </c>
    </row>
    <row r="2350" spans="1:17" hidden="1" x14ac:dyDescent="0.3">
      <c r="A2350" t="s">
        <v>9479</v>
      </c>
      <c r="B2350" t="s">
        <v>9480</v>
      </c>
      <c r="C2350" s="1" t="str">
        <f t="shared" si="362"/>
        <v>21:0285</v>
      </c>
      <c r="D2350" s="1" t="str">
        <f t="shared" si="363"/>
        <v>21:0128</v>
      </c>
      <c r="E2350" t="s">
        <v>9477</v>
      </c>
      <c r="F2350" t="s">
        <v>9481</v>
      </c>
      <c r="H2350">
        <v>64.240606099999994</v>
      </c>
      <c r="I2350">
        <v>-136.31756419999999</v>
      </c>
      <c r="J2350" s="1" t="str">
        <f t="shared" si="364"/>
        <v>Fluid (stream)</v>
      </c>
      <c r="K2350" s="1" t="str">
        <f t="shared" si="365"/>
        <v>Untreated Water</v>
      </c>
      <c r="L2350">
        <v>11</v>
      </c>
      <c r="M2350" t="s">
        <v>202</v>
      </c>
      <c r="N2350">
        <v>208</v>
      </c>
      <c r="O2350" t="s">
        <v>358</v>
      </c>
      <c r="P2350" t="s">
        <v>1397</v>
      </c>
      <c r="Q2350" t="s">
        <v>589</v>
      </c>
    </row>
    <row r="2351" spans="1:17" hidden="1" x14ac:dyDescent="0.3">
      <c r="A2351" t="s">
        <v>9482</v>
      </c>
      <c r="B2351" t="s">
        <v>9483</v>
      </c>
      <c r="C2351" s="1" t="str">
        <f t="shared" si="362"/>
        <v>21:0285</v>
      </c>
      <c r="D2351" s="1" t="str">
        <f>HYPERLINK("http://geochem.nrcan.gc.ca/cdogs/content/svy/svy_e.htm", "")</f>
        <v/>
      </c>
      <c r="G2351" s="1" t="str">
        <f>HYPERLINK("http://geochem.nrcan.gc.ca/cdogs/content/cr_/cr_00030_e.htm", "30")</f>
        <v>30</v>
      </c>
      <c r="J2351" t="s">
        <v>106</v>
      </c>
      <c r="K2351" t="s">
        <v>107</v>
      </c>
      <c r="L2351">
        <v>11</v>
      </c>
      <c r="M2351" t="s">
        <v>108</v>
      </c>
      <c r="N2351">
        <v>209</v>
      </c>
      <c r="O2351" t="s">
        <v>775</v>
      </c>
      <c r="P2351" t="s">
        <v>2805</v>
      </c>
      <c r="Q2351" t="s">
        <v>3934</v>
      </c>
    </row>
    <row r="2352" spans="1:17" hidden="1" x14ac:dyDescent="0.3">
      <c r="A2352" t="s">
        <v>9484</v>
      </c>
      <c r="B2352" t="s">
        <v>9485</v>
      </c>
      <c r="C2352" s="1" t="str">
        <f t="shared" si="362"/>
        <v>21:0285</v>
      </c>
      <c r="D2352" s="1" t="str">
        <f t="shared" ref="D2352:D2379" si="366">HYPERLINK("http://geochem.nrcan.gc.ca/cdogs/content/svy/svy210128_e.htm", "21:0128")</f>
        <v>21:0128</v>
      </c>
      <c r="E2352" t="s">
        <v>9486</v>
      </c>
      <c r="F2352" t="s">
        <v>9487</v>
      </c>
      <c r="H2352">
        <v>64.219394899999998</v>
      </c>
      <c r="I2352">
        <v>-136.23281539999999</v>
      </c>
      <c r="J2352" s="1" t="str">
        <f t="shared" ref="J2352:J2379" si="367">HYPERLINK("http://geochem.nrcan.gc.ca/cdogs/content/kwd/kwd020018_e.htm", "Fluid (stream)")</f>
        <v>Fluid (stream)</v>
      </c>
      <c r="K2352" s="1" t="str">
        <f t="shared" ref="K2352:K2379" si="368">HYPERLINK("http://geochem.nrcan.gc.ca/cdogs/content/kwd/kwd080007_e.htm", "Untreated Water")</f>
        <v>Untreated Water</v>
      </c>
      <c r="L2352">
        <v>11</v>
      </c>
      <c r="M2352" t="s">
        <v>57</v>
      </c>
      <c r="N2352">
        <v>210</v>
      </c>
      <c r="O2352" t="s">
        <v>973</v>
      </c>
      <c r="P2352" t="s">
        <v>2408</v>
      </c>
      <c r="Q2352" t="s">
        <v>123</v>
      </c>
    </row>
    <row r="2353" spans="1:17" hidden="1" x14ac:dyDescent="0.3">
      <c r="A2353" t="s">
        <v>9488</v>
      </c>
      <c r="B2353" t="s">
        <v>9489</v>
      </c>
      <c r="C2353" s="1" t="str">
        <f t="shared" si="362"/>
        <v>21:0285</v>
      </c>
      <c r="D2353" s="1" t="str">
        <f t="shared" si="366"/>
        <v>21:0128</v>
      </c>
      <c r="E2353" t="s">
        <v>9490</v>
      </c>
      <c r="F2353" t="s">
        <v>9491</v>
      </c>
      <c r="H2353">
        <v>64.205103199999996</v>
      </c>
      <c r="I2353">
        <v>-136.2895493</v>
      </c>
      <c r="J2353" s="1" t="str">
        <f t="shared" si="367"/>
        <v>Fluid (stream)</v>
      </c>
      <c r="K2353" s="1" t="str">
        <f t="shared" si="368"/>
        <v>Untreated Water</v>
      </c>
      <c r="L2353">
        <v>11</v>
      </c>
      <c r="M2353" t="s">
        <v>65</v>
      </c>
      <c r="N2353">
        <v>211</v>
      </c>
      <c r="O2353" t="s">
        <v>1724</v>
      </c>
      <c r="P2353" t="s">
        <v>1397</v>
      </c>
      <c r="Q2353" t="s">
        <v>334</v>
      </c>
    </row>
    <row r="2354" spans="1:17" hidden="1" x14ac:dyDescent="0.3">
      <c r="A2354" t="s">
        <v>9492</v>
      </c>
      <c r="B2354" t="s">
        <v>9493</v>
      </c>
      <c r="C2354" s="1" t="str">
        <f t="shared" si="362"/>
        <v>21:0285</v>
      </c>
      <c r="D2354" s="1" t="str">
        <f t="shared" si="366"/>
        <v>21:0128</v>
      </c>
      <c r="E2354" t="s">
        <v>9494</v>
      </c>
      <c r="F2354" t="s">
        <v>9495</v>
      </c>
      <c r="H2354">
        <v>64.238300600000002</v>
      </c>
      <c r="I2354">
        <v>-136.13218879999999</v>
      </c>
      <c r="J2354" s="1" t="str">
        <f t="shared" si="367"/>
        <v>Fluid (stream)</v>
      </c>
      <c r="K2354" s="1" t="str">
        <f t="shared" si="368"/>
        <v>Untreated Water</v>
      </c>
      <c r="L2354">
        <v>11</v>
      </c>
      <c r="M2354" t="s">
        <v>72</v>
      </c>
      <c r="N2354">
        <v>212</v>
      </c>
      <c r="O2354" t="s">
        <v>1342</v>
      </c>
      <c r="P2354" t="s">
        <v>1284</v>
      </c>
      <c r="Q2354" t="s">
        <v>3473</v>
      </c>
    </row>
    <row r="2355" spans="1:17" hidden="1" x14ac:dyDescent="0.3">
      <c r="A2355" t="s">
        <v>9496</v>
      </c>
      <c r="B2355" t="s">
        <v>9497</v>
      </c>
      <c r="C2355" s="1" t="str">
        <f t="shared" si="362"/>
        <v>21:0285</v>
      </c>
      <c r="D2355" s="1" t="str">
        <f t="shared" si="366"/>
        <v>21:0128</v>
      </c>
      <c r="E2355" t="s">
        <v>9498</v>
      </c>
      <c r="F2355" t="s">
        <v>9499</v>
      </c>
      <c r="H2355">
        <v>64.243239700000004</v>
      </c>
      <c r="I2355">
        <v>-136.1489752</v>
      </c>
      <c r="J2355" s="1" t="str">
        <f t="shared" si="367"/>
        <v>Fluid (stream)</v>
      </c>
      <c r="K2355" s="1" t="str">
        <f t="shared" si="368"/>
        <v>Untreated Water</v>
      </c>
      <c r="L2355">
        <v>11</v>
      </c>
      <c r="M2355" t="s">
        <v>87</v>
      </c>
      <c r="N2355">
        <v>213</v>
      </c>
      <c r="O2355" t="s">
        <v>1342</v>
      </c>
      <c r="P2355" t="s">
        <v>81</v>
      </c>
      <c r="Q2355" t="s">
        <v>589</v>
      </c>
    </row>
    <row r="2356" spans="1:17" hidden="1" x14ac:dyDescent="0.3">
      <c r="A2356" t="s">
        <v>9500</v>
      </c>
      <c r="B2356" t="s">
        <v>9501</v>
      </c>
      <c r="C2356" s="1" t="str">
        <f t="shared" si="362"/>
        <v>21:0285</v>
      </c>
      <c r="D2356" s="1" t="str">
        <f t="shared" si="366"/>
        <v>21:0128</v>
      </c>
      <c r="E2356" t="s">
        <v>9502</v>
      </c>
      <c r="F2356" t="s">
        <v>9503</v>
      </c>
      <c r="H2356">
        <v>64.207367899999994</v>
      </c>
      <c r="I2356">
        <v>-136.18533059999999</v>
      </c>
      <c r="J2356" s="1" t="str">
        <f t="shared" si="367"/>
        <v>Fluid (stream)</v>
      </c>
      <c r="K2356" s="1" t="str">
        <f t="shared" si="368"/>
        <v>Untreated Water</v>
      </c>
      <c r="L2356">
        <v>11</v>
      </c>
      <c r="M2356" t="s">
        <v>160</v>
      </c>
      <c r="N2356">
        <v>214</v>
      </c>
      <c r="O2356" t="s">
        <v>80</v>
      </c>
      <c r="P2356" t="s">
        <v>115</v>
      </c>
      <c r="Q2356" t="s">
        <v>123</v>
      </c>
    </row>
    <row r="2357" spans="1:17" hidden="1" x14ac:dyDescent="0.3">
      <c r="A2357" t="s">
        <v>9504</v>
      </c>
      <c r="B2357" t="s">
        <v>9505</v>
      </c>
      <c r="C2357" s="1" t="str">
        <f t="shared" si="362"/>
        <v>21:0285</v>
      </c>
      <c r="D2357" s="1" t="str">
        <f t="shared" si="366"/>
        <v>21:0128</v>
      </c>
      <c r="E2357" t="s">
        <v>9506</v>
      </c>
      <c r="F2357" t="s">
        <v>9507</v>
      </c>
      <c r="H2357">
        <v>64.198341499999998</v>
      </c>
      <c r="I2357">
        <v>-136.14466289999999</v>
      </c>
      <c r="J2357" s="1" t="str">
        <f t="shared" si="367"/>
        <v>Fluid (stream)</v>
      </c>
      <c r="K2357" s="1" t="str">
        <f t="shared" si="368"/>
        <v>Untreated Water</v>
      </c>
      <c r="L2357">
        <v>11</v>
      </c>
      <c r="M2357" t="s">
        <v>166</v>
      </c>
      <c r="N2357">
        <v>215</v>
      </c>
      <c r="O2357" t="s">
        <v>539</v>
      </c>
      <c r="P2357" t="s">
        <v>115</v>
      </c>
      <c r="Q2357" t="s">
        <v>334</v>
      </c>
    </row>
    <row r="2358" spans="1:17" hidden="1" x14ac:dyDescent="0.3">
      <c r="A2358" t="s">
        <v>9508</v>
      </c>
      <c r="B2358" t="s">
        <v>9509</v>
      </c>
      <c r="C2358" s="1" t="str">
        <f t="shared" si="362"/>
        <v>21:0285</v>
      </c>
      <c r="D2358" s="1" t="str">
        <f t="shared" si="366"/>
        <v>21:0128</v>
      </c>
      <c r="E2358" t="s">
        <v>9510</v>
      </c>
      <c r="F2358" t="s">
        <v>9511</v>
      </c>
      <c r="H2358">
        <v>64.171295900000004</v>
      </c>
      <c r="I2358">
        <v>-136.1294542</v>
      </c>
      <c r="J2358" s="1" t="str">
        <f t="shared" si="367"/>
        <v>Fluid (stream)</v>
      </c>
      <c r="K2358" s="1" t="str">
        <f t="shared" si="368"/>
        <v>Untreated Water</v>
      </c>
      <c r="L2358">
        <v>11</v>
      </c>
      <c r="M2358" t="s">
        <v>174</v>
      </c>
      <c r="N2358">
        <v>216</v>
      </c>
      <c r="O2358" t="s">
        <v>73</v>
      </c>
      <c r="P2358" t="s">
        <v>1462</v>
      </c>
      <c r="Q2358" t="s">
        <v>649</v>
      </c>
    </row>
    <row r="2359" spans="1:17" hidden="1" x14ac:dyDescent="0.3">
      <c r="A2359" t="s">
        <v>9512</v>
      </c>
      <c r="B2359" t="s">
        <v>9513</v>
      </c>
      <c r="C2359" s="1" t="str">
        <f t="shared" si="362"/>
        <v>21:0285</v>
      </c>
      <c r="D2359" s="1" t="str">
        <f t="shared" si="366"/>
        <v>21:0128</v>
      </c>
      <c r="E2359" t="s">
        <v>9514</v>
      </c>
      <c r="F2359" t="s">
        <v>9515</v>
      </c>
      <c r="H2359">
        <v>64.180959299999998</v>
      </c>
      <c r="I2359">
        <v>-136.1972299</v>
      </c>
      <c r="J2359" s="1" t="str">
        <f t="shared" si="367"/>
        <v>Fluid (stream)</v>
      </c>
      <c r="K2359" s="1" t="str">
        <f t="shared" si="368"/>
        <v>Untreated Water</v>
      </c>
      <c r="L2359">
        <v>11</v>
      </c>
      <c r="M2359" t="s">
        <v>181</v>
      </c>
      <c r="N2359">
        <v>217</v>
      </c>
      <c r="O2359" t="s">
        <v>73</v>
      </c>
      <c r="P2359" t="s">
        <v>1462</v>
      </c>
      <c r="Q2359" t="s">
        <v>3473</v>
      </c>
    </row>
    <row r="2360" spans="1:17" hidden="1" x14ac:dyDescent="0.3">
      <c r="A2360" t="s">
        <v>9516</v>
      </c>
      <c r="B2360" t="s">
        <v>9517</v>
      </c>
      <c r="C2360" s="1" t="str">
        <f t="shared" si="362"/>
        <v>21:0285</v>
      </c>
      <c r="D2360" s="1" t="str">
        <f t="shared" si="366"/>
        <v>21:0128</v>
      </c>
      <c r="E2360" t="s">
        <v>9518</v>
      </c>
      <c r="F2360" t="s">
        <v>9519</v>
      </c>
      <c r="H2360">
        <v>64.159489699999995</v>
      </c>
      <c r="I2360">
        <v>-136.24586679999999</v>
      </c>
      <c r="J2360" s="1" t="str">
        <f t="shared" si="367"/>
        <v>Fluid (stream)</v>
      </c>
      <c r="K2360" s="1" t="str">
        <f t="shared" si="368"/>
        <v>Untreated Water</v>
      </c>
      <c r="L2360">
        <v>11</v>
      </c>
      <c r="M2360" t="s">
        <v>188</v>
      </c>
      <c r="N2360">
        <v>218</v>
      </c>
      <c r="O2360" t="s">
        <v>3504</v>
      </c>
      <c r="P2360" t="s">
        <v>1498</v>
      </c>
      <c r="Q2360" t="s">
        <v>589</v>
      </c>
    </row>
    <row r="2361" spans="1:17" hidden="1" x14ac:dyDescent="0.3">
      <c r="A2361" t="s">
        <v>9520</v>
      </c>
      <c r="B2361" t="s">
        <v>9521</v>
      </c>
      <c r="C2361" s="1" t="str">
        <f t="shared" si="362"/>
        <v>21:0285</v>
      </c>
      <c r="D2361" s="1" t="str">
        <f t="shared" si="366"/>
        <v>21:0128</v>
      </c>
      <c r="E2361" t="s">
        <v>9522</v>
      </c>
      <c r="F2361" t="s">
        <v>9523</v>
      </c>
      <c r="H2361">
        <v>64.140911200000005</v>
      </c>
      <c r="I2361">
        <v>-136.2811226</v>
      </c>
      <c r="J2361" s="1" t="str">
        <f t="shared" si="367"/>
        <v>Fluid (stream)</v>
      </c>
      <c r="K2361" s="1" t="str">
        <f t="shared" si="368"/>
        <v>Untreated Water</v>
      </c>
      <c r="L2361">
        <v>11</v>
      </c>
      <c r="M2361" t="s">
        <v>215</v>
      </c>
      <c r="N2361">
        <v>219</v>
      </c>
      <c r="O2361" t="s">
        <v>1009</v>
      </c>
      <c r="P2361" t="s">
        <v>2408</v>
      </c>
      <c r="Q2361" t="s">
        <v>205</v>
      </c>
    </row>
    <row r="2362" spans="1:17" hidden="1" x14ac:dyDescent="0.3">
      <c r="A2362" t="s">
        <v>9524</v>
      </c>
      <c r="B2362" t="s">
        <v>9525</v>
      </c>
      <c r="C2362" s="1" t="str">
        <f t="shared" si="362"/>
        <v>21:0285</v>
      </c>
      <c r="D2362" s="1" t="str">
        <f t="shared" si="366"/>
        <v>21:0128</v>
      </c>
      <c r="E2362" t="s">
        <v>9526</v>
      </c>
      <c r="F2362" t="s">
        <v>9527</v>
      </c>
      <c r="H2362">
        <v>64.149839299999996</v>
      </c>
      <c r="I2362">
        <v>-136.2854408</v>
      </c>
      <c r="J2362" s="1" t="str">
        <f t="shared" si="367"/>
        <v>Fluid (stream)</v>
      </c>
      <c r="K2362" s="1" t="str">
        <f t="shared" si="368"/>
        <v>Untreated Water</v>
      </c>
      <c r="L2362">
        <v>11</v>
      </c>
      <c r="M2362" t="s">
        <v>223</v>
      </c>
      <c r="N2362">
        <v>220</v>
      </c>
      <c r="O2362" t="s">
        <v>973</v>
      </c>
      <c r="P2362" t="s">
        <v>2783</v>
      </c>
      <c r="Q2362" t="s">
        <v>205</v>
      </c>
    </row>
    <row r="2363" spans="1:17" hidden="1" x14ac:dyDescent="0.3">
      <c r="A2363" t="s">
        <v>9528</v>
      </c>
      <c r="B2363" t="s">
        <v>9529</v>
      </c>
      <c r="C2363" s="1" t="str">
        <f t="shared" si="362"/>
        <v>21:0285</v>
      </c>
      <c r="D2363" s="1" t="str">
        <f t="shared" si="366"/>
        <v>21:0128</v>
      </c>
      <c r="E2363" t="s">
        <v>9530</v>
      </c>
      <c r="F2363" t="s">
        <v>9531</v>
      </c>
      <c r="H2363">
        <v>64.082064000000003</v>
      </c>
      <c r="I2363">
        <v>-136.41262320000001</v>
      </c>
      <c r="J2363" s="1" t="str">
        <f t="shared" si="367"/>
        <v>Fluid (stream)</v>
      </c>
      <c r="K2363" s="1" t="str">
        <f t="shared" si="368"/>
        <v>Untreated Water</v>
      </c>
      <c r="L2363">
        <v>12</v>
      </c>
      <c r="M2363" t="s">
        <v>21</v>
      </c>
      <c r="N2363">
        <v>221</v>
      </c>
      <c r="O2363" t="s">
        <v>196</v>
      </c>
      <c r="P2363" t="s">
        <v>4041</v>
      </c>
      <c r="Q2363" t="s">
        <v>589</v>
      </c>
    </row>
    <row r="2364" spans="1:17" hidden="1" x14ac:dyDescent="0.3">
      <c r="A2364" t="s">
        <v>9532</v>
      </c>
      <c r="B2364" t="s">
        <v>9533</v>
      </c>
      <c r="C2364" s="1" t="str">
        <f t="shared" si="362"/>
        <v>21:0285</v>
      </c>
      <c r="D2364" s="1" t="str">
        <f t="shared" si="366"/>
        <v>21:0128</v>
      </c>
      <c r="E2364" t="s">
        <v>9534</v>
      </c>
      <c r="F2364" t="s">
        <v>9535</v>
      </c>
      <c r="H2364">
        <v>64.167811</v>
      </c>
      <c r="I2364">
        <v>-136.32414679999999</v>
      </c>
      <c r="J2364" s="1" t="str">
        <f t="shared" si="367"/>
        <v>Fluid (stream)</v>
      </c>
      <c r="K2364" s="1" t="str">
        <f t="shared" si="368"/>
        <v>Untreated Water</v>
      </c>
      <c r="L2364">
        <v>12</v>
      </c>
      <c r="M2364" t="s">
        <v>27</v>
      </c>
      <c r="N2364">
        <v>222</v>
      </c>
      <c r="O2364" t="s">
        <v>1550</v>
      </c>
      <c r="P2364" t="s">
        <v>1397</v>
      </c>
      <c r="Q2364" t="s">
        <v>205</v>
      </c>
    </row>
    <row r="2365" spans="1:17" hidden="1" x14ac:dyDescent="0.3">
      <c r="A2365" t="s">
        <v>9536</v>
      </c>
      <c r="B2365" t="s">
        <v>9537</v>
      </c>
      <c r="C2365" s="1" t="str">
        <f t="shared" si="362"/>
        <v>21:0285</v>
      </c>
      <c r="D2365" s="1" t="str">
        <f t="shared" si="366"/>
        <v>21:0128</v>
      </c>
      <c r="E2365" t="s">
        <v>9538</v>
      </c>
      <c r="F2365" t="s">
        <v>9539</v>
      </c>
      <c r="H2365">
        <v>64.1304698</v>
      </c>
      <c r="I2365">
        <v>-136.3236818</v>
      </c>
      <c r="J2365" s="1" t="str">
        <f t="shared" si="367"/>
        <v>Fluid (stream)</v>
      </c>
      <c r="K2365" s="1" t="str">
        <f t="shared" si="368"/>
        <v>Untreated Water</v>
      </c>
      <c r="L2365">
        <v>12</v>
      </c>
      <c r="M2365" t="s">
        <v>35</v>
      </c>
      <c r="N2365">
        <v>223</v>
      </c>
      <c r="O2365" t="s">
        <v>1576</v>
      </c>
      <c r="P2365" t="s">
        <v>2408</v>
      </c>
      <c r="Q2365" t="s">
        <v>290</v>
      </c>
    </row>
    <row r="2366" spans="1:17" hidden="1" x14ac:dyDescent="0.3">
      <c r="A2366" t="s">
        <v>9540</v>
      </c>
      <c r="B2366" t="s">
        <v>9541</v>
      </c>
      <c r="C2366" s="1" t="str">
        <f t="shared" si="362"/>
        <v>21:0285</v>
      </c>
      <c r="D2366" s="1" t="str">
        <f t="shared" si="366"/>
        <v>21:0128</v>
      </c>
      <c r="E2366" t="s">
        <v>9542</v>
      </c>
      <c r="F2366" t="s">
        <v>9543</v>
      </c>
      <c r="H2366">
        <v>64.152161599999999</v>
      </c>
      <c r="I2366">
        <v>-136.0761674</v>
      </c>
      <c r="J2366" s="1" t="str">
        <f t="shared" si="367"/>
        <v>Fluid (stream)</v>
      </c>
      <c r="K2366" s="1" t="str">
        <f t="shared" si="368"/>
        <v>Untreated Water</v>
      </c>
      <c r="L2366">
        <v>12</v>
      </c>
      <c r="M2366" t="s">
        <v>43</v>
      </c>
      <c r="N2366">
        <v>224</v>
      </c>
      <c r="O2366" t="s">
        <v>101</v>
      </c>
      <c r="P2366" t="s">
        <v>115</v>
      </c>
      <c r="Q2366" t="s">
        <v>334</v>
      </c>
    </row>
    <row r="2367" spans="1:17" hidden="1" x14ac:dyDescent="0.3">
      <c r="A2367" t="s">
        <v>9544</v>
      </c>
      <c r="B2367" t="s">
        <v>9545</v>
      </c>
      <c r="C2367" s="1" t="str">
        <f t="shared" si="362"/>
        <v>21:0285</v>
      </c>
      <c r="D2367" s="1" t="str">
        <f t="shared" si="366"/>
        <v>21:0128</v>
      </c>
      <c r="E2367" t="s">
        <v>9546</v>
      </c>
      <c r="F2367" t="s">
        <v>9547</v>
      </c>
      <c r="H2367">
        <v>64.163547699999995</v>
      </c>
      <c r="I2367">
        <v>-136.13570000000001</v>
      </c>
      <c r="J2367" s="1" t="str">
        <f t="shared" si="367"/>
        <v>Fluid (stream)</v>
      </c>
      <c r="K2367" s="1" t="str">
        <f t="shared" si="368"/>
        <v>Untreated Water</v>
      </c>
      <c r="L2367">
        <v>12</v>
      </c>
      <c r="M2367" t="s">
        <v>50</v>
      </c>
      <c r="N2367">
        <v>225</v>
      </c>
      <c r="O2367" t="s">
        <v>2372</v>
      </c>
      <c r="P2367" t="s">
        <v>2482</v>
      </c>
      <c r="Q2367" t="s">
        <v>3473</v>
      </c>
    </row>
    <row r="2368" spans="1:17" hidden="1" x14ac:dyDescent="0.3">
      <c r="A2368" t="s">
        <v>9548</v>
      </c>
      <c r="B2368" t="s">
        <v>9549</v>
      </c>
      <c r="C2368" s="1" t="str">
        <f t="shared" si="362"/>
        <v>21:0285</v>
      </c>
      <c r="D2368" s="1" t="str">
        <f t="shared" si="366"/>
        <v>21:0128</v>
      </c>
      <c r="E2368" t="s">
        <v>9550</v>
      </c>
      <c r="F2368" t="s">
        <v>9551</v>
      </c>
      <c r="H2368">
        <v>64.124797099999995</v>
      </c>
      <c r="I2368">
        <v>-136.15042450000001</v>
      </c>
      <c r="J2368" s="1" t="str">
        <f t="shared" si="367"/>
        <v>Fluid (stream)</v>
      </c>
      <c r="K2368" s="1" t="str">
        <f t="shared" si="368"/>
        <v>Untreated Water</v>
      </c>
      <c r="L2368">
        <v>12</v>
      </c>
      <c r="M2368" t="s">
        <v>57</v>
      </c>
      <c r="N2368">
        <v>226</v>
      </c>
      <c r="O2368" t="s">
        <v>58</v>
      </c>
      <c r="P2368" t="s">
        <v>812</v>
      </c>
      <c r="Q2368" t="s">
        <v>953</v>
      </c>
    </row>
    <row r="2369" spans="1:17" hidden="1" x14ac:dyDescent="0.3">
      <c r="A2369" t="s">
        <v>9552</v>
      </c>
      <c r="B2369" t="s">
        <v>9553</v>
      </c>
      <c r="C2369" s="1" t="str">
        <f t="shared" si="362"/>
        <v>21:0285</v>
      </c>
      <c r="D2369" s="1" t="str">
        <f t="shared" si="366"/>
        <v>21:0128</v>
      </c>
      <c r="E2369" t="s">
        <v>9554</v>
      </c>
      <c r="F2369" t="s">
        <v>9555</v>
      </c>
      <c r="H2369">
        <v>64.101763500000004</v>
      </c>
      <c r="I2369">
        <v>-136.1623189</v>
      </c>
      <c r="J2369" s="1" t="str">
        <f t="shared" si="367"/>
        <v>Fluid (stream)</v>
      </c>
      <c r="K2369" s="1" t="str">
        <f t="shared" si="368"/>
        <v>Untreated Water</v>
      </c>
      <c r="L2369">
        <v>12</v>
      </c>
      <c r="M2369" t="s">
        <v>65</v>
      </c>
      <c r="N2369">
        <v>227</v>
      </c>
      <c r="O2369" t="s">
        <v>1652</v>
      </c>
      <c r="P2369" t="s">
        <v>190</v>
      </c>
      <c r="Q2369" t="s">
        <v>123</v>
      </c>
    </row>
    <row r="2370" spans="1:17" hidden="1" x14ac:dyDescent="0.3">
      <c r="A2370" t="s">
        <v>9556</v>
      </c>
      <c r="B2370" t="s">
        <v>9557</v>
      </c>
      <c r="C2370" s="1" t="str">
        <f t="shared" si="362"/>
        <v>21:0285</v>
      </c>
      <c r="D2370" s="1" t="str">
        <f t="shared" si="366"/>
        <v>21:0128</v>
      </c>
      <c r="E2370" t="s">
        <v>9558</v>
      </c>
      <c r="F2370" t="s">
        <v>9559</v>
      </c>
      <c r="H2370">
        <v>64.098712800000001</v>
      </c>
      <c r="I2370">
        <v>-136.14641159999999</v>
      </c>
      <c r="J2370" s="1" t="str">
        <f t="shared" si="367"/>
        <v>Fluid (stream)</v>
      </c>
      <c r="K2370" s="1" t="str">
        <f t="shared" si="368"/>
        <v>Untreated Water</v>
      </c>
      <c r="L2370">
        <v>12</v>
      </c>
      <c r="M2370" t="s">
        <v>195</v>
      </c>
      <c r="N2370">
        <v>228</v>
      </c>
      <c r="O2370" t="s">
        <v>1009</v>
      </c>
      <c r="P2370" t="s">
        <v>913</v>
      </c>
      <c r="Q2370" t="s">
        <v>844</v>
      </c>
    </row>
    <row r="2371" spans="1:17" hidden="1" x14ac:dyDescent="0.3">
      <c r="A2371" t="s">
        <v>9560</v>
      </c>
      <c r="B2371" t="s">
        <v>9561</v>
      </c>
      <c r="C2371" s="1" t="str">
        <f t="shared" si="362"/>
        <v>21:0285</v>
      </c>
      <c r="D2371" s="1" t="str">
        <f t="shared" si="366"/>
        <v>21:0128</v>
      </c>
      <c r="E2371" t="s">
        <v>9558</v>
      </c>
      <c r="F2371" t="s">
        <v>9562</v>
      </c>
      <c r="H2371">
        <v>64.098712800000001</v>
      </c>
      <c r="I2371">
        <v>-136.14641159999999</v>
      </c>
      <c r="J2371" s="1" t="str">
        <f t="shared" si="367"/>
        <v>Fluid (stream)</v>
      </c>
      <c r="K2371" s="1" t="str">
        <f t="shared" si="368"/>
        <v>Untreated Water</v>
      </c>
      <c r="L2371">
        <v>12</v>
      </c>
      <c r="M2371" t="s">
        <v>202</v>
      </c>
      <c r="N2371">
        <v>229</v>
      </c>
      <c r="O2371" t="s">
        <v>1414</v>
      </c>
      <c r="P2371" t="s">
        <v>969</v>
      </c>
      <c r="Q2371" t="s">
        <v>249</v>
      </c>
    </row>
    <row r="2372" spans="1:17" hidden="1" x14ac:dyDescent="0.3">
      <c r="A2372" t="s">
        <v>9563</v>
      </c>
      <c r="B2372" t="s">
        <v>9564</v>
      </c>
      <c r="C2372" s="1" t="str">
        <f t="shared" si="362"/>
        <v>21:0285</v>
      </c>
      <c r="D2372" s="1" t="str">
        <f t="shared" si="366"/>
        <v>21:0128</v>
      </c>
      <c r="E2372" t="s">
        <v>9565</v>
      </c>
      <c r="F2372" t="s">
        <v>9566</v>
      </c>
      <c r="H2372">
        <v>64.094865999999996</v>
      </c>
      <c r="I2372">
        <v>-136.20158860000001</v>
      </c>
      <c r="J2372" s="1" t="str">
        <f t="shared" si="367"/>
        <v>Fluid (stream)</v>
      </c>
      <c r="K2372" s="1" t="str">
        <f t="shared" si="368"/>
        <v>Untreated Water</v>
      </c>
      <c r="L2372">
        <v>12</v>
      </c>
      <c r="M2372" t="s">
        <v>72</v>
      </c>
      <c r="N2372">
        <v>230</v>
      </c>
      <c r="O2372" t="s">
        <v>80</v>
      </c>
      <c r="P2372" t="s">
        <v>812</v>
      </c>
      <c r="Q2372" t="s">
        <v>205</v>
      </c>
    </row>
    <row r="2373" spans="1:17" hidden="1" x14ac:dyDescent="0.3">
      <c r="A2373" t="s">
        <v>9567</v>
      </c>
      <c r="B2373" t="s">
        <v>9568</v>
      </c>
      <c r="C2373" s="1" t="str">
        <f t="shared" si="362"/>
        <v>21:0285</v>
      </c>
      <c r="D2373" s="1" t="str">
        <f t="shared" si="366"/>
        <v>21:0128</v>
      </c>
      <c r="E2373" t="s">
        <v>9569</v>
      </c>
      <c r="F2373" t="s">
        <v>9570</v>
      </c>
      <c r="H2373">
        <v>64.0813919</v>
      </c>
      <c r="I2373">
        <v>-136.2051908</v>
      </c>
      <c r="J2373" s="1" t="str">
        <f t="shared" si="367"/>
        <v>Fluid (stream)</v>
      </c>
      <c r="K2373" s="1" t="str">
        <f t="shared" si="368"/>
        <v>Untreated Water</v>
      </c>
      <c r="L2373">
        <v>12</v>
      </c>
      <c r="M2373" t="s">
        <v>87</v>
      </c>
      <c r="N2373">
        <v>231</v>
      </c>
      <c r="O2373" t="s">
        <v>1599</v>
      </c>
      <c r="P2373" t="s">
        <v>1284</v>
      </c>
      <c r="Q2373" t="s">
        <v>649</v>
      </c>
    </row>
    <row r="2374" spans="1:17" hidden="1" x14ac:dyDescent="0.3">
      <c r="A2374" t="s">
        <v>9571</v>
      </c>
      <c r="B2374" t="s">
        <v>9572</v>
      </c>
      <c r="C2374" s="1" t="str">
        <f t="shared" si="362"/>
        <v>21:0285</v>
      </c>
      <c r="D2374" s="1" t="str">
        <f t="shared" si="366"/>
        <v>21:0128</v>
      </c>
      <c r="E2374" t="s">
        <v>9573</v>
      </c>
      <c r="F2374" t="s">
        <v>9574</v>
      </c>
      <c r="H2374">
        <v>64.067594</v>
      </c>
      <c r="I2374">
        <v>-136.25954849999999</v>
      </c>
      <c r="J2374" s="1" t="str">
        <f t="shared" si="367"/>
        <v>Fluid (stream)</v>
      </c>
      <c r="K2374" s="1" t="str">
        <f t="shared" si="368"/>
        <v>Untreated Water</v>
      </c>
      <c r="L2374">
        <v>12</v>
      </c>
      <c r="M2374" t="s">
        <v>160</v>
      </c>
      <c r="N2374">
        <v>232</v>
      </c>
      <c r="O2374" t="s">
        <v>1414</v>
      </c>
      <c r="P2374" t="s">
        <v>4041</v>
      </c>
      <c r="Q2374" t="s">
        <v>1197</v>
      </c>
    </row>
    <row r="2375" spans="1:17" hidden="1" x14ac:dyDescent="0.3">
      <c r="A2375" t="s">
        <v>9575</v>
      </c>
      <c r="B2375" t="s">
        <v>9576</v>
      </c>
      <c r="C2375" s="1" t="str">
        <f t="shared" si="362"/>
        <v>21:0285</v>
      </c>
      <c r="D2375" s="1" t="str">
        <f t="shared" si="366"/>
        <v>21:0128</v>
      </c>
      <c r="E2375" t="s">
        <v>9577</v>
      </c>
      <c r="F2375" t="s">
        <v>9578</v>
      </c>
      <c r="H2375">
        <v>64.078735399999999</v>
      </c>
      <c r="I2375">
        <v>-136.2766622</v>
      </c>
      <c r="J2375" s="1" t="str">
        <f t="shared" si="367"/>
        <v>Fluid (stream)</v>
      </c>
      <c r="K2375" s="1" t="str">
        <f t="shared" si="368"/>
        <v>Untreated Water</v>
      </c>
      <c r="L2375">
        <v>12</v>
      </c>
      <c r="M2375" t="s">
        <v>166</v>
      </c>
      <c r="N2375">
        <v>233</v>
      </c>
      <c r="O2375" t="s">
        <v>80</v>
      </c>
      <c r="P2375" t="s">
        <v>812</v>
      </c>
      <c r="Q2375" t="s">
        <v>3934</v>
      </c>
    </row>
    <row r="2376" spans="1:17" hidden="1" x14ac:dyDescent="0.3">
      <c r="A2376" t="s">
        <v>9579</v>
      </c>
      <c r="B2376" t="s">
        <v>9580</v>
      </c>
      <c r="C2376" s="1" t="str">
        <f t="shared" si="362"/>
        <v>21:0285</v>
      </c>
      <c r="D2376" s="1" t="str">
        <f t="shared" si="366"/>
        <v>21:0128</v>
      </c>
      <c r="E2376" t="s">
        <v>9581</v>
      </c>
      <c r="F2376" t="s">
        <v>9582</v>
      </c>
      <c r="H2376">
        <v>64.0863753</v>
      </c>
      <c r="I2376">
        <v>-136.31867220000001</v>
      </c>
      <c r="J2376" s="1" t="str">
        <f t="shared" si="367"/>
        <v>Fluid (stream)</v>
      </c>
      <c r="K2376" s="1" t="str">
        <f t="shared" si="368"/>
        <v>Untreated Water</v>
      </c>
      <c r="L2376">
        <v>12</v>
      </c>
      <c r="M2376" t="s">
        <v>174</v>
      </c>
      <c r="N2376">
        <v>234</v>
      </c>
      <c r="O2376" t="s">
        <v>196</v>
      </c>
      <c r="P2376" t="s">
        <v>812</v>
      </c>
      <c r="Q2376" t="s">
        <v>3934</v>
      </c>
    </row>
    <row r="2377" spans="1:17" hidden="1" x14ac:dyDescent="0.3">
      <c r="A2377" t="s">
        <v>9583</v>
      </c>
      <c r="B2377" t="s">
        <v>9584</v>
      </c>
      <c r="C2377" s="1" t="str">
        <f t="shared" si="362"/>
        <v>21:0285</v>
      </c>
      <c r="D2377" s="1" t="str">
        <f t="shared" si="366"/>
        <v>21:0128</v>
      </c>
      <c r="E2377" t="s">
        <v>9530</v>
      </c>
      <c r="F2377" t="s">
        <v>9585</v>
      </c>
      <c r="H2377">
        <v>64.082064000000003</v>
      </c>
      <c r="I2377">
        <v>-136.41262320000001</v>
      </c>
      <c r="J2377" s="1" t="str">
        <f t="shared" si="367"/>
        <v>Fluid (stream)</v>
      </c>
      <c r="K2377" s="1" t="str">
        <f t="shared" si="368"/>
        <v>Untreated Water</v>
      </c>
      <c r="L2377">
        <v>12</v>
      </c>
      <c r="M2377" t="s">
        <v>79</v>
      </c>
      <c r="N2377">
        <v>235</v>
      </c>
      <c r="O2377" t="s">
        <v>1631</v>
      </c>
      <c r="P2377" t="s">
        <v>1934</v>
      </c>
      <c r="Q2377" t="s">
        <v>249</v>
      </c>
    </row>
    <row r="2378" spans="1:17" hidden="1" x14ac:dyDescent="0.3">
      <c r="A2378" t="s">
        <v>9586</v>
      </c>
      <c r="B2378" t="s">
        <v>9587</v>
      </c>
      <c r="C2378" s="1" t="str">
        <f t="shared" si="362"/>
        <v>21:0285</v>
      </c>
      <c r="D2378" s="1" t="str">
        <f t="shared" si="366"/>
        <v>21:0128</v>
      </c>
      <c r="E2378" t="s">
        <v>9588</v>
      </c>
      <c r="F2378" t="s">
        <v>9589</v>
      </c>
      <c r="H2378">
        <v>64.117188799999994</v>
      </c>
      <c r="I2378">
        <v>-136.44783820000001</v>
      </c>
      <c r="J2378" s="1" t="str">
        <f t="shared" si="367"/>
        <v>Fluid (stream)</v>
      </c>
      <c r="K2378" s="1" t="str">
        <f t="shared" si="368"/>
        <v>Untreated Water</v>
      </c>
      <c r="L2378">
        <v>12</v>
      </c>
      <c r="M2378" t="s">
        <v>181</v>
      </c>
      <c r="N2378">
        <v>236</v>
      </c>
      <c r="O2378" t="s">
        <v>1467</v>
      </c>
      <c r="P2378" t="s">
        <v>1284</v>
      </c>
      <c r="Q2378" t="s">
        <v>290</v>
      </c>
    </row>
    <row r="2379" spans="1:17" hidden="1" x14ac:dyDescent="0.3">
      <c r="A2379" t="s">
        <v>9590</v>
      </c>
      <c r="B2379" t="s">
        <v>9591</v>
      </c>
      <c r="C2379" s="1" t="str">
        <f t="shared" si="362"/>
        <v>21:0285</v>
      </c>
      <c r="D2379" s="1" t="str">
        <f t="shared" si="366"/>
        <v>21:0128</v>
      </c>
      <c r="E2379" t="s">
        <v>9592</v>
      </c>
      <c r="F2379" t="s">
        <v>9593</v>
      </c>
      <c r="H2379">
        <v>64.113876899999994</v>
      </c>
      <c r="I2379">
        <v>-136.46308569999999</v>
      </c>
      <c r="J2379" s="1" t="str">
        <f t="shared" si="367"/>
        <v>Fluid (stream)</v>
      </c>
      <c r="K2379" s="1" t="str">
        <f t="shared" si="368"/>
        <v>Untreated Water</v>
      </c>
      <c r="L2379">
        <v>12</v>
      </c>
      <c r="M2379" t="s">
        <v>188</v>
      </c>
      <c r="N2379">
        <v>237</v>
      </c>
      <c r="O2379" t="s">
        <v>1414</v>
      </c>
      <c r="P2379" t="s">
        <v>141</v>
      </c>
      <c r="Q2379" t="s">
        <v>308</v>
      </c>
    </row>
    <row r="2380" spans="1:17" hidden="1" x14ac:dyDescent="0.3">
      <c r="A2380" t="s">
        <v>9594</v>
      </c>
      <c r="B2380" t="s">
        <v>9595</v>
      </c>
      <c r="C2380" s="1" t="str">
        <f t="shared" si="362"/>
        <v>21:0285</v>
      </c>
      <c r="D2380" s="1" t="str">
        <f>HYPERLINK("http://geochem.nrcan.gc.ca/cdogs/content/svy/svy_e.htm", "")</f>
        <v/>
      </c>
      <c r="G2380" s="1" t="str">
        <f>HYPERLINK("http://geochem.nrcan.gc.ca/cdogs/content/cr_/cr_00031_e.htm", "31")</f>
        <v>31</v>
      </c>
      <c r="J2380" t="s">
        <v>106</v>
      </c>
      <c r="K2380" t="s">
        <v>107</v>
      </c>
      <c r="L2380">
        <v>12</v>
      </c>
      <c r="M2380" t="s">
        <v>108</v>
      </c>
      <c r="N2380">
        <v>238</v>
      </c>
      <c r="O2380" t="s">
        <v>849</v>
      </c>
      <c r="P2380" t="s">
        <v>1934</v>
      </c>
      <c r="Q2380" t="s">
        <v>308</v>
      </c>
    </row>
    <row r="2381" spans="1:17" hidden="1" x14ac:dyDescent="0.3">
      <c r="A2381" t="s">
        <v>9596</v>
      </c>
      <c r="B2381" t="s">
        <v>9597</v>
      </c>
      <c r="C2381" s="1" t="str">
        <f t="shared" si="362"/>
        <v>21:0285</v>
      </c>
      <c r="D2381" s="1" t="str">
        <f>HYPERLINK("http://geochem.nrcan.gc.ca/cdogs/content/svy/svy210128_e.htm", "21:0128")</f>
        <v>21:0128</v>
      </c>
      <c r="E2381" t="s">
        <v>9598</v>
      </c>
      <c r="F2381" t="s">
        <v>9599</v>
      </c>
      <c r="H2381">
        <v>64.141893600000003</v>
      </c>
      <c r="I2381">
        <v>-136.4751464</v>
      </c>
      <c r="J2381" s="1" t="str">
        <f>HYPERLINK("http://geochem.nrcan.gc.ca/cdogs/content/kwd/kwd020018_e.htm", "Fluid (stream)")</f>
        <v>Fluid (stream)</v>
      </c>
      <c r="K2381" s="1" t="str">
        <f>HYPERLINK("http://geochem.nrcan.gc.ca/cdogs/content/kwd/kwd080007_e.htm", "Untreated Water")</f>
        <v>Untreated Water</v>
      </c>
      <c r="L2381">
        <v>12</v>
      </c>
      <c r="M2381" t="s">
        <v>215</v>
      </c>
      <c r="N2381">
        <v>239</v>
      </c>
      <c r="O2381" t="s">
        <v>95</v>
      </c>
      <c r="P2381" t="s">
        <v>1284</v>
      </c>
      <c r="Q2381" t="s">
        <v>649</v>
      </c>
    </row>
    <row r="2382" spans="1:17" hidden="1" x14ac:dyDescent="0.3">
      <c r="A2382" t="s">
        <v>9600</v>
      </c>
      <c r="B2382" t="s">
        <v>9601</v>
      </c>
      <c r="C2382" s="1" t="str">
        <f t="shared" si="362"/>
        <v>21:0285</v>
      </c>
      <c r="D2382" s="1" t="str">
        <f>HYPERLINK("http://geochem.nrcan.gc.ca/cdogs/content/svy/svy210128_e.htm", "21:0128")</f>
        <v>21:0128</v>
      </c>
      <c r="E2382" t="s">
        <v>9602</v>
      </c>
      <c r="F2382" t="s">
        <v>9603</v>
      </c>
      <c r="H2382">
        <v>64.052740700000001</v>
      </c>
      <c r="I2382">
        <v>-136.49163229999999</v>
      </c>
      <c r="J2382" s="1" t="str">
        <f>HYPERLINK("http://geochem.nrcan.gc.ca/cdogs/content/kwd/kwd020018_e.htm", "Fluid (stream)")</f>
        <v>Fluid (stream)</v>
      </c>
      <c r="K2382" s="1" t="str">
        <f>HYPERLINK("http://geochem.nrcan.gc.ca/cdogs/content/kwd/kwd080007_e.htm", "Untreated Water")</f>
        <v>Untreated Water</v>
      </c>
      <c r="L2382">
        <v>12</v>
      </c>
      <c r="M2382" t="s">
        <v>223</v>
      </c>
      <c r="N2382">
        <v>240</v>
      </c>
      <c r="O2382" t="s">
        <v>1599</v>
      </c>
      <c r="P2382" t="s">
        <v>4041</v>
      </c>
      <c r="Q2382" t="s">
        <v>249</v>
      </c>
    </row>
    <row r="2383" spans="1:17" hidden="1" x14ac:dyDescent="0.3">
      <c r="A2383" t="s">
        <v>9604</v>
      </c>
      <c r="B2383" t="s">
        <v>9605</v>
      </c>
      <c r="C2383" s="1" t="str">
        <f t="shared" si="362"/>
        <v>21:0285</v>
      </c>
      <c r="D2383" s="1" t="str">
        <f>HYPERLINK("http://geochem.nrcan.gc.ca/cdogs/content/svy/svy210128_e.htm", "21:0128")</f>
        <v>21:0128</v>
      </c>
      <c r="E2383" t="s">
        <v>9606</v>
      </c>
      <c r="F2383" t="s">
        <v>9607</v>
      </c>
      <c r="H2383">
        <v>64.011559800000001</v>
      </c>
      <c r="I2383">
        <v>-136.3301338</v>
      </c>
      <c r="J2383" s="1" t="str">
        <f>HYPERLINK("http://geochem.nrcan.gc.ca/cdogs/content/kwd/kwd020018_e.htm", "Fluid (stream)")</f>
        <v>Fluid (stream)</v>
      </c>
      <c r="K2383" s="1" t="str">
        <f>HYPERLINK("http://geochem.nrcan.gc.ca/cdogs/content/kwd/kwd080007_e.htm", "Untreated Water")</f>
        <v>Untreated Water</v>
      </c>
      <c r="L2383">
        <v>13</v>
      </c>
      <c r="M2383" t="s">
        <v>21</v>
      </c>
      <c r="N2383">
        <v>241</v>
      </c>
      <c r="O2383" t="s">
        <v>734</v>
      </c>
      <c r="P2383" t="s">
        <v>812</v>
      </c>
      <c r="Q2383" t="s">
        <v>205</v>
      </c>
    </row>
    <row r="2384" spans="1:17" hidden="1" x14ac:dyDescent="0.3">
      <c r="A2384" t="s">
        <v>9608</v>
      </c>
      <c r="B2384" t="s">
        <v>9609</v>
      </c>
      <c r="C2384" s="1" t="str">
        <f t="shared" si="362"/>
        <v>21:0285</v>
      </c>
      <c r="D2384" s="1" t="str">
        <f>HYPERLINK("http://geochem.nrcan.gc.ca/cdogs/content/svy/svy_e.htm", "")</f>
        <v/>
      </c>
      <c r="G2384" s="1" t="str">
        <f>HYPERLINK("http://geochem.nrcan.gc.ca/cdogs/content/cr_/cr_00030_e.htm", "30")</f>
        <v>30</v>
      </c>
      <c r="J2384" t="s">
        <v>106</v>
      </c>
      <c r="K2384" t="s">
        <v>107</v>
      </c>
      <c r="L2384">
        <v>13</v>
      </c>
      <c r="M2384" t="s">
        <v>108</v>
      </c>
      <c r="N2384">
        <v>242</v>
      </c>
      <c r="O2384" t="s">
        <v>933</v>
      </c>
      <c r="P2384" t="s">
        <v>2805</v>
      </c>
      <c r="Q2384" t="s">
        <v>334</v>
      </c>
    </row>
    <row r="2385" spans="1:17" hidden="1" x14ac:dyDescent="0.3">
      <c r="A2385" t="s">
        <v>9610</v>
      </c>
      <c r="B2385" t="s">
        <v>9611</v>
      </c>
      <c r="C2385" s="1" t="str">
        <f t="shared" si="362"/>
        <v>21:0285</v>
      </c>
      <c r="D2385" s="1" t="str">
        <f t="shared" ref="D2385:D2404" si="369">HYPERLINK("http://geochem.nrcan.gc.ca/cdogs/content/svy/svy210128_e.htm", "21:0128")</f>
        <v>21:0128</v>
      </c>
      <c r="E2385" t="s">
        <v>9612</v>
      </c>
      <c r="F2385" t="s">
        <v>9613</v>
      </c>
      <c r="H2385">
        <v>64.052901300000002</v>
      </c>
      <c r="I2385">
        <v>-136.50737549999999</v>
      </c>
      <c r="J2385" s="1" t="str">
        <f t="shared" ref="J2385:J2404" si="370">HYPERLINK("http://geochem.nrcan.gc.ca/cdogs/content/kwd/kwd020018_e.htm", "Fluid (stream)")</f>
        <v>Fluid (stream)</v>
      </c>
      <c r="K2385" s="1" t="str">
        <f t="shared" ref="K2385:K2404" si="371">HYPERLINK("http://geochem.nrcan.gc.ca/cdogs/content/kwd/kwd080007_e.htm", "Untreated Water")</f>
        <v>Untreated Water</v>
      </c>
      <c r="L2385">
        <v>13</v>
      </c>
      <c r="M2385" t="s">
        <v>27</v>
      </c>
      <c r="N2385">
        <v>243</v>
      </c>
      <c r="O2385" t="s">
        <v>968</v>
      </c>
      <c r="P2385" t="s">
        <v>224</v>
      </c>
      <c r="Q2385" t="s">
        <v>205</v>
      </c>
    </row>
    <row r="2386" spans="1:17" hidden="1" x14ac:dyDescent="0.3">
      <c r="A2386" t="s">
        <v>9614</v>
      </c>
      <c r="B2386" t="s">
        <v>9615</v>
      </c>
      <c r="C2386" s="1" t="str">
        <f t="shared" si="362"/>
        <v>21:0285</v>
      </c>
      <c r="D2386" s="1" t="str">
        <f t="shared" si="369"/>
        <v>21:0128</v>
      </c>
      <c r="E2386" t="s">
        <v>9616</v>
      </c>
      <c r="F2386" t="s">
        <v>9617</v>
      </c>
      <c r="H2386">
        <v>64.016008499999998</v>
      </c>
      <c r="I2386">
        <v>-136.4884625</v>
      </c>
      <c r="J2386" s="1" t="str">
        <f t="shared" si="370"/>
        <v>Fluid (stream)</v>
      </c>
      <c r="K2386" s="1" t="str">
        <f t="shared" si="371"/>
        <v>Untreated Water</v>
      </c>
      <c r="L2386">
        <v>13</v>
      </c>
      <c r="M2386" t="s">
        <v>195</v>
      </c>
      <c r="N2386">
        <v>244</v>
      </c>
      <c r="O2386" t="s">
        <v>734</v>
      </c>
      <c r="P2386" t="s">
        <v>115</v>
      </c>
      <c r="Q2386" t="s">
        <v>589</v>
      </c>
    </row>
    <row r="2387" spans="1:17" hidden="1" x14ac:dyDescent="0.3">
      <c r="A2387" t="s">
        <v>9618</v>
      </c>
      <c r="B2387" t="s">
        <v>9619</v>
      </c>
      <c r="C2387" s="1" t="str">
        <f t="shared" si="362"/>
        <v>21:0285</v>
      </c>
      <c r="D2387" s="1" t="str">
        <f t="shared" si="369"/>
        <v>21:0128</v>
      </c>
      <c r="E2387" t="s">
        <v>9616</v>
      </c>
      <c r="F2387" t="s">
        <v>9620</v>
      </c>
      <c r="H2387">
        <v>64.016008499999998</v>
      </c>
      <c r="I2387">
        <v>-136.4884625</v>
      </c>
      <c r="J2387" s="1" t="str">
        <f t="shared" si="370"/>
        <v>Fluid (stream)</v>
      </c>
      <c r="K2387" s="1" t="str">
        <f t="shared" si="371"/>
        <v>Untreated Water</v>
      </c>
      <c r="L2387">
        <v>13</v>
      </c>
      <c r="M2387" t="s">
        <v>202</v>
      </c>
      <c r="N2387">
        <v>245</v>
      </c>
      <c r="O2387" t="s">
        <v>189</v>
      </c>
      <c r="P2387" t="s">
        <v>115</v>
      </c>
      <c r="Q2387" t="s">
        <v>334</v>
      </c>
    </row>
    <row r="2388" spans="1:17" hidden="1" x14ac:dyDescent="0.3">
      <c r="A2388" t="s">
        <v>9621</v>
      </c>
      <c r="B2388" t="s">
        <v>9622</v>
      </c>
      <c r="C2388" s="1" t="str">
        <f t="shared" si="362"/>
        <v>21:0285</v>
      </c>
      <c r="D2388" s="1" t="str">
        <f t="shared" si="369"/>
        <v>21:0128</v>
      </c>
      <c r="E2388" t="s">
        <v>9623</v>
      </c>
      <c r="F2388" t="s">
        <v>9624</v>
      </c>
      <c r="H2388">
        <v>64.020203800000004</v>
      </c>
      <c r="I2388">
        <v>-136.43464180000001</v>
      </c>
      <c r="J2388" s="1" t="str">
        <f t="shared" si="370"/>
        <v>Fluid (stream)</v>
      </c>
      <c r="K2388" s="1" t="str">
        <f t="shared" si="371"/>
        <v>Untreated Water</v>
      </c>
      <c r="L2388">
        <v>13</v>
      </c>
      <c r="M2388" t="s">
        <v>35</v>
      </c>
      <c r="N2388">
        <v>246</v>
      </c>
      <c r="O2388" t="s">
        <v>1557</v>
      </c>
      <c r="P2388" t="s">
        <v>812</v>
      </c>
      <c r="Q2388" t="s">
        <v>3934</v>
      </c>
    </row>
    <row r="2389" spans="1:17" hidden="1" x14ac:dyDescent="0.3">
      <c r="A2389" t="s">
        <v>9625</v>
      </c>
      <c r="B2389" t="s">
        <v>9626</v>
      </c>
      <c r="C2389" s="1" t="str">
        <f t="shared" si="362"/>
        <v>21:0285</v>
      </c>
      <c r="D2389" s="1" t="str">
        <f t="shared" si="369"/>
        <v>21:0128</v>
      </c>
      <c r="E2389" t="s">
        <v>9606</v>
      </c>
      <c r="F2389" t="s">
        <v>9627</v>
      </c>
      <c r="H2389">
        <v>64.011559800000001</v>
      </c>
      <c r="I2389">
        <v>-136.3301338</v>
      </c>
      <c r="J2389" s="1" t="str">
        <f t="shared" si="370"/>
        <v>Fluid (stream)</v>
      </c>
      <c r="K2389" s="1" t="str">
        <f t="shared" si="371"/>
        <v>Untreated Water</v>
      </c>
      <c r="L2389">
        <v>13</v>
      </c>
      <c r="M2389" t="s">
        <v>79</v>
      </c>
      <c r="N2389">
        <v>247</v>
      </c>
      <c r="O2389" t="s">
        <v>756</v>
      </c>
      <c r="P2389" t="s">
        <v>540</v>
      </c>
      <c r="Q2389" t="s">
        <v>334</v>
      </c>
    </row>
    <row r="2390" spans="1:17" hidden="1" x14ac:dyDescent="0.3">
      <c r="A2390" t="s">
        <v>9628</v>
      </c>
      <c r="B2390" t="s">
        <v>9629</v>
      </c>
      <c r="C2390" s="1" t="str">
        <f t="shared" si="362"/>
        <v>21:0285</v>
      </c>
      <c r="D2390" s="1" t="str">
        <f t="shared" si="369"/>
        <v>21:0128</v>
      </c>
      <c r="E2390" t="s">
        <v>9630</v>
      </c>
      <c r="F2390" t="s">
        <v>9631</v>
      </c>
      <c r="H2390">
        <v>64.026480599999999</v>
      </c>
      <c r="I2390">
        <v>-136.29299990000001</v>
      </c>
      <c r="J2390" s="1" t="str">
        <f t="shared" si="370"/>
        <v>Fluid (stream)</v>
      </c>
      <c r="K2390" s="1" t="str">
        <f t="shared" si="371"/>
        <v>Untreated Water</v>
      </c>
      <c r="L2390">
        <v>13</v>
      </c>
      <c r="M2390" t="s">
        <v>43</v>
      </c>
      <c r="N2390">
        <v>248</v>
      </c>
      <c r="O2390" t="s">
        <v>457</v>
      </c>
      <c r="P2390" t="s">
        <v>224</v>
      </c>
      <c r="Q2390" t="s">
        <v>308</v>
      </c>
    </row>
    <row r="2391" spans="1:17" hidden="1" x14ac:dyDescent="0.3">
      <c r="A2391" t="s">
        <v>9632</v>
      </c>
      <c r="B2391" t="s">
        <v>9633</v>
      </c>
      <c r="C2391" s="1" t="str">
        <f t="shared" si="362"/>
        <v>21:0285</v>
      </c>
      <c r="D2391" s="1" t="str">
        <f t="shared" si="369"/>
        <v>21:0128</v>
      </c>
      <c r="E2391" t="s">
        <v>9634</v>
      </c>
      <c r="F2391" t="s">
        <v>9635</v>
      </c>
      <c r="H2391">
        <v>64.044391399999995</v>
      </c>
      <c r="I2391">
        <v>-136.293441</v>
      </c>
      <c r="J2391" s="1" t="str">
        <f t="shared" si="370"/>
        <v>Fluid (stream)</v>
      </c>
      <c r="K2391" s="1" t="str">
        <f t="shared" si="371"/>
        <v>Untreated Water</v>
      </c>
      <c r="L2391">
        <v>13</v>
      </c>
      <c r="M2391" t="s">
        <v>50</v>
      </c>
      <c r="N2391">
        <v>249</v>
      </c>
      <c r="O2391" t="s">
        <v>1769</v>
      </c>
      <c r="P2391" t="s">
        <v>190</v>
      </c>
      <c r="Q2391" t="s">
        <v>3473</v>
      </c>
    </row>
    <row r="2392" spans="1:17" hidden="1" x14ac:dyDescent="0.3">
      <c r="A2392" t="s">
        <v>9636</v>
      </c>
      <c r="B2392" t="s">
        <v>9637</v>
      </c>
      <c r="C2392" s="1" t="str">
        <f t="shared" si="362"/>
        <v>21:0285</v>
      </c>
      <c r="D2392" s="1" t="str">
        <f t="shared" si="369"/>
        <v>21:0128</v>
      </c>
      <c r="E2392" t="s">
        <v>9638</v>
      </c>
      <c r="F2392" t="s">
        <v>9639</v>
      </c>
      <c r="H2392">
        <v>64.049490599999999</v>
      </c>
      <c r="I2392">
        <v>-136.27606069999999</v>
      </c>
      <c r="J2392" s="1" t="str">
        <f t="shared" si="370"/>
        <v>Fluid (stream)</v>
      </c>
      <c r="K2392" s="1" t="str">
        <f t="shared" si="371"/>
        <v>Untreated Water</v>
      </c>
      <c r="L2392">
        <v>13</v>
      </c>
      <c r="M2392" t="s">
        <v>57</v>
      </c>
      <c r="N2392">
        <v>250</v>
      </c>
      <c r="O2392" t="s">
        <v>1009</v>
      </c>
      <c r="P2392" t="s">
        <v>540</v>
      </c>
      <c r="Q2392" t="s">
        <v>696</v>
      </c>
    </row>
    <row r="2393" spans="1:17" hidden="1" x14ac:dyDescent="0.3">
      <c r="A2393" t="s">
        <v>9640</v>
      </c>
      <c r="B2393" t="s">
        <v>9641</v>
      </c>
      <c r="C2393" s="1" t="str">
        <f t="shared" si="362"/>
        <v>21:0285</v>
      </c>
      <c r="D2393" s="1" t="str">
        <f t="shared" si="369"/>
        <v>21:0128</v>
      </c>
      <c r="E2393" t="s">
        <v>9642</v>
      </c>
      <c r="F2393" t="s">
        <v>9643</v>
      </c>
      <c r="H2393">
        <v>64.108717900000002</v>
      </c>
      <c r="I2393">
        <v>-136.0226151</v>
      </c>
      <c r="J2393" s="1" t="str">
        <f t="shared" si="370"/>
        <v>Fluid (stream)</v>
      </c>
      <c r="K2393" s="1" t="str">
        <f t="shared" si="371"/>
        <v>Untreated Water</v>
      </c>
      <c r="L2393">
        <v>13</v>
      </c>
      <c r="M2393" t="s">
        <v>65</v>
      </c>
      <c r="N2393">
        <v>251</v>
      </c>
      <c r="O2393" t="s">
        <v>775</v>
      </c>
      <c r="P2393" t="s">
        <v>1934</v>
      </c>
      <c r="Q2393" t="s">
        <v>844</v>
      </c>
    </row>
    <row r="2394" spans="1:17" hidden="1" x14ac:dyDescent="0.3">
      <c r="A2394" t="s">
        <v>9644</v>
      </c>
      <c r="B2394" t="s">
        <v>9645</v>
      </c>
      <c r="C2394" s="1" t="str">
        <f t="shared" si="362"/>
        <v>21:0285</v>
      </c>
      <c r="D2394" s="1" t="str">
        <f t="shared" si="369"/>
        <v>21:0128</v>
      </c>
      <c r="E2394" t="s">
        <v>9646</v>
      </c>
      <c r="F2394" t="s">
        <v>9647</v>
      </c>
      <c r="H2394">
        <v>64.082713900000002</v>
      </c>
      <c r="I2394">
        <v>-136.06835609999999</v>
      </c>
      <c r="J2394" s="1" t="str">
        <f t="shared" si="370"/>
        <v>Fluid (stream)</v>
      </c>
      <c r="K2394" s="1" t="str">
        <f t="shared" si="371"/>
        <v>Untreated Water</v>
      </c>
      <c r="L2394">
        <v>13</v>
      </c>
      <c r="M2394" t="s">
        <v>72</v>
      </c>
      <c r="N2394">
        <v>252</v>
      </c>
      <c r="O2394" t="s">
        <v>1000</v>
      </c>
      <c r="P2394" t="s">
        <v>2482</v>
      </c>
      <c r="Q2394" t="s">
        <v>649</v>
      </c>
    </row>
    <row r="2395" spans="1:17" hidden="1" x14ac:dyDescent="0.3">
      <c r="A2395" t="s">
        <v>9648</v>
      </c>
      <c r="B2395" t="s">
        <v>9649</v>
      </c>
      <c r="C2395" s="1" t="str">
        <f t="shared" si="362"/>
        <v>21:0285</v>
      </c>
      <c r="D2395" s="1" t="str">
        <f t="shared" si="369"/>
        <v>21:0128</v>
      </c>
      <c r="E2395" t="s">
        <v>9650</v>
      </c>
      <c r="F2395" t="s">
        <v>9651</v>
      </c>
      <c r="H2395">
        <v>64.083222699999993</v>
      </c>
      <c r="I2395">
        <v>-136.08566400000001</v>
      </c>
      <c r="J2395" s="1" t="str">
        <f t="shared" si="370"/>
        <v>Fluid (stream)</v>
      </c>
      <c r="K2395" s="1" t="str">
        <f t="shared" si="371"/>
        <v>Untreated Water</v>
      </c>
      <c r="L2395">
        <v>13</v>
      </c>
      <c r="M2395" t="s">
        <v>87</v>
      </c>
      <c r="N2395">
        <v>253</v>
      </c>
      <c r="O2395" t="s">
        <v>849</v>
      </c>
      <c r="P2395" t="s">
        <v>2482</v>
      </c>
      <c r="Q2395" t="s">
        <v>953</v>
      </c>
    </row>
    <row r="2396" spans="1:17" hidden="1" x14ac:dyDescent="0.3">
      <c r="A2396" t="s">
        <v>9652</v>
      </c>
      <c r="B2396" t="s">
        <v>9653</v>
      </c>
      <c r="C2396" s="1" t="str">
        <f t="shared" si="362"/>
        <v>21:0285</v>
      </c>
      <c r="D2396" s="1" t="str">
        <f t="shared" si="369"/>
        <v>21:0128</v>
      </c>
      <c r="E2396" t="s">
        <v>9654</v>
      </c>
      <c r="F2396" t="s">
        <v>9655</v>
      </c>
      <c r="H2396">
        <v>64.042051599999994</v>
      </c>
      <c r="I2396">
        <v>-136.12159840000001</v>
      </c>
      <c r="J2396" s="1" t="str">
        <f t="shared" si="370"/>
        <v>Fluid (stream)</v>
      </c>
      <c r="K2396" s="1" t="str">
        <f t="shared" si="371"/>
        <v>Untreated Water</v>
      </c>
      <c r="L2396">
        <v>13</v>
      </c>
      <c r="M2396" t="s">
        <v>160</v>
      </c>
      <c r="N2396">
        <v>254</v>
      </c>
      <c r="O2396" t="s">
        <v>1599</v>
      </c>
      <c r="P2396" t="s">
        <v>913</v>
      </c>
      <c r="Q2396" t="s">
        <v>437</v>
      </c>
    </row>
    <row r="2397" spans="1:17" hidden="1" x14ac:dyDescent="0.3">
      <c r="A2397" t="s">
        <v>9656</v>
      </c>
      <c r="B2397" t="s">
        <v>9657</v>
      </c>
      <c r="C2397" s="1" t="str">
        <f t="shared" si="362"/>
        <v>21:0285</v>
      </c>
      <c r="D2397" s="1" t="str">
        <f t="shared" si="369"/>
        <v>21:0128</v>
      </c>
      <c r="E2397" t="s">
        <v>9658</v>
      </c>
      <c r="F2397" t="s">
        <v>9659</v>
      </c>
      <c r="H2397">
        <v>64.040478699999994</v>
      </c>
      <c r="I2397">
        <v>-136.12999210000001</v>
      </c>
      <c r="J2397" s="1" t="str">
        <f t="shared" si="370"/>
        <v>Fluid (stream)</v>
      </c>
      <c r="K2397" s="1" t="str">
        <f t="shared" si="371"/>
        <v>Untreated Water</v>
      </c>
      <c r="L2397">
        <v>13</v>
      </c>
      <c r="M2397" t="s">
        <v>166</v>
      </c>
      <c r="N2397">
        <v>255</v>
      </c>
      <c r="O2397" t="s">
        <v>1563</v>
      </c>
      <c r="P2397" t="s">
        <v>2482</v>
      </c>
      <c r="Q2397" t="s">
        <v>2699</v>
      </c>
    </row>
    <row r="2398" spans="1:17" hidden="1" x14ac:dyDescent="0.3">
      <c r="A2398" t="s">
        <v>9660</v>
      </c>
      <c r="B2398" t="s">
        <v>9661</v>
      </c>
      <c r="C2398" s="1" t="str">
        <f t="shared" si="362"/>
        <v>21:0285</v>
      </c>
      <c r="D2398" s="1" t="str">
        <f t="shared" si="369"/>
        <v>21:0128</v>
      </c>
      <c r="E2398" t="s">
        <v>9662</v>
      </c>
      <c r="F2398" t="s">
        <v>9663</v>
      </c>
      <c r="H2398">
        <v>64.027530299999995</v>
      </c>
      <c r="I2398">
        <v>-136.11696259999999</v>
      </c>
      <c r="J2398" s="1" t="str">
        <f t="shared" si="370"/>
        <v>Fluid (stream)</v>
      </c>
      <c r="K2398" s="1" t="str">
        <f t="shared" si="371"/>
        <v>Untreated Water</v>
      </c>
      <c r="L2398">
        <v>13</v>
      </c>
      <c r="M2398" t="s">
        <v>174</v>
      </c>
      <c r="N2398">
        <v>256</v>
      </c>
      <c r="O2398" t="s">
        <v>1599</v>
      </c>
      <c r="P2398" t="s">
        <v>1934</v>
      </c>
      <c r="Q2398" t="s">
        <v>984</v>
      </c>
    </row>
    <row r="2399" spans="1:17" hidden="1" x14ac:dyDescent="0.3">
      <c r="A2399" t="s">
        <v>9664</v>
      </c>
      <c r="B2399" t="s">
        <v>9665</v>
      </c>
      <c r="C2399" s="1" t="str">
        <f t="shared" ref="C2399:C2462" si="372">HYPERLINK("http://geochem.nrcan.gc.ca/cdogs/content/bdl/bdl210285_e.htm", "21:0285")</f>
        <v>21:0285</v>
      </c>
      <c r="D2399" s="1" t="str">
        <f t="shared" si="369"/>
        <v>21:0128</v>
      </c>
      <c r="E2399" t="s">
        <v>9666</v>
      </c>
      <c r="F2399" t="s">
        <v>9667</v>
      </c>
      <c r="H2399">
        <v>64.004678200000001</v>
      </c>
      <c r="I2399">
        <v>-136.1368683</v>
      </c>
      <c r="J2399" s="1" t="str">
        <f t="shared" si="370"/>
        <v>Fluid (stream)</v>
      </c>
      <c r="K2399" s="1" t="str">
        <f t="shared" si="371"/>
        <v>Untreated Water</v>
      </c>
      <c r="L2399">
        <v>13</v>
      </c>
      <c r="M2399" t="s">
        <v>181</v>
      </c>
      <c r="N2399">
        <v>257</v>
      </c>
      <c r="O2399" t="s">
        <v>1631</v>
      </c>
      <c r="P2399" t="s">
        <v>2314</v>
      </c>
      <c r="Q2399" t="s">
        <v>984</v>
      </c>
    </row>
    <row r="2400" spans="1:17" hidden="1" x14ac:dyDescent="0.3">
      <c r="A2400" t="s">
        <v>9668</v>
      </c>
      <c r="B2400" t="s">
        <v>9669</v>
      </c>
      <c r="C2400" s="1" t="str">
        <f t="shared" si="372"/>
        <v>21:0285</v>
      </c>
      <c r="D2400" s="1" t="str">
        <f t="shared" si="369"/>
        <v>21:0128</v>
      </c>
      <c r="E2400" t="s">
        <v>9670</v>
      </c>
      <c r="F2400" t="s">
        <v>9671</v>
      </c>
      <c r="H2400">
        <v>64.004414299999993</v>
      </c>
      <c r="I2400">
        <v>-136.611705</v>
      </c>
      <c r="J2400" s="1" t="str">
        <f t="shared" si="370"/>
        <v>Fluid (stream)</v>
      </c>
      <c r="K2400" s="1" t="str">
        <f t="shared" si="371"/>
        <v>Untreated Water</v>
      </c>
      <c r="L2400">
        <v>13</v>
      </c>
      <c r="M2400" t="s">
        <v>188</v>
      </c>
      <c r="N2400">
        <v>258</v>
      </c>
      <c r="O2400" t="s">
        <v>254</v>
      </c>
      <c r="P2400" t="s">
        <v>2482</v>
      </c>
      <c r="Q2400" t="s">
        <v>334</v>
      </c>
    </row>
    <row r="2401" spans="1:17" hidden="1" x14ac:dyDescent="0.3">
      <c r="A2401" t="s">
        <v>9672</v>
      </c>
      <c r="B2401" t="s">
        <v>9673</v>
      </c>
      <c r="C2401" s="1" t="str">
        <f t="shared" si="372"/>
        <v>21:0285</v>
      </c>
      <c r="D2401" s="1" t="str">
        <f t="shared" si="369"/>
        <v>21:0128</v>
      </c>
      <c r="E2401" t="s">
        <v>9674</v>
      </c>
      <c r="F2401" t="s">
        <v>9675</v>
      </c>
      <c r="H2401">
        <v>64.025253699999993</v>
      </c>
      <c r="I2401">
        <v>-136.80562370000001</v>
      </c>
      <c r="J2401" s="1" t="str">
        <f t="shared" si="370"/>
        <v>Fluid (stream)</v>
      </c>
      <c r="K2401" s="1" t="str">
        <f t="shared" si="371"/>
        <v>Untreated Water</v>
      </c>
      <c r="L2401">
        <v>13</v>
      </c>
      <c r="M2401" t="s">
        <v>215</v>
      </c>
      <c r="N2401">
        <v>259</v>
      </c>
      <c r="O2401" t="s">
        <v>1467</v>
      </c>
      <c r="P2401" t="s">
        <v>2482</v>
      </c>
      <c r="Q2401" t="s">
        <v>437</v>
      </c>
    </row>
    <row r="2402" spans="1:17" hidden="1" x14ac:dyDescent="0.3">
      <c r="A2402" t="s">
        <v>9676</v>
      </c>
      <c r="B2402" t="s">
        <v>9677</v>
      </c>
      <c r="C2402" s="1" t="str">
        <f t="shared" si="372"/>
        <v>21:0285</v>
      </c>
      <c r="D2402" s="1" t="str">
        <f t="shared" si="369"/>
        <v>21:0128</v>
      </c>
      <c r="E2402" t="s">
        <v>9678</v>
      </c>
      <c r="F2402" t="s">
        <v>9679</v>
      </c>
      <c r="H2402">
        <v>64.014051800000004</v>
      </c>
      <c r="I2402">
        <v>-136.92552660000001</v>
      </c>
      <c r="J2402" s="1" t="str">
        <f t="shared" si="370"/>
        <v>Fluid (stream)</v>
      </c>
      <c r="K2402" s="1" t="str">
        <f t="shared" si="371"/>
        <v>Untreated Water</v>
      </c>
      <c r="L2402">
        <v>13</v>
      </c>
      <c r="M2402" t="s">
        <v>223</v>
      </c>
      <c r="N2402">
        <v>260</v>
      </c>
      <c r="O2402" t="s">
        <v>1640</v>
      </c>
      <c r="P2402" t="s">
        <v>2482</v>
      </c>
      <c r="Q2402" t="s">
        <v>123</v>
      </c>
    </row>
    <row r="2403" spans="1:17" hidden="1" x14ac:dyDescent="0.3">
      <c r="A2403" t="s">
        <v>9680</v>
      </c>
      <c r="B2403" t="s">
        <v>9681</v>
      </c>
      <c r="C2403" s="1" t="str">
        <f t="shared" si="372"/>
        <v>21:0285</v>
      </c>
      <c r="D2403" s="1" t="str">
        <f t="shared" si="369"/>
        <v>21:0128</v>
      </c>
      <c r="E2403" t="s">
        <v>9682</v>
      </c>
      <c r="F2403" t="s">
        <v>9683</v>
      </c>
      <c r="H2403">
        <v>64.075800000000001</v>
      </c>
      <c r="I2403">
        <v>-136.97997799999999</v>
      </c>
      <c r="J2403" s="1" t="str">
        <f t="shared" si="370"/>
        <v>Fluid (stream)</v>
      </c>
      <c r="K2403" s="1" t="str">
        <f t="shared" si="371"/>
        <v>Untreated Water</v>
      </c>
      <c r="L2403">
        <v>14</v>
      </c>
      <c r="M2403" t="s">
        <v>21</v>
      </c>
      <c r="N2403">
        <v>261</v>
      </c>
      <c r="O2403" t="s">
        <v>66</v>
      </c>
      <c r="P2403" t="s">
        <v>855</v>
      </c>
      <c r="Q2403" t="s">
        <v>123</v>
      </c>
    </row>
    <row r="2404" spans="1:17" hidden="1" x14ac:dyDescent="0.3">
      <c r="A2404" t="s">
        <v>9684</v>
      </c>
      <c r="B2404" t="s">
        <v>9685</v>
      </c>
      <c r="C2404" s="1" t="str">
        <f t="shared" si="372"/>
        <v>21:0285</v>
      </c>
      <c r="D2404" s="1" t="str">
        <f t="shared" si="369"/>
        <v>21:0128</v>
      </c>
      <c r="E2404" t="s">
        <v>9686</v>
      </c>
      <c r="F2404" t="s">
        <v>9687</v>
      </c>
      <c r="H2404">
        <v>64.014520200000007</v>
      </c>
      <c r="I2404">
        <v>-136.91252349999999</v>
      </c>
      <c r="J2404" s="1" t="str">
        <f t="shared" si="370"/>
        <v>Fluid (stream)</v>
      </c>
      <c r="K2404" s="1" t="str">
        <f t="shared" si="371"/>
        <v>Untreated Water</v>
      </c>
      <c r="L2404">
        <v>14</v>
      </c>
      <c r="M2404" t="s">
        <v>27</v>
      </c>
      <c r="N2404">
        <v>262</v>
      </c>
      <c r="O2404" t="s">
        <v>358</v>
      </c>
      <c r="P2404" t="s">
        <v>2482</v>
      </c>
      <c r="Q2404" t="s">
        <v>205</v>
      </c>
    </row>
    <row r="2405" spans="1:17" hidden="1" x14ac:dyDescent="0.3">
      <c r="A2405" t="s">
        <v>9688</v>
      </c>
      <c r="B2405" t="s">
        <v>9689</v>
      </c>
      <c r="C2405" s="1" t="str">
        <f t="shared" si="372"/>
        <v>21:0285</v>
      </c>
      <c r="D2405" s="1" t="str">
        <f>HYPERLINK("http://geochem.nrcan.gc.ca/cdogs/content/svy/svy_e.htm", "")</f>
        <v/>
      </c>
      <c r="G2405" s="1" t="str">
        <f>HYPERLINK("http://geochem.nrcan.gc.ca/cdogs/content/cr_/cr_00032_e.htm", "32")</f>
        <v>32</v>
      </c>
      <c r="J2405" t="s">
        <v>106</v>
      </c>
      <c r="K2405" t="s">
        <v>107</v>
      </c>
      <c r="L2405">
        <v>14</v>
      </c>
      <c r="M2405" t="s">
        <v>108</v>
      </c>
      <c r="N2405">
        <v>263</v>
      </c>
      <c r="O2405" t="s">
        <v>933</v>
      </c>
      <c r="P2405" t="s">
        <v>3613</v>
      </c>
      <c r="Q2405" t="s">
        <v>437</v>
      </c>
    </row>
    <row r="2406" spans="1:17" hidden="1" x14ac:dyDescent="0.3">
      <c r="A2406" t="s">
        <v>9690</v>
      </c>
      <c r="B2406" t="s">
        <v>9691</v>
      </c>
      <c r="C2406" s="1" t="str">
        <f t="shared" si="372"/>
        <v>21:0285</v>
      </c>
      <c r="D2406" s="1" t="str">
        <f t="shared" ref="D2406:D2440" si="373">HYPERLINK("http://geochem.nrcan.gc.ca/cdogs/content/svy/svy210128_e.htm", "21:0128")</f>
        <v>21:0128</v>
      </c>
      <c r="E2406" t="s">
        <v>9692</v>
      </c>
      <c r="F2406" t="s">
        <v>9693</v>
      </c>
      <c r="H2406">
        <v>64.053521599999996</v>
      </c>
      <c r="I2406">
        <v>-136.94991189999999</v>
      </c>
      <c r="J2406" s="1" t="str">
        <f t="shared" ref="J2406:J2440" si="374">HYPERLINK("http://geochem.nrcan.gc.ca/cdogs/content/kwd/kwd020018_e.htm", "Fluid (stream)")</f>
        <v>Fluid (stream)</v>
      </c>
      <c r="K2406" s="1" t="str">
        <f t="shared" ref="K2406:K2440" si="375">HYPERLINK("http://geochem.nrcan.gc.ca/cdogs/content/kwd/kwd080007_e.htm", "Untreated Water")</f>
        <v>Untreated Water</v>
      </c>
      <c r="L2406">
        <v>14</v>
      </c>
      <c r="M2406" t="s">
        <v>35</v>
      </c>
      <c r="N2406">
        <v>264</v>
      </c>
      <c r="O2406" t="s">
        <v>58</v>
      </c>
      <c r="P2406" t="s">
        <v>780</v>
      </c>
      <c r="Q2406" t="s">
        <v>205</v>
      </c>
    </row>
    <row r="2407" spans="1:17" hidden="1" x14ac:dyDescent="0.3">
      <c r="A2407" t="s">
        <v>9694</v>
      </c>
      <c r="B2407" t="s">
        <v>9695</v>
      </c>
      <c r="C2407" s="1" t="str">
        <f t="shared" si="372"/>
        <v>21:0285</v>
      </c>
      <c r="D2407" s="1" t="str">
        <f t="shared" si="373"/>
        <v>21:0128</v>
      </c>
      <c r="E2407" t="s">
        <v>9682</v>
      </c>
      <c r="F2407" t="s">
        <v>9696</v>
      </c>
      <c r="H2407">
        <v>64.075800000000001</v>
      </c>
      <c r="I2407">
        <v>-136.97997799999999</v>
      </c>
      <c r="J2407" s="1" t="str">
        <f t="shared" si="374"/>
        <v>Fluid (stream)</v>
      </c>
      <c r="K2407" s="1" t="str">
        <f t="shared" si="375"/>
        <v>Untreated Water</v>
      </c>
      <c r="L2407">
        <v>14</v>
      </c>
      <c r="M2407" t="s">
        <v>79</v>
      </c>
      <c r="N2407">
        <v>265</v>
      </c>
      <c r="O2407" t="s">
        <v>3504</v>
      </c>
      <c r="P2407" t="s">
        <v>1934</v>
      </c>
      <c r="Q2407" t="s">
        <v>844</v>
      </c>
    </row>
    <row r="2408" spans="1:17" hidden="1" x14ac:dyDescent="0.3">
      <c r="A2408" t="s">
        <v>9697</v>
      </c>
      <c r="B2408" t="s">
        <v>9698</v>
      </c>
      <c r="C2408" s="1" t="str">
        <f t="shared" si="372"/>
        <v>21:0285</v>
      </c>
      <c r="D2408" s="1" t="str">
        <f t="shared" si="373"/>
        <v>21:0128</v>
      </c>
      <c r="E2408" t="s">
        <v>9699</v>
      </c>
      <c r="F2408" t="s">
        <v>9700</v>
      </c>
      <c r="H2408">
        <v>64.074247499999998</v>
      </c>
      <c r="I2408">
        <v>-136.9285787</v>
      </c>
      <c r="J2408" s="1" t="str">
        <f t="shared" si="374"/>
        <v>Fluid (stream)</v>
      </c>
      <c r="K2408" s="1" t="str">
        <f t="shared" si="375"/>
        <v>Untreated Water</v>
      </c>
      <c r="L2408">
        <v>14</v>
      </c>
      <c r="M2408" t="s">
        <v>43</v>
      </c>
      <c r="N2408">
        <v>266</v>
      </c>
      <c r="O2408" t="s">
        <v>1550</v>
      </c>
      <c r="P2408" t="s">
        <v>115</v>
      </c>
      <c r="Q2408" t="s">
        <v>7055</v>
      </c>
    </row>
    <row r="2409" spans="1:17" hidden="1" x14ac:dyDescent="0.3">
      <c r="A2409" t="s">
        <v>9701</v>
      </c>
      <c r="B2409" t="s">
        <v>9702</v>
      </c>
      <c r="C2409" s="1" t="str">
        <f t="shared" si="372"/>
        <v>21:0285</v>
      </c>
      <c r="D2409" s="1" t="str">
        <f t="shared" si="373"/>
        <v>21:0128</v>
      </c>
      <c r="E2409" t="s">
        <v>9703</v>
      </c>
      <c r="F2409" t="s">
        <v>9704</v>
      </c>
      <c r="H2409">
        <v>64.070967899999999</v>
      </c>
      <c r="I2409">
        <v>-136.88920820000001</v>
      </c>
      <c r="J2409" s="1" t="str">
        <f t="shared" si="374"/>
        <v>Fluid (stream)</v>
      </c>
      <c r="K2409" s="1" t="str">
        <f t="shared" si="375"/>
        <v>Untreated Water</v>
      </c>
      <c r="L2409">
        <v>14</v>
      </c>
      <c r="M2409" t="s">
        <v>50</v>
      </c>
      <c r="N2409">
        <v>267</v>
      </c>
      <c r="O2409" t="s">
        <v>968</v>
      </c>
      <c r="P2409" t="s">
        <v>224</v>
      </c>
      <c r="Q2409" t="s">
        <v>953</v>
      </c>
    </row>
    <row r="2410" spans="1:17" hidden="1" x14ac:dyDescent="0.3">
      <c r="A2410" t="s">
        <v>9705</v>
      </c>
      <c r="B2410" t="s">
        <v>9706</v>
      </c>
      <c r="C2410" s="1" t="str">
        <f t="shared" si="372"/>
        <v>21:0285</v>
      </c>
      <c r="D2410" s="1" t="str">
        <f t="shared" si="373"/>
        <v>21:0128</v>
      </c>
      <c r="E2410" t="s">
        <v>9707</v>
      </c>
      <c r="F2410" t="s">
        <v>9708</v>
      </c>
      <c r="H2410">
        <v>64.083209100000005</v>
      </c>
      <c r="I2410">
        <v>-136.87073559999999</v>
      </c>
      <c r="J2410" s="1" t="str">
        <f t="shared" si="374"/>
        <v>Fluid (stream)</v>
      </c>
      <c r="K2410" s="1" t="str">
        <f t="shared" si="375"/>
        <v>Untreated Water</v>
      </c>
      <c r="L2410">
        <v>14</v>
      </c>
      <c r="M2410" t="s">
        <v>57</v>
      </c>
      <c r="N2410">
        <v>268</v>
      </c>
      <c r="O2410" t="s">
        <v>968</v>
      </c>
      <c r="P2410" t="s">
        <v>855</v>
      </c>
      <c r="Q2410" t="s">
        <v>123</v>
      </c>
    </row>
    <row r="2411" spans="1:17" hidden="1" x14ac:dyDescent="0.3">
      <c r="A2411" t="s">
        <v>9709</v>
      </c>
      <c r="B2411" t="s">
        <v>9710</v>
      </c>
      <c r="C2411" s="1" t="str">
        <f t="shared" si="372"/>
        <v>21:0285</v>
      </c>
      <c r="D2411" s="1" t="str">
        <f t="shared" si="373"/>
        <v>21:0128</v>
      </c>
      <c r="E2411" t="s">
        <v>9711</v>
      </c>
      <c r="F2411" t="s">
        <v>9712</v>
      </c>
      <c r="H2411">
        <v>64.078537600000004</v>
      </c>
      <c r="I2411">
        <v>-136.84505110000001</v>
      </c>
      <c r="J2411" s="1" t="str">
        <f t="shared" si="374"/>
        <v>Fluid (stream)</v>
      </c>
      <c r="K2411" s="1" t="str">
        <f t="shared" si="375"/>
        <v>Untreated Water</v>
      </c>
      <c r="L2411">
        <v>14</v>
      </c>
      <c r="M2411" t="s">
        <v>65</v>
      </c>
      <c r="N2411">
        <v>269</v>
      </c>
      <c r="O2411" t="s">
        <v>603</v>
      </c>
      <c r="P2411" t="s">
        <v>190</v>
      </c>
      <c r="Q2411" t="s">
        <v>123</v>
      </c>
    </row>
    <row r="2412" spans="1:17" hidden="1" x14ac:dyDescent="0.3">
      <c r="A2412" t="s">
        <v>9713</v>
      </c>
      <c r="B2412" t="s">
        <v>9714</v>
      </c>
      <c r="C2412" s="1" t="str">
        <f t="shared" si="372"/>
        <v>21:0285</v>
      </c>
      <c r="D2412" s="1" t="str">
        <f t="shared" si="373"/>
        <v>21:0128</v>
      </c>
      <c r="E2412" t="s">
        <v>9715</v>
      </c>
      <c r="F2412" t="s">
        <v>9716</v>
      </c>
      <c r="H2412">
        <v>64.100661799999997</v>
      </c>
      <c r="I2412">
        <v>-136.80743770000001</v>
      </c>
      <c r="J2412" s="1" t="str">
        <f t="shared" si="374"/>
        <v>Fluid (stream)</v>
      </c>
      <c r="K2412" s="1" t="str">
        <f t="shared" si="375"/>
        <v>Untreated Water</v>
      </c>
      <c r="L2412">
        <v>14</v>
      </c>
      <c r="M2412" t="s">
        <v>72</v>
      </c>
      <c r="N2412">
        <v>270</v>
      </c>
      <c r="O2412" t="s">
        <v>1581</v>
      </c>
      <c r="P2412" t="s">
        <v>817</v>
      </c>
      <c r="Q2412" t="s">
        <v>334</v>
      </c>
    </row>
    <row r="2413" spans="1:17" hidden="1" x14ac:dyDescent="0.3">
      <c r="A2413" t="s">
        <v>9717</v>
      </c>
      <c r="B2413" t="s">
        <v>9718</v>
      </c>
      <c r="C2413" s="1" t="str">
        <f t="shared" si="372"/>
        <v>21:0285</v>
      </c>
      <c r="D2413" s="1" t="str">
        <f t="shared" si="373"/>
        <v>21:0128</v>
      </c>
      <c r="E2413" t="s">
        <v>9719</v>
      </c>
      <c r="F2413" t="s">
        <v>9720</v>
      </c>
      <c r="H2413">
        <v>64.067683000000002</v>
      </c>
      <c r="I2413">
        <v>-136.7877494</v>
      </c>
      <c r="J2413" s="1" t="str">
        <f t="shared" si="374"/>
        <v>Fluid (stream)</v>
      </c>
      <c r="K2413" s="1" t="str">
        <f t="shared" si="375"/>
        <v>Untreated Water</v>
      </c>
      <c r="L2413">
        <v>14</v>
      </c>
      <c r="M2413" t="s">
        <v>195</v>
      </c>
      <c r="N2413">
        <v>271</v>
      </c>
      <c r="O2413" t="s">
        <v>1550</v>
      </c>
      <c r="P2413" t="s">
        <v>129</v>
      </c>
      <c r="Q2413" t="s">
        <v>123</v>
      </c>
    </row>
    <row r="2414" spans="1:17" hidden="1" x14ac:dyDescent="0.3">
      <c r="A2414" t="s">
        <v>9721</v>
      </c>
      <c r="B2414" t="s">
        <v>9722</v>
      </c>
      <c r="C2414" s="1" t="str">
        <f t="shared" si="372"/>
        <v>21:0285</v>
      </c>
      <c r="D2414" s="1" t="str">
        <f t="shared" si="373"/>
        <v>21:0128</v>
      </c>
      <c r="E2414" t="s">
        <v>9719</v>
      </c>
      <c r="F2414" t="s">
        <v>9723</v>
      </c>
      <c r="H2414">
        <v>64.067683000000002</v>
      </c>
      <c r="I2414">
        <v>-136.7877494</v>
      </c>
      <c r="J2414" s="1" t="str">
        <f t="shared" si="374"/>
        <v>Fluid (stream)</v>
      </c>
      <c r="K2414" s="1" t="str">
        <f t="shared" si="375"/>
        <v>Untreated Water</v>
      </c>
      <c r="L2414">
        <v>14</v>
      </c>
      <c r="M2414" t="s">
        <v>202</v>
      </c>
      <c r="N2414">
        <v>272</v>
      </c>
      <c r="O2414" t="s">
        <v>1599</v>
      </c>
      <c r="P2414" t="s">
        <v>190</v>
      </c>
      <c r="Q2414" t="s">
        <v>205</v>
      </c>
    </row>
    <row r="2415" spans="1:17" hidden="1" x14ac:dyDescent="0.3">
      <c r="A2415" t="s">
        <v>9724</v>
      </c>
      <c r="B2415" t="s">
        <v>9725</v>
      </c>
      <c r="C2415" s="1" t="str">
        <f t="shared" si="372"/>
        <v>21:0285</v>
      </c>
      <c r="D2415" s="1" t="str">
        <f t="shared" si="373"/>
        <v>21:0128</v>
      </c>
      <c r="E2415" t="s">
        <v>9726</v>
      </c>
      <c r="F2415" t="s">
        <v>9727</v>
      </c>
      <c r="H2415">
        <v>64.0738652</v>
      </c>
      <c r="I2415">
        <v>-136.74438839999999</v>
      </c>
      <c r="J2415" s="1" t="str">
        <f t="shared" si="374"/>
        <v>Fluid (stream)</v>
      </c>
      <c r="K2415" s="1" t="str">
        <f t="shared" si="375"/>
        <v>Untreated Water</v>
      </c>
      <c r="L2415">
        <v>14</v>
      </c>
      <c r="M2415" t="s">
        <v>87</v>
      </c>
      <c r="N2415">
        <v>273</v>
      </c>
      <c r="O2415" t="s">
        <v>603</v>
      </c>
      <c r="P2415" t="s">
        <v>812</v>
      </c>
      <c r="Q2415" t="s">
        <v>123</v>
      </c>
    </row>
    <row r="2416" spans="1:17" hidden="1" x14ac:dyDescent="0.3">
      <c r="A2416" t="s">
        <v>9728</v>
      </c>
      <c r="B2416" t="s">
        <v>9729</v>
      </c>
      <c r="C2416" s="1" t="str">
        <f t="shared" si="372"/>
        <v>21:0285</v>
      </c>
      <c r="D2416" s="1" t="str">
        <f t="shared" si="373"/>
        <v>21:0128</v>
      </c>
      <c r="E2416" t="s">
        <v>9730</v>
      </c>
      <c r="F2416" t="s">
        <v>9731</v>
      </c>
      <c r="H2416">
        <v>64.091671399999996</v>
      </c>
      <c r="I2416">
        <v>-136.7258276</v>
      </c>
      <c r="J2416" s="1" t="str">
        <f t="shared" si="374"/>
        <v>Fluid (stream)</v>
      </c>
      <c r="K2416" s="1" t="str">
        <f t="shared" si="375"/>
        <v>Untreated Water</v>
      </c>
      <c r="L2416">
        <v>14</v>
      </c>
      <c r="M2416" t="s">
        <v>160</v>
      </c>
      <c r="N2416">
        <v>274</v>
      </c>
      <c r="O2416" t="s">
        <v>3504</v>
      </c>
      <c r="P2416" t="s">
        <v>817</v>
      </c>
      <c r="Q2416" t="s">
        <v>334</v>
      </c>
    </row>
    <row r="2417" spans="1:17" hidden="1" x14ac:dyDescent="0.3">
      <c r="A2417" t="s">
        <v>9732</v>
      </c>
      <c r="B2417" t="s">
        <v>9733</v>
      </c>
      <c r="C2417" s="1" t="str">
        <f t="shared" si="372"/>
        <v>21:0285</v>
      </c>
      <c r="D2417" s="1" t="str">
        <f t="shared" si="373"/>
        <v>21:0128</v>
      </c>
      <c r="E2417" t="s">
        <v>9734</v>
      </c>
      <c r="F2417" t="s">
        <v>9735</v>
      </c>
      <c r="H2417">
        <v>64.088461699999996</v>
      </c>
      <c r="I2417">
        <v>-136.71184220000001</v>
      </c>
      <c r="J2417" s="1" t="str">
        <f t="shared" si="374"/>
        <v>Fluid (stream)</v>
      </c>
      <c r="K2417" s="1" t="str">
        <f t="shared" si="375"/>
        <v>Untreated Water</v>
      </c>
      <c r="L2417">
        <v>14</v>
      </c>
      <c r="M2417" t="s">
        <v>166</v>
      </c>
      <c r="N2417">
        <v>275</v>
      </c>
      <c r="O2417" t="s">
        <v>44</v>
      </c>
      <c r="P2417" t="s">
        <v>817</v>
      </c>
      <c r="Q2417" t="s">
        <v>334</v>
      </c>
    </row>
    <row r="2418" spans="1:17" hidden="1" x14ac:dyDescent="0.3">
      <c r="A2418" t="s">
        <v>9736</v>
      </c>
      <c r="B2418" t="s">
        <v>9737</v>
      </c>
      <c r="C2418" s="1" t="str">
        <f t="shared" si="372"/>
        <v>21:0285</v>
      </c>
      <c r="D2418" s="1" t="str">
        <f t="shared" si="373"/>
        <v>21:0128</v>
      </c>
      <c r="E2418" t="s">
        <v>9738</v>
      </c>
      <c r="F2418" t="s">
        <v>9739</v>
      </c>
      <c r="H2418">
        <v>64.058487600000007</v>
      </c>
      <c r="I2418">
        <v>-136.7020904</v>
      </c>
      <c r="J2418" s="1" t="str">
        <f t="shared" si="374"/>
        <v>Fluid (stream)</v>
      </c>
      <c r="K2418" s="1" t="str">
        <f t="shared" si="375"/>
        <v>Untreated Water</v>
      </c>
      <c r="L2418">
        <v>14</v>
      </c>
      <c r="M2418" t="s">
        <v>174</v>
      </c>
      <c r="N2418">
        <v>276</v>
      </c>
      <c r="O2418" t="s">
        <v>1640</v>
      </c>
      <c r="P2418" t="s">
        <v>190</v>
      </c>
      <c r="Q2418" t="s">
        <v>123</v>
      </c>
    </row>
    <row r="2419" spans="1:17" hidden="1" x14ac:dyDescent="0.3">
      <c r="A2419" t="s">
        <v>9740</v>
      </c>
      <c r="B2419" t="s">
        <v>9741</v>
      </c>
      <c r="C2419" s="1" t="str">
        <f t="shared" si="372"/>
        <v>21:0285</v>
      </c>
      <c r="D2419" s="1" t="str">
        <f t="shared" si="373"/>
        <v>21:0128</v>
      </c>
      <c r="E2419" t="s">
        <v>9742</v>
      </c>
      <c r="F2419" t="s">
        <v>9743</v>
      </c>
      <c r="H2419">
        <v>64.050674700000002</v>
      </c>
      <c r="I2419">
        <v>-136.64791600000001</v>
      </c>
      <c r="J2419" s="1" t="str">
        <f t="shared" si="374"/>
        <v>Fluid (stream)</v>
      </c>
      <c r="K2419" s="1" t="str">
        <f t="shared" si="375"/>
        <v>Untreated Water</v>
      </c>
      <c r="L2419">
        <v>14</v>
      </c>
      <c r="M2419" t="s">
        <v>181</v>
      </c>
      <c r="N2419">
        <v>277</v>
      </c>
      <c r="O2419" t="s">
        <v>933</v>
      </c>
      <c r="P2419" t="s">
        <v>115</v>
      </c>
      <c r="Q2419" t="s">
        <v>249</v>
      </c>
    </row>
    <row r="2420" spans="1:17" hidden="1" x14ac:dyDescent="0.3">
      <c r="A2420" t="s">
        <v>9744</v>
      </c>
      <c r="B2420" t="s">
        <v>9745</v>
      </c>
      <c r="C2420" s="1" t="str">
        <f t="shared" si="372"/>
        <v>21:0285</v>
      </c>
      <c r="D2420" s="1" t="str">
        <f t="shared" si="373"/>
        <v>21:0128</v>
      </c>
      <c r="E2420" t="s">
        <v>9746</v>
      </c>
      <c r="F2420" t="s">
        <v>9747</v>
      </c>
      <c r="H2420">
        <v>64.056050999999997</v>
      </c>
      <c r="I2420">
        <v>-136.631247</v>
      </c>
      <c r="J2420" s="1" t="str">
        <f t="shared" si="374"/>
        <v>Fluid (stream)</v>
      </c>
      <c r="K2420" s="1" t="str">
        <f t="shared" si="375"/>
        <v>Untreated Water</v>
      </c>
      <c r="L2420">
        <v>14</v>
      </c>
      <c r="M2420" t="s">
        <v>188</v>
      </c>
      <c r="N2420">
        <v>278</v>
      </c>
      <c r="O2420" t="s">
        <v>933</v>
      </c>
      <c r="P2420" t="s">
        <v>115</v>
      </c>
      <c r="Q2420" t="s">
        <v>649</v>
      </c>
    </row>
    <row r="2421" spans="1:17" hidden="1" x14ac:dyDescent="0.3">
      <c r="A2421" t="s">
        <v>9748</v>
      </c>
      <c r="B2421" t="s">
        <v>9749</v>
      </c>
      <c r="C2421" s="1" t="str">
        <f t="shared" si="372"/>
        <v>21:0285</v>
      </c>
      <c r="D2421" s="1" t="str">
        <f t="shared" si="373"/>
        <v>21:0128</v>
      </c>
      <c r="E2421" t="s">
        <v>9750</v>
      </c>
      <c r="F2421" t="s">
        <v>9751</v>
      </c>
      <c r="H2421">
        <v>64.079770300000007</v>
      </c>
      <c r="I2421">
        <v>-136.59280960000001</v>
      </c>
      <c r="J2421" s="1" t="str">
        <f t="shared" si="374"/>
        <v>Fluid (stream)</v>
      </c>
      <c r="K2421" s="1" t="str">
        <f t="shared" si="375"/>
        <v>Untreated Water</v>
      </c>
      <c r="L2421">
        <v>14</v>
      </c>
      <c r="M2421" t="s">
        <v>215</v>
      </c>
      <c r="N2421">
        <v>279</v>
      </c>
      <c r="O2421" t="s">
        <v>968</v>
      </c>
      <c r="P2421" t="s">
        <v>190</v>
      </c>
      <c r="Q2421" t="s">
        <v>649</v>
      </c>
    </row>
    <row r="2422" spans="1:17" hidden="1" x14ac:dyDescent="0.3">
      <c r="A2422" t="s">
        <v>9752</v>
      </c>
      <c r="B2422" t="s">
        <v>9753</v>
      </c>
      <c r="C2422" s="1" t="str">
        <f t="shared" si="372"/>
        <v>21:0285</v>
      </c>
      <c r="D2422" s="1" t="str">
        <f t="shared" si="373"/>
        <v>21:0128</v>
      </c>
      <c r="E2422" t="s">
        <v>9754</v>
      </c>
      <c r="F2422" t="s">
        <v>9755</v>
      </c>
      <c r="H2422">
        <v>64.092220800000007</v>
      </c>
      <c r="I2422">
        <v>-136.60741229999999</v>
      </c>
      <c r="J2422" s="1" t="str">
        <f t="shared" si="374"/>
        <v>Fluid (stream)</v>
      </c>
      <c r="K2422" s="1" t="str">
        <f t="shared" si="375"/>
        <v>Untreated Water</v>
      </c>
      <c r="L2422">
        <v>14</v>
      </c>
      <c r="M2422" t="s">
        <v>223</v>
      </c>
      <c r="N2422">
        <v>280</v>
      </c>
      <c r="O2422" t="s">
        <v>339</v>
      </c>
      <c r="P2422" t="s">
        <v>129</v>
      </c>
      <c r="Q2422" t="s">
        <v>308</v>
      </c>
    </row>
    <row r="2423" spans="1:17" hidden="1" x14ac:dyDescent="0.3">
      <c r="A2423" t="s">
        <v>9756</v>
      </c>
      <c r="B2423" t="s">
        <v>9757</v>
      </c>
      <c r="C2423" s="1" t="str">
        <f t="shared" si="372"/>
        <v>21:0285</v>
      </c>
      <c r="D2423" s="1" t="str">
        <f t="shared" si="373"/>
        <v>21:0128</v>
      </c>
      <c r="E2423" t="s">
        <v>9758</v>
      </c>
      <c r="F2423" t="s">
        <v>9759</v>
      </c>
      <c r="H2423">
        <v>64.142848099999995</v>
      </c>
      <c r="I2423">
        <v>-136.7134259</v>
      </c>
      <c r="J2423" s="1" t="str">
        <f t="shared" si="374"/>
        <v>Fluid (stream)</v>
      </c>
      <c r="K2423" s="1" t="str">
        <f t="shared" si="375"/>
        <v>Untreated Water</v>
      </c>
      <c r="L2423">
        <v>15</v>
      </c>
      <c r="M2423" t="s">
        <v>21</v>
      </c>
      <c r="N2423">
        <v>281</v>
      </c>
      <c r="O2423" t="s">
        <v>378</v>
      </c>
      <c r="P2423" t="s">
        <v>2541</v>
      </c>
      <c r="Q2423" t="s">
        <v>589</v>
      </c>
    </row>
    <row r="2424" spans="1:17" hidden="1" x14ac:dyDescent="0.3">
      <c r="A2424" t="s">
        <v>9760</v>
      </c>
      <c r="B2424" t="s">
        <v>9761</v>
      </c>
      <c r="C2424" s="1" t="str">
        <f t="shared" si="372"/>
        <v>21:0285</v>
      </c>
      <c r="D2424" s="1" t="str">
        <f t="shared" si="373"/>
        <v>21:0128</v>
      </c>
      <c r="E2424" t="s">
        <v>9762</v>
      </c>
      <c r="F2424" t="s">
        <v>9763</v>
      </c>
      <c r="H2424">
        <v>64.1071977</v>
      </c>
      <c r="I2424">
        <v>-136.5218338</v>
      </c>
      <c r="J2424" s="1" t="str">
        <f t="shared" si="374"/>
        <v>Fluid (stream)</v>
      </c>
      <c r="K2424" s="1" t="str">
        <f t="shared" si="375"/>
        <v>Untreated Water</v>
      </c>
      <c r="L2424">
        <v>15</v>
      </c>
      <c r="M2424" t="s">
        <v>27</v>
      </c>
      <c r="N2424">
        <v>282</v>
      </c>
      <c r="O2424" t="s">
        <v>775</v>
      </c>
      <c r="P2424" t="s">
        <v>637</v>
      </c>
      <c r="Q2424" t="s">
        <v>844</v>
      </c>
    </row>
    <row r="2425" spans="1:17" hidden="1" x14ac:dyDescent="0.3">
      <c r="A2425" t="s">
        <v>9764</v>
      </c>
      <c r="B2425" t="s">
        <v>9765</v>
      </c>
      <c r="C2425" s="1" t="str">
        <f t="shared" si="372"/>
        <v>21:0285</v>
      </c>
      <c r="D2425" s="1" t="str">
        <f t="shared" si="373"/>
        <v>21:0128</v>
      </c>
      <c r="E2425" t="s">
        <v>9766</v>
      </c>
      <c r="F2425" t="s">
        <v>9767</v>
      </c>
      <c r="H2425">
        <v>64.713558399999997</v>
      </c>
      <c r="I2425">
        <v>-136.3787864</v>
      </c>
      <c r="J2425" s="1" t="str">
        <f t="shared" si="374"/>
        <v>Fluid (stream)</v>
      </c>
      <c r="K2425" s="1" t="str">
        <f t="shared" si="375"/>
        <v>Untreated Water</v>
      </c>
      <c r="L2425">
        <v>15</v>
      </c>
      <c r="M2425" t="s">
        <v>35</v>
      </c>
      <c r="N2425">
        <v>283</v>
      </c>
      <c r="O2425" t="s">
        <v>22</v>
      </c>
      <c r="P2425" t="s">
        <v>22</v>
      </c>
      <c r="Q2425" t="s">
        <v>22</v>
      </c>
    </row>
    <row r="2426" spans="1:17" hidden="1" x14ac:dyDescent="0.3">
      <c r="A2426" t="s">
        <v>9768</v>
      </c>
      <c r="B2426" t="s">
        <v>9769</v>
      </c>
      <c r="C2426" s="1" t="str">
        <f t="shared" si="372"/>
        <v>21:0285</v>
      </c>
      <c r="D2426" s="1" t="str">
        <f t="shared" si="373"/>
        <v>21:0128</v>
      </c>
      <c r="E2426" t="s">
        <v>9770</v>
      </c>
      <c r="F2426" t="s">
        <v>9771</v>
      </c>
      <c r="H2426">
        <v>64.709636099999997</v>
      </c>
      <c r="I2426">
        <v>-136.35747850000001</v>
      </c>
      <c r="J2426" s="1" t="str">
        <f t="shared" si="374"/>
        <v>Fluid (stream)</v>
      </c>
      <c r="K2426" s="1" t="str">
        <f t="shared" si="375"/>
        <v>Untreated Water</v>
      </c>
      <c r="L2426">
        <v>15</v>
      </c>
      <c r="M2426" t="s">
        <v>43</v>
      </c>
      <c r="N2426">
        <v>284</v>
      </c>
      <c r="O2426" t="s">
        <v>1563</v>
      </c>
      <c r="P2426" t="s">
        <v>1725</v>
      </c>
      <c r="Q2426" t="s">
        <v>290</v>
      </c>
    </row>
    <row r="2427" spans="1:17" hidden="1" x14ac:dyDescent="0.3">
      <c r="A2427" t="s">
        <v>9772</v>
      </c>
      <c r="B2427" t="s">
        <v>9773</v>
      </c>
      <c r="C2427" s="1" t="str">
        <f t="shared" si="372"/>
        <v>21:0285</v>
      </c>
      <c r="D2427" s="1" t="str">
        <f t="shared" si="373"/>
        <v>21:0128</v>
      </c>
      <c r="E2427" t="s">
        <v>9774</v>
      </c>
      <c r="F2427" t="s">
        <v>9775</v>
      </c>
      <c r="H2427">
        <v>64.743952899999996</v>
      </c>
      <c r="I2427">
        <v>-136.24726849999999</v>
      </c>
      <c r="J2427" s="1" t="str">
        <f t="shared" si="374"/>
        <v>Fluid (stream)</v>
      </c>
      <c r="K2427" s="1" t="str">
        <f t="shared" si="375"/>
        <v>Untreated Water</v>
      </c>
      <c r="L2427">
        <v>15</v>
      </c>
      <c r="M2427" t="s">
        <v>50</v>
      </c>
      <c r="N2427">
        <v>285</v>
      </c>
      <c r="O2427" t="s">
        <v>756</v>
      </c>
      <c r="P2427" t="s">
        <v>1498</v>
      </c>
      <c r="Q2427" t="s">
        <v>290</v>
      </c>
    </row>
    <row r="2428" spans="1:17" hidden="1" x14ac:dyDescent="0.3">
      <c r="A2428" t="s">
        <v>9776</v>
      </c>
      <c r="B2428" t="s">
        <v>9777</v>
      </c>
      <c r="C2428" s="1" t="str">
        <f t="shared" si="372"/>
        <v>21:0285</v>
      </c>
      <c r="D2428" s="1" t="str">
        <f t="shared" si="373"/>
        <v>21:0128</v>
      </c>
      <c r="E2428" t="s">
        <v>9778</v>
      </c>
      <c r="F2428" t="s">
        <v>9779</v>
      </c>
      <c r="H2428">
        <v>64.7150137</v>
      </c>
      <c r="I2428">
        <v>-136.24171620000001</v>
      </c>
      <c r="J2428" s="1" t="str">
        <f t="shared" si="374"/>
        <v>Fluid (stream)</v>
      </c>
      <c r="K2428" s="1" t="str">
        <f t="shared" si="375"/>
        <v>Untreated Water</v>
      </c>
      <c r="L2428">
        <v>15</v>
      </c>
      <c r="M2428" t="s">
        <v>57</v>
      </c>
      <c r="N2428">
        <v>286</v>
      </c>
      <c r="O2428" t="s">
        <v>1563</v>
      </c>
      <c r="P2428" t="s">
        <v>1397</v>
      </c>
      <c r="Q2428" t="s">
        <v>290</v>
      </c>
    </row>
    <row r="2429" spans="1:17" hidden="1" x14ac:dyDescent="0.3">
      <c r="A2429" t="s">
        <v>9780</v>
      </c>
      <c r="B2429" t="s">
        <v>9781</v>
      </c>
      <c r="C2429" s="1" t="str">
        <f t="shared" si="372"/>
        <v>21:0285</v>
      </c>
      <c r="D2429" s="1" t="str">
        <f t="shared" si="373"/>
        <v>21:0128</v>
      </c>
      <c r="E2429" t="s">
        <v>9782</v>
      </c>
      <c r="F2429" t="s">
        <v>9783</v>
      </c>
      <c r="H2429">
        <v>64.699405900000002</v>
      </c>
      <c r="I2429">
        <v>-136.19511019999999</v>
      </c>
      <c r="J2429" s="1" t="str">
        <f t="shared" si="374"/>
        <v>Fluid (stream)</v>
      </c>
      <c r="K2429" s="1" t="str">
        <f t="shared" si="375"/>
        <v>Untreated Water</v>
      </c>
      <c r="L2429">
        <v>15</v>
      </c>
      <c r="M2429" t="s">
        <v>65</v>
      </c>
      <c r="N2429">
        <v>287</v>
      </c>
      <c r="O2429" t="s">
        <v>1563</v>
      </c>
      <c r="P2429" t="s">
        <v>1734</v>
      </c>
      <c r="Q2429" t="s">
        <v>984</v>
      </c>
    </row>
    <row r="2430" spans="1:17" hidden="1" x14ac:dyDescent="0.3">
      <c r="A2430" t="s">
        <v>9784</v>
      </c>
      <c r="B2430" t="s">
        <v>9785</v>
      </c>
      <c r="C2430" s="1" t="str">
        <f t="shared" si="372"/>
        <v>21:0285</v>
      </c>
      <c r="D2430" s="1" t="str">
        <f t="shared" si="373"/>
        <v>21:0128</v>
      </c>
      <c r="E2430" t="s">
        <v>9786</v>
      </c>
      <c r="F2430" t="s">
        <v>9787</v>
      </c>
      <c r="H2430">
        <v>64.7355187</v>
      </c>
      <c r="I2430">
        <v>-136.1010464</v>
      </c>
      <c r="J2430" s="1" t="str">
        <f t="shared" si="374"/>
        <v>Fluid (stream)</v>
      </c>
      <c r="K2430" s="1" t="str">
        <f t="shared" si="375"/>
        <v>Untreated Water</v>
      </c>
      <c r="L2430">
        <v>15</v>
      </c>
      <c r="M2430" t="s">
        <v>72</v>
      </c>
      <c r="N2430">
        <v>288</v>
      </c>
      <c r="O2430" t="s">
        <v>1563</v>
      </c>
      <c r="P2430" t="s">
        <v>1397</v>
      </c>
      <c r="Q2430" t="s">
        <v>437</v>
      </c>
    </row>
    <row r="2431" spans="1:17" hidden="1" x14ac:dyDescent="0.3">
      <c r="A2431" t="s">
        <v>9788</v>
      </c>
      <c r="B2431" t="s">
        <v>9789</v>
      </c>
      <c r="C2431" s="1" t="str">
        <f t="shared" si="372"/>
        <v>21:0285</v>
      </c>
      <c r="D2431" s="1" t="str">
        <f t="shared" si="373"/>
        <v>21:0128</v>
      </c>
      <c r="E2431" t="s">
        <v>9790</v>
      </c>
      <c r="F2431" t="s">
        <v>9791</v>
      </c>
      <c r="H2431">
        <v>64.737237199999996</v>
      </c>
      <c r="I2431">
        <v>-136.1535174</v>
      </c>
      <c r="J2431" s="1" t="str">
        <f t="shared" si="374"/>
        <v>Fluid (stream)</v>
      </c>
      <c r="K2431" s="1" t="str">
        <f t="shared" si="375"/>
        <v>Untreated Water</v>
      </c>
      <c r="L2431">
        <v>15</v>
      </c>
      <c r="M2431" t="s">
        <v>87</v>
      </c>
      <c r="N2431">
        <v>289</v>
      </c>
      <c r="O2431" t="s">
        <v>1342</v>
      </c>
      <c r="P2431" t="s">
        <v>1734</v>
      </c>
      <c r="Q2431" t="s">
        <v>123</v>
      </c>
    </row>
    <row r="2432" spans="1:17" hidden="1" x14ac:dyDescent="0.3">
      <c r="A2432" t="s">
        <v>9792</v>
      </c>
      <c r="B2432" t="s">
        <v>9793</v>
      </c>
      <c r="C2432" s="1" t="str">
        <f t="shared" si="372"/>
        <v>21:0285</v>
      </c>
      <c r="D2432" s="1" t="str">
        <f t="shared" si="373"/>
        <v>21:0128</v>
      </c>
      <c r="E2432" t="s">
        <v>9794</v>
      </c>
      <c r="F2432" t="s">
        <v>9795</v>
      </c>
      <c r="H2432">
        <v>64.7335973</v>
      </c>
      <c r="I2432">
        <v>-136.14729310000001</v>
      </c>
      <c r="J2432" s="1" t="str">
        <f t="shared" si="374"/>
        <v>Fluid (stream)</v>
      </c>
      <c r="K2432" s="1" t="str">
        <f t="shared" si="375"/>
        <v>Untreated Water</v>
      </c>
      <c r="L2432">
        <v>15</v>
      </c>
      <c r="M2432" t="s">
        <v>160</v>
      </c>
      <c r="N2432">
        <v>290</v>
      </c>
      <c r="O2432" t="s">
        <v>95</v>
      </c>
      <c r="P2432" t="s">
        <v>1734</v>
      </c>
      <c r="Q2432" t="s">
        <v>649</v>
      </c>
    </row>
    <row r="2433" spans="1:17" hidden="1" x14ac:dyDescent="0.3">
      <c r="A2433" t="s">
        <v>9796</v>
      </c>
      <c r="B2433" t="s">
        <v>9797</v>
      </c>
      <c r="C2433" s="1" t="str">
        <f t="shared" si="372"/>
        <v>21:0285</v>
      </c>
      <c r="D2433" s="1" t="str">
        <f t="shared" si="373"/>
        <v>21:0128</v>
      </c>
      <c r="E2433" t="s">
        <v>9798</v>
      </c>
      <c r="F2433" t="s">
        <v>9799</v>
      </c>
      <c r="H2433">
        <v>64.708379100000002</v>
      </c>
      <c r="I2433">
        <v>-136.20404550000001</v>
      </c>
      <c r="J2433" s="1" t="str">
        <f t="shared" si="374"/>
        <v>Fluid (stream)</v>
      </c>
      <c r="K2433" s="1" t="str">
        <f t="shared" si="375"/>
        <v>Untreated Water</v>
      </c>
      <c r="L2433">
        <v>15</v>
      </c>
      <c r="M2433" t="s">
        <v>166</v>
      </c>
      <c r="N2433">
        <v>291</v>
      </c>
      <c r="O2433" t="s">
        <v>1789</v>
      </c>
      <c r="P2433" t="s">
        <v>1734</v>
      </c>
      <c r="Q2433" t="s">
        <v>334</v>
      </c>
    </row>
    <row r="2434" spans="1:17" hidden="1" x14ac:dyDescent="0.3">
      <c r="A2434" t="s">
        <v>9800</v>
      </c>
      <c r="B2434" t="s">
        <v>9801</v>
      </c>
      <c r="C2434" s="1" t="str">
        <f t="shared" si="372"/>
        <v>21:0285</v>
      </c>
      <c r="D2434" s="1" t="str">
        <f t="shared" si="373"/>
        <v>21:0128</v>
      </c>
      <c r="E2434" t="s">
        <v>9802</v>
      </c>
      <c r="F2434" t="s">
        <v>9803</v>
      </c>
      <c r="H2434">
        <v>64.120269899999997</v>
      </c>
      <c r="I2434">
        <v>-136.96894950000001</v>
      </c>
      <c r="J2434" s="1" t="str">
        <f t="shared" si="374"/>
        <v>Fluid (stream)</v>
      </c>
      <c r="K2434" s="1" t="str">
        <f t="shared" si="375"/>
        <v>Untreated Water</v>
      </c>
      <c r="L2434">
        <v>15</v>
      </c>
      <c r="M2434" t="s">
        <v>174</v>
      </c>
      <c r="N2434">
        <v>292</v>
      </c>
      <c r="O2434" t="s">
        <v>1724</v>
      </c>
      <c r="P2434" t="s">
        <v>1397</v>
      </c>
      <c r="Q2434" t="s">
        <v>844</v>
      </c>
    </row>
    <row r="2435" spans="1:17" hidden="1" x14ac:dyDescent="0.3">
      <c r="A2435" t="s">
        <v>9804</v>
      </c>
      <c r="B2435" t="s">
        <v>9805</v>
      </c>
      <c r="C2435" s="1" t="str">
        <f t="shared" si="372"/>
        <v>21:0285</v>
      </c>
      <c r="D2435" s="1" t="str">
        <f t="shared" si="373"/>
        <v>21:0128</v>
      </c>
      <c r="E2435" t="s">
        <v>9806</v>
      </c>
      <c r="F2435" t="s">
        <v>9807</v>
      </c>
      <c r="H2435">
        <v>64.096995899999996</v>
      </c>
      <c r="I2435">
        <v>-136.94536289999999</v>
      </c>
      <c r="J2435" s="1" t="str">
        <f t="shared" si="374"/>
        <v>Fluid (stream)</v>
      </c>
      <c r="K2435" s="1" t="str">
        <f t="shared" si="375"/>
        <v>Untreated Water</v>
      </c>
      <c r="L2435">
        <v>15</v>
      </c>
      <c r="M2435" t="s">
        <v>195</v>
      </c>
      <c r="N2435">
        <v>293</v>
      </c>
      <c r="O2435" t="s">
        <v>3612</v>
      </c>
      <c r="P2435" t="s">
        <v>1397</v>
      </c>
      <c r="Q2435" t="s">
        <v>334</v>
      </c>
    </row>
    <row r="2436" spans="1:17" hidden="1" x14ac:dyDescent="0.3">
      <c r="A2436" t="s">
        <v>9808</v>
      </c>
      <c r="B2436" t="s">
        <v>9809</v>
      </c>
      <c r="C2436" s="1" t="str">
        <f t="shared" si="372"/>
        <v>21:0285</v>
      </c>
      <c r="D2436" s="1" t="str">
        <f t="shared" si="373"/>
        <v>21:0128</v>
      </c>
      <c r="E2436" t="s">
        <v>9806</v>
      </c>
      <c r="F2436" t="s">
        <v>9810</v>
      </c>
      <c r="H2436">
        <v>64.096995899999996</v>
      </c>
      <c r="I2436">
        <v>-136.94536289999999</v>
      </c>
      <c r="J2436" s="1" t="str">
        <f t="shared" si="374"/>
        <v>Fluid (stream)</v>
      </c>
      <c r="K2436" s="1" t="str">
        <f t="shared" si="375"/>
        <v>Untreated Water</v>
      </c>
      <c r="L2436">
        <v>15</v>
      </c>
      <c r="M2436" t="s">
        <v>202</v>
      </c>
      <c r="N2436">
        <v>294</v>
      </c>
      <c r="O2436" t="s">
        <v>36</v>
      </c>
      <c r="P2436" t="s">
        <v>1397</v>
      </c>
      <c r="Q2436" t="s">
        <v>123</v>
      </c>
    </row>
    <row r="2437" spans="1:17" hidden="1" x14ac:dyDescent="0.3">
      <c r="A2437" t="s">
        <v>9811</v>
      </c>
      <c r="B2437" t="s">
        <v>9812</v>
      </c>
      <c r="C2437" s="1" t="str">
        <f t="shared" si="372"/>
        <v>21:0285</v>
      </c>
      <c r="D2437" s="1" t="str">
        <f t="shared" si="373"/>
        <v>21:0128</v>
      </c>
      <c r="E2437" t="s">
        <v>9813</v>
      </c>
      <c r="F2437" t="s">
        <v>9814</v>
      </c>
      <c r="H2437">
        <v>64.123680800000002</v>
      </c>
      <c r="I2437">
        <v>-136.902897</v>
      </c>
      <c r="J2437" s="1" t="str">
        <f t="shared" si="374"/>
        <v>Fluid (stream)</v>
      </c>
      <c r="K2437" s="1" t="str">
        <f t="shared" si="375"/>
        <v>Untreated Water</v>
      </c>
      <c r="L2437">
        <v>15</v>
      </c>
      <c r="M2437" t="s">
        <v>181</v>
      </c>
      <c r="N2437">
        <v>295</v>
      </c>
      <c r="O2437" t="s">
        <v>3504</v>
      </c>
      <c r="P2437" t="s">
        <v>1397</v>
      </c>
      <c r="Q2437" t="s">
        <v>589</v>
      </c>
    </row>
    <row r="2438" spans="1:17" hidden="1" x14ac:dyDescent="0.3">
      <c r="A2438" t="s">
        <v>9815</v>
      </c>
      <c r="B2438" t="s">
        <v>9816</v>
      </c>
      <c r="C2438" s="1" t="str">
        <f t="shared" si="372"/>
        <v>21:0285</v>
      </c>
      <c r="D2438" s="1" t="str">
        <f t="shared" si="373"/>
        <v>21:0128</v>
      </c>
      <c r="E2438" t="s">
        <v>9817</v>
      </c>
      <c r="F2438" t="s">
        <v>9818</v>
      </c>
      <c r="H2438">
        <v>64.122717600000001</v>
      </c>
      <c r="I2438">
        <v>-136.8608012</v>
      </c>
      <c r="J2438" s="1" t="str">
        <f t="shared" si="374"/>
        <v>Fluid (stream)</v>
      </c>
      <c r="K2438" s="1" t="str">
        <f t="shared" si="375"/>
        <v>Untreated Water</v>
      </c>
      <c r="L2438">
        <v>15</v>
      </c>
      <c r="M2438" t="s">
        <v>188</v>
      </c>
      <c r="N2438">
        <v>296</v>
      </c>
      <c r="O2438" t="s">
        <v>968</v>
      </c>
      <c r="P2438" t="s">
        <v>1397</v>
      </c>
      <c r="Q2438" t="s">
        <v>249</v>
      </c>
    </row>
    <row r="2439" spans="1:17" hidden="1" x14ac:dyDescent="0.3">
      <c r="A2439" t="s">
        <v>9819</v>
      </c>
      <c r="B2439" t="s">
        <v>9820</v>
      </c>
      <c r="C2439" s="1" t="str">
        <f t="shared" si="372"/>
        <v>21:0285</v>
      </c>
      <c r="D2439" s="1" t="str">
        <f t="shared" si="373"/>
        <v>21:0128</v>
      </c>
      <c r="E2439" t="s">
        <v>9821</v>
      </c>
      <c r="F2439" t="s">
        <v>9822</v>
      </c>
      <c r="H2439">
        <v>64.127361100000002</v>
      </c>
      <c r="I2439">
        <v>-136.8676045</v>
      </c>
      <c r="J2439" s="1" t="str">
        <f t="shared" si="374"/>
        <v>Fluid (stream)</v>
      </c>
      <c r="K2439" s="1" t="str">
        <f t="shared" si="375"/>
        <v>Untreated Water</v>
      </c>
      <c r="L2439">
        <v>15</v>
      </c>
      <c r="M2439" t="s">
        <v>215</v>
      </c>
      <c r="N2439">
        <v>297</v>
      </c>
      <c r="O2439" t="s">
        <v>1414</v>
      </c>
      <c r="P2439" t="s">
        <v>1397</v>
      </c>
      <c r="Q2439" t="s">
        <v>1197</v>
      </c>
    </row>
    <row r="2440" spans="1:17" hidden="1" x14ac:dyDescent="0.3">
      <c r="A2440" t="s">
        <v>9823</v>
      </c>
      <c r="B2440" t="s">
        <v>9824</v>
      </c>
      <c r="C2440" s="1" t="str">
        <f t="shared" si="372"/>
        <v>21:0285</v>
      </c>
      <c r="D2440" s="1" t="str">
        <f t="shared" si="373"/>
        <v>21:0128</v>
      </c>
      <c r="E2440" t="s">
        <v>9758</v>
      </c>
      <c r="F2440" t="s">
        <v>9825</v>
      </c>
      <c r="H2440">
        <v>64.142848099999995</v>
      </c>
      <c r="I2440">
        <v>-136.7134259</v>
      </c>
      <c r="J2440" s="1" t="str">
        <f t="shared" si="374"/>
        <v>Fluid (stream)</v>
      </c>
      <c r="K2440" s="1" t="str">
        <f t="shared" si="375"/>
        <v>Untreated Water</v>
      </c>
      <c r="L2440">
        <v>15</v>
      </c>
      <c r="M2440" t="s">
        <v>79</v>
      </c>
      <c r="N2440">
        <v>298</v>
      </c>
      <c r="O2440" t="s">
        <v>1563</v>
      </c>
      <c r="P2440" t="s">
        <v>2408</v>
      </c>
      <c r="Q2440" t="s">
        <v>290</v>
      </c>
    </row>
    <row r="2441" spans="1:17" hidden="1" x14ac:dyDescent="0.3">
      <c r="A2441" t="s">
        <v>9826</v>
      </c>
      <c r="B2441" t="s">
        <v>9827</v>
      </c>
      <c r="C2441" s="1" t="str">
        <f t="shared" si="372"/>
        <v>21:0285</v>
      </c>
      <c r="D2441" s="1" t="str">
        <f>HYPERLINK("http://geochem.nrcan.gc.ca/cdogs/content/svy/svy_e.htm", "")</f>
        <v/>
      </c>
      <c r="G2441" s="1" t="str">
        <f>HYPERLINK("http://geochem.nrcan.gc.ca/cdogs/content/cr_/cr_00030_e.htm", "30")</f>
        <v>30</v>
      </c>
      <c r="J2441" t="s">
        <v>106</v>
      </c>
      <c r="K2441" t="s">
        <v>107</v>
      </c>
      <c r="L2441">
        <v>15</v>
      </c>
      <c r="M2441" t="s">
        <v>108</v>
      </c>
      <c r="N2441">
        <v>299</v>
      </c>
      <c r="O2441" t="s">
        <v>339</v>
      </c>
      <c r="P2441" t="s">
        <v>637</v>
      </c>
      <c r="Q2441" t="s">
        <v>123</v>
      </c>
    </row>
    <row r="2442" spans="1:17" hidden="1" x14ac:dyDescent="0.3">
      <c r="A2442" t="s">
        <v>9828</v>
      </c>
      <c r="B2442" t="s">
        <v>9829</v>
      </c>
      <c r="C2442" s="1" t="str">
        <f t="shared" si="372"/>
        <v>21:0285</v>
      </c>
      <c r="D2442" s="1" t="str">
        <f t="shared" ref="D2442:D2460" si="376">HYPERLINK("http://geochem.nrcan.gc.ca/cdogs/content/svy/svy210128_e.htm", "21:0128")</f>
        <v>21:0128</v>
      </c>
      <c r="E2442" t="s">
        <v>9830</v>
      </c>
      <c r="F2442" t="s">
        <v>9831</v>
      </c>
      <c r="H2442">
        <v>64.134849700000004</v>
      </c>
      <c r="I2442">
        <v>-136.62662560000001</v>
      </c>
      <c r="J2442" s="1" t="str">
        <f t="shared" ref="J2442:J2460" si="377">HYPERLINK("http://geochem.nrcan.gc.ca/cdogs/content/kwd/kwd020018_e.htm", "Fluid (stream)")</f>
        <v>Fluid (stream)</v>
      </c>
      <c r="K2442" s="1" t="str">
        <f t="shared" ref="K2442:K2460" si="378">HYPERLINK("http://geochem.nrcan.gc.ca/cdogs/content/kwd/kwd080007_e.htm", "Untreated Water")</f>
        <v>Untreated Water</v>
      </c>
      <c r="L2442">
        <v>15</v>
      </c>
      <c r="M2442" t="s">
        <v>223</v>
      </c>
      <c r="N2442">
        <v>300</v>
      </c>
      <c r="O2442" t="s">
        <v>1550</v>
      </c>
      <c r="P2442" t="s">
        <v>2783</v>
      </c>
      <c r="Q2442" t="s">
        <v>953</v>
      </c>
    </row>
    <row r="2443" spans="1:17" hidden="1" x14ac:dyDescent="0.3">
      <c r="A2443" t="s">
        <v>9832</v>
      </c>
      <c r="B2443" t="s">
        <v>9833</v>
      </c>
      <c r="C2443" s="1" t="str">
        <f t="shared" si="372"/>
        <v>21:0285</v>
      </c>
      <c r="D2443" s="1" t="str">
        <f t="shared" si="376"/>
        <v>21:0128</v>
      </c>
      <c r="E2443" t="s">
        <v>9834</v>
      </c>
      <c r="F2443" t="s">
        <v>9835</v>
      </c>
      <c r="H2443">
        <v>64.305330900000001</v>
      </c>
      <c r="I2443">
        <v>-136.56240679999999</v>
      </c>
      <c r="J2443" s="1" t="str">
        <f t="shared" si="377"/>
        <v>Fluid (stream)</v>
      </c>
      <c r="K2443" s="1" t="str">
        <f t="shared" si="378"/>
        <v>Untreated Water</v>
      </c>
      <c r="L2443">
        <v>16</v>
      </c>
      <c r="M2443" t="s">
        <v>21</v>
      </c>
      <c r="N2443">
        <v>301</v>
      </c>
      <c r="O2443" t="s">
        <v>66</v>
      </c>
      <c r="P2443" t="s">
        <v>1498</v>
      </c>
      <c r="Q2443" t="s">
        <v>123</v>
      </c>
    </row>
    <row r="2444" spans="1:17" hidden="1" x14ac:dyDescent="0.3">
      <c r="A2444" t="s">
        <v>9836</v>
      </c>
      <c r="B2444" t="s">
        <v>9837</v>
      </c>
      <c r="C2444" s="1" t="str">
        <f t="shared" si="372"/>
        <v>21:0285</v>
      </c>
      <c r="D2444" s="1" t="str">
        <f t="shared" si="376"/>
        <v>21:0128</v>
      </c>
      <c r="E2444" t="s">
        <v>9838</v>
      </c>
      <c r="F2444" t="s">
        <v>9839</v>
      </c>
      <c r="H2444">
        <v>64.130589599999993</v>
      </c>
      <c r="I2444">
        <v>-136.58068270000001</v>
      </c>
      <c r="J2444" s="1" t="str">
        <f t="shared" si="377"/>
        <v>Fluid (stream)</v>
      </c>
      <c r="K2444" s="1" t="str">
        <f t="shared" si="378"/>
        <v>Untreated Water</v>
      </c>
      <c r="L2444">
        <v>16</v>
      </c>
      <c r="M2444" t="s">
        <v>27</v>
      </c>
      <c r="N2444">
        <v>302</v>
      </c>
      <c r="O2444" t="s">
        <v>973</v>
      </c>
      <c r="P2444" t="s">
        <v>2805</v>
      </c>
      <c r="Q2444" t="s">
        <v>844</v>
      </c>
    </row>
    <row r="2445" spans="1:17" hidden="1" x14ac:dyDescent="0.3">
      <c r="A2445" t="s">
        <v>9840</v>
      </c>
      <c r="B2445" t="s">
        <v>9841</v>
      </c>
      <c r="C2445" s="1" t="str">
        <f t="shared" si="372"/>
        <v>21:0285</v>
      </c>
      <c r="D2445" s="1" t="str">
        <f t="shared" si="376"/>
        <v>21:0128</v>
      </c>
      <c r="E2445" t="s">
        <v>9842</v>
      </c>
      <c r="F2445" t="s">
        <v>9843</v>
      </c>
      <c r="H2445">
        <v>64.152475499999994</v>
      </c>
      <c r="I2445">
        <v>-136.63810380000001</v>
      </c>
      <c r="J2445" s="1" t="str">
        <f t="shared" si="377"/>
        <v>Fluid (stream)</v>
      </c>
      <c r="K2445" s="1" t="str">
        <f t="shared" si="378"/>
        <v>Untreated Water</v>
      </c>
      <c r="L2445">
        <v>16</v>
      </c>
      <c r="M2445" t="s">
        <v>35</v>
      </c>
      <c r="N2445">
        <v>303</v>
      </c>
      <c r="O2445" t="s">
        <v>1467</v>
      </c>
      <c r="P2445" t="s">
        <v>141</v>
      </c>
      <c r="Q2445" t="s">
        <v>249</v>
      </c>
    </row>
    <row r="2446" spans="1:17" hidden="1" x14ac:dyDescent="0.3">
      <c r="A2446" t="s">
        <v>9844</v>
      </c>
      <c r="B2446" t="s">
        <v>9845</v>
      </c>
      <c r="C2446" s="1" t="str">
        <f t="shared" si="372"/>
        <v>21:0285</v>
      </c>
      <c r="D2446" s="1" t="str">
        <f t="shared" si="376"/>
        <v>21:0128</v>
      </c>
      <c r="E2446" t="s">
        <v>9846</v>
      </c>
      <c r="F2446" t="s">
        <v>9847</v>
      </c>
      <c r="H2446">
        <v>64.1574004</v>
      </c>
      <c r="I2446">
        <v>-136.67467260000001</v>
      </c>
      <c r="J2446" s="1" t="str">
        <f t="shared" si="377"/>
        <v>Fluid (stream)</v>
      </c>
      <c r="K2446" s="1" t="str">
        <f t="shared" si="378"/>
        <v>Untreated Water</v>
      </c>
      <c r="L2446">
        <v>16</v>
      </c>
      <c r="M2446" t="s">
        <v>43</v>
      </c>
      <c r="N2446">
        <v>304</v>
      </c>
      <c r="O2446" t="s">
        <v>1467</v>
      </c>
      <c r="P2446" t="s">
        <v>2783</v>
      </c>
      <c r="Q2446" t="s">
        <v>953</v>
      </c>
    </row>
    <row r="2447" spans="1:17" hidden="1" x14ac:dyDescent="0.3">
      <c r="A2447" t="s">
        <v>9848</v>
      </c>
      <c r="B2447" t="s">
        <v>9849</v>
      </c>
      <c r="C2447" s="1" t="str">
        <f t="shared" si="372"/>
        <v>21:0285</v>
      </c>
      <c r="D2447" s="1" t="str">
        <f t="shared" si="376"/>
        <v>21:0128</v>
      </c>
      <c r="E2447" t="s">
        <v>9850</v>
      </c>
      <c r="F2447" t="s">
        <v>9851</v>
      </c>
      <c r="H2447">
        <v>64.170312800000005</v>
      </c>
      <c r="I2447">
        <v>-136.608068</v>
      </c>
      <c r="J2447" s="1" t="str">
        <f t="shared" si="377"/>
        <v>Fluid (stream)</v>
      </c>
      <c r="K2447" s="1" t="str">
        <f t="shared" si="378"/>
        <v>Untreated Water</v>
      </c>
      <c r="L2447">
        <v>16</v>
      </c>
      <c r="M2447" t="s">
        <v>50</v>
      </c>
      <c r="N2447">
        <v>305</v>
      </c>
      <c r="O2447" t="s">
        <v>933</v>
      </c>
      <c r="P2447" t="s">
        <v>1498</v>
      </c>
      <c r="Q2447" t="s">
        <v>844</v>
      </c>
    </row>
    <row r="2448" spans="1:17" hidden="1" x14ac:dyDescent="0.3">
      <c r="A2448" t="s">
        <v>9852</v>
      </c>
      <c r="B2448" t="s">
        <v>9853</v>
      </c>
      <c r="C2448" s="1" t="str">
        <f t="shared" si="372"/>
        <v>21:0285</v>
      </c>
      <c r="D2448" s="1" t="str">
        <f t="shared" si="376"/>
        <v>21:0128</v>
      </c>
      <c r="E2448" t="s">
        <v>9854</v>
      </c>
      <c r="F2448" t="s">
        <v>9855</v>
      </c>
      <c r="H2448">
        <v>64.175449900000004</v>
      </c>
      <c r="I2448">
        <v>-136.5615286</v>
      </c>
      <c r="J2448" s="1" t="str">
        <f t="shared" si="377"/>
        <v>Fluid (stream)</v>
      </c>
      <c r="K2448" s="1" t="str">
        <f t="shared" si="378"/>
        <v>Untreated Water</v>
      </c>
      <c r="L2448">
        <v>16</v>
      </c>
      <c r="M2448" t="s">
        <v>195</v>
      </c>
      <c r="N2448">
        <v>306</v>
      </c>
      <c r="O2448" t="s">
        <v>95</v>
      </c>
      <c r="P2448" t="s">
        <v>1397</v>
      </c>
      <c r="Q2448" t="s">
        <v>205</v>
      </c>
    </row>
    <row r="2449" spans="1:17" hidden="1" x14ac:dyDescent="0.3">
      <c r="A2449" t="s">
        <v>9856</v>
      </c>
      <c r="B2449" t="s">
        <v>9857</v>
      </c>
      <c r="C2449" s="1" t="str">
        <f t="shared" si="372"/>
        <v>21:0285</v>
      </c>
      <c r="D2449" s="1" t="str">
        <f t="shared" si="376"/>
        <v>21:0128</v>
      </c>
      <c r="E2449" t="s">
        <v>9854</v>
      </c>
      <c r="F2449" t="s">
        <v>9858</v>
      </c>
      <c r="H2449">
        <v>64.175449900000004</v>
      </c>
      <c r="I2449">
        <v>-136.5615286</v>
      </c>
      <c r="J2449" s="1" t="str">
        <f t="shared" si="377"/>
        <v>Fluid (stream)</v>
      </c>
      <c r="K2449" s="1" t="str">
        <f t="shared" si="378"/>
        <v>Untreated Water</v>
      </c>
      <c r="L2449">
        <v>16</v>
      </c>
      <c r="M2449" t="s">
        <v>202</v>
      </c>
      <c r="N2449">
        <v>307</v>
      </c>
      <c r="O2449" t="s">
        <v>1599</v>
      </c>
      <c r="P2449" t="s">
        <v>1397</v>
      </c>
      <c r="Q2449" t="s">
        <v>649</v>
      </c>
    </row>
    <row r="2450" spans="1:17" hidden="1" x14ac:dyDescent="0.3">
      <c r="A2450" t="s">
        <v>9859</v>
      </c>
      <c r="B2450" t="s">
        <v>9860</v>
      </c>
      <c r="C2450" s="1" t="str">
        <f t="shared" si="372"/>
        <v>21:0285</v>
      </c>
      <c r="D2450" s="1" t="str">
        <f t="shared" si="376"/>
        <v>21:0128</v>
      </c>
      <c r="E2450" t="s">
        <v>9861</v>
      </c>
      <c r="F2450" t="s">
        <v>9862</v>
      </c>
      <c r="H2450">
        <v>64.203223399999999</v>
      </c>
      <c r="I2450">
        <v>-136.54587290000001</v>
      </c>
      <c r="J2450" s="1" t="str">
        <f t="shared" si="377"/>
        <v>Fluid (stream)</v>
      </c>
      <c r="K2450" s="1" t="str">
        <f t="shared" si="378"/>
        <v>Untreated Water</v>
      </c>
      <c r="L2450">
        <v>16</v>
      </c>
      <c r="M2450" t="s">
        <v>57</v>
      </c>
      <c r="N2450">
        <v>308</v>
      </c>
      <c r="O2450" t="s">
        <v>1563</v>
      </c>
      <c r="P2450" t="s">
        <v>1397</v>
      </c>
      <c r="Q2450" t="s">
        <v>649</v>
      </c>
    </row>
    <row r="2451" spans="1:17" hidden="1" x14ac:dyDescent="0.3">
      <c r="A2451" t="s">
        <v>9863</v>
      </c>
      <c r="B2451" t="s">
        <v>9864</v>
      </c>
      <c r="C2451" s="1" t="str">
        <f t="shared" si="372"/>
        <v>21:0285</v>
      </c>
      <c r="D2451" s="1" t="str">
        <f t="shared" si="376"/>
        <v>21:0128</v>
      </c>
      <c r="E2451" t="s">
        <v>9865</v>
      </c>
      <c r="F2451" t="s">
        <v>9866</v>
      </c>
      <c r="H2451">
        <v>64.202092399999998</v>
      </c>
      <c r="I2451">
        <v>-136.55769509999999</v>
      </c>
      <c r="J2451" s="1" t="str">
        <f t="shared" si="377"/>
        <v>Fluid (stream)</v>
      </c>
      <c r="K2451" s="1" t="str">
        <f t="shared" si="378"/>
        <v>Untreated Water</v>
      </c>
      <c r="L2451">
        <v>16</v>
      </c>
      <c r="M2451" t="s">
        <v>65</v>
      </c>
      <c r="N2451">
        <v>309</v>
      </c>
      <c r="O2451" t="s">
        <v>1550</v>
      </c>
      <c r="P2451" t="s">
        <v>1397</v>
      </c>
      <c r="Q2451" t="s">
        <v>205</v>
      </c>
    </row>
    <row r="2452" spans="1:17" hidden="1" x14ac:dyDescent="0.3">
      <c r="A2452" t="s">
        <v>9867</v>
      </c>
      <c r="B2452" t="s">
        <v>9868</v>
      </c>
      <c r="C2452" s="1" t="str">
        <f t="shared" si="372"/>
        <v>21:0285</v>
      </c>
      <c r="D2452" s="1" t="str">
        <f t="shared" si="376"/>
        <v>21:0128</v>
      </c>
      <c r="E2452" t="s">
        <v>9869</v>
      </c>
      <c r="F2452" t="s">
        <v>9870</v>
      </c>
      <c r="H2452">
        <v>64.234622700000003</v>
      </c>
      <c r="I2452">
        <v>-136.55548440000001</v>
      </c>
      <c r="J2452" s="1" t="str">
        <f t="shared" si="377"/>
        <v>Fluid (stream)</v>
      </c>
      <c r="K2452" s="1" t="str">
        <f t="shared" si="378"/>
        <v>Untreated Water</v>
      </c>
      <c r="L2452">
        <v>16</v>
      </c>
      <c r="M2452" t="s">
        <v>72</v>
      </c>
      <c r="N2452">
        <v>310</v>
      </c>
      <c r="O2452" t="s">
        <v>1467</v>
      </c>
      <c r="P2452" t="s">
        <v>1397</v>
      </c>
      <c r="Q2452" t="s">
        <v>205</v>
      </c>
    </row>
    <row r="2453" spans="1:17" hidden="1" x14ac:dyDescent="0.3">
      <c r="A2453" t="s">
        <v>9871</v>
      </c>
      <c r="B2453" t="s">
        <v>9872</v>
      </c>
      <c r="C2453" s="1" t="str">
        <f t="shared" si="372"/>
        <v>21:0285</v>
      </c>
      <c r="D2453" s="1" t="str">
        <f t="shared" si="376"/>
        <v>21:0128</v>
      </c>
      <c r="E2453" t="s">
        <v>9873</v>
      </c>
      <c r="F2453" t="s">
        <v>9874</v>
      </c>
      <c r="H2453">
        <v>64.237251900000004</v>
      </c>
      <c r="I2453">
        <v>-136.60358479999999</v>
      </c>
      <c r="J2453" s="1" t="str">
        <f t="shared" si="377"/>
        <v>Fluid (stream)</v>
      </c>
      <c r="K2453" s="1" t="str">
        <f t="shared" si="378"/>
        <v>Untreated Water</v>
      </c>
      <c r="L2453">
        <v>16</v>
      </c>
      <c r="M2453" t="s">
        <v>87</v>
      </c>
      <c r="N2453">
        <v>311</v>
      </c>
      <c r="O2453" t="s">
        <v>1467</v>
      </c>
      <c r="P2453" t="s">
        <v>1397</v>
      </c>
      <c r="Q2453" t="s">
        <v>123</v>
      </c>
    </row>
    <row r="2454" spans="1:17" hidden="1" x14ac:dyDescent="0.3">
      <c r="A2454" t="s">
        <v>9875</v>
      </c>
      <c r="B2454" t="s">
        <v>9876</v>
      </c>
      <c r="C2454" s="1" t="str">
        <f t="shared" si="372"/>
        <v>21:0285</v>
      </c>
      <c r="D2454" s="1" t="str">
        <f t="shared" si="376"/>
        <v>21:0128</v>
      </c>
      <c r="E2454" t="s">
        <v>9877</v>
      </c>
      <c r="F2454" t="s">
        <v>9878</v>
      </c>
      <c r="H2454">
        <v>64.233919400000005</v>
      </c>
      <c r="I2454">
        <v>-136.59976209999999</v>
      </c>
      <c r="J2454" s="1" t="str">
        <f t="shared" si="377"/>
        <v>Fluid (stream)</v>
      </c>
      <c r="K2454" s="1" t="str">
        <f t="shared" si="378"/>
        <v>Untreated Water</v>
      </c>
      <c r="L2454">
        <v>16</v>
      </c>
      <c r="M2454" t="s">
        <v>160</v>
      </c>
      <c r="N2454">
        <v>312</v>
      </c>
      <c r="O2454" t="s">
        <v>933</v>
      </c>
      <c r="P2454" t="s">
        <v>1397</v>
      </c>
      <c r="Q2454" t="s">
        <v>205</v>
      </c>
    </row>
    <row r="2455" spans="1:17" hidden="1" x14ac:dyDescent="0.3">
      <c r="A2455" t="s">
        <v>9879</v>
      </c>
      <c r="B2455" t="s">
        <v>9880</v>
      </c>
      <c r="C2455" s="1" t="str">
        <f t="shared" si="372"/>
        <v>21:0285</v>
      </c>
      <c r="D2455" s="1" t="str">
        <f t="shared" si="376"/>
        <v>21:0128</v>
      </c>
      <c r="E2455" t="s">
        <v>9881</v>
      </c>
      <c r="F2455" t="s">
        <v>9882</v>
      </c>
      <c r="H2455">
        <v>64.2653763</v>
      </c>
      <c r="I2455">
        <v>-136.53365890000001</v>
      </c>
      <c r="J2455" s="1" t="str">
        <f t="shared" si="377"/>
        <v>Fluid (stream)</v>
      </c>
      <c r="K2455" s="1" t="str">
        <f t="shared" si="378"/>
        <v>Untreated Water</v>
      </c>
      <c r="L2455">
        <v>16</v>
      </c>
      <c r="M2455" t="s">
        <v>166</v>
      </c>
      <c r="N2455">
        <v>313</v>
      </c>
      <c r="O2455" t="s">
        <v>339</v>
      </c>
      <c r="P2455" t="s">
        <v>1397</v>
      </c>
      <c r="Q2455" t="s">
        <v>123</v>
      </c>
    </row>
    <row r="2456" spans="1:17" hidden="1" x14ac:dyDescent="0.3">
      <c r="A2456" t="s">
        <v>9883</v>
      </c>
      <c r="B2456" t="s">
        <v>9884</v>
      </c>
      <c r="C2456" s="1" t="str">
        <f t="shared" si="372"/>
        <v>21:0285</v>
      </c>
      <c r="D2456" s="1" t="str">
        <f t="shared" si="376"/>
        <v>21:0128</v>
      </c>
      <c r="E2456" t="s">
        <v>9885</v>
      </c>
      <c r="F2456" t="s">
        <v>9886</v>
      </c>
      <c r="H2456">
        <v>64.276266199999995</v>
      </c>
      <c r="I2456">
        <v>-136.59938529999999</v>
      </c>
      <c r="J2456" s="1" t="str">
        <f t="shared" si="377"/>
        <v>Fluid (stream)</v>
      </c>
      <c r="K2456" s="1" t="str">
        <f t="shared" si="378"/>
        <v>Untreated Water</v>
      </c>
      <c r="L2456">
        <v>16</v>
      </c>
      <c r="M2456" t="s">
        <v>174</v>
      </c>
      <c r="N2456">
        <v>314</v>
      </c>
      <c r="O2456" t="s">
        <v>1467</v>
      </c>
      <c r="P2456" t="s">
        <v>1397</v>
      </c>
      <c r="Q2456" t="s">
        <v>123</v>
      </c>
    </row>
    <row r="2457" spans="1:17" hidden="1" x14ac:dyDescent="0.3">
      <c r="A2457" t="s">
        <v>9887</v>
      </c>
      <c r="B2457" t="s">
        <v>9888</v>
      </c>
      <c r="C2457" s="1" t="str">
        <f t="shared" si="372"/>
        <v>21:0285</v>
      </c>
      <c r="D2457" s="1" t="str">
        <f t="shared" si="376"/>
        <v>21:0128</v>
      </c>
      <c r="E2457" t="s">
        <v>9834</v>
      </c>
      <c r="F2457" t="s">
        <v>9889</v>
      </c>
      <c r="H2457">
        <v>64.305330900000001</v>
      </c>
      <c r="I2457">
        <v>-136.56240679999999</v>
      </c>
      <c r="J2457" s="1" t="str">
        <f t="shared" si="377"/>
        <v>Fluid (stream)</v>
      </c>
      <c r="K2457" s="1" t="str">
        <f t="shared" si="378"/>
        <v>Untreated Water</v>
      </c>
      <c r="L2457">
        <v>16</v>
      </c>
      <c r="M2457" t="s">
        <v>79</v>
      </c>
      <c r="N2457">
        <v>315</v>
      </c>
      <c r="O2457" t="s">
        <v>1563</v>
      </c>
      <c r="P2457" t="s">
        <v>1397</v>
      </c>
      <c r="Q2457" t="s">
        <v>649</v>
      </c>
    </row>
    <row r="2458" spans="1:17" hidden="1" x14ac:dyDescent="0.3">
      <c r="A2458" t="s">
        <v>9890</v>
      </c>
      <c r="B2458" t="s">
        <v>9891</v>
      </c>
      <c r="C2458" s="1" t="str">
        <f t="shared" si="372"/>
        <v>21:0285</v>
      </c>
      <c r="D2458" s="1" t="str">
        <f t="shared" si="376"/>
        <v>21:0128</v>
      </c>
      <c r="E2458" t="s">
        <v>9892</v>
      </c>
      <c r="F2458" t="s">
        <v>9893</v>
      </c>
      <c r="H2458">
        <v>64.325586700000002</v>
      </c>
      <c r="I2458">
        <v>-136.55730650000001</v>
      </c>
      <c r="J2458" s="1" t="str">
        <f t="shared" si="377"/>
        <v>Fluid (stream)</v>
      </c>
      <c r="K2458" s="1" t="str">
        <f t="shared" si="378"/>
        <v>Untreated Water</v>
      </c>
      <c r="L2458">
        <v>16</v>
      </c>
      <c r="M2458" t="s">
        <v>181</v>
      </c>
      <c r="N2458">
        <v>316</v>
      </c>
      <c r="O2458" t="s">
        <v>1657</v>
      </c>
      <c r="P2458" t="s">
        <v>913</v>
      </c>
      <c r="Q2458" t="s">
        <v>589</v>
      </c>
    </row>
    <row r="2459" spans="1:17" hidden="1" x14ac:dyDescent="0.3">
      <c r="A2459" t="s">
        <v>9894</v>
      </c>
      <c r="B2459" t="s">
        <v>9895</v>
      </c>
      <c r="C2459" s="1" t="str">
        <f t="shared" si="372"/>
        <v>21:0285</v>
      </c>
      <c r="D2459" s="1" t="str">
        <f t="shared" si="376"/>
        <v>21:0128</v>
      </c>
      <c r="E2459" t="s">
        <v>9896</v>
      </c>
      <c r="F2459" t="s">
        <v>9897</v>
      </c>
      <c r="H2459">
        <v>64.321419399999996</v>
      </c>
      <c r="I2459">
        <v>-136.58435829999999</v>
      </c>
      <c r="J2459" s="1" t="str">
        <f t="shared" si="377"/>
        <v>Fluid (stream)</v>
      </c>
      <c r="K2459" s="1" t="str">
        <f t="shared" si="378"/>
        <v>Untreated Water</v>
      </c>
      <c r="L2459">
        <v>16</v>
      </c>
      <c r="M2459" t="s">
        <v>188</v>
      </c>
      <c r="N2459">
        <v>317</v>
      </c>
      <c r="O2459" t="s">
        <v>339</v>
      </c>
      <c r="P2459" t="s">
        <v>913</v>
      </c>
      <c r="Q2459" t="s">
        <v>123</v>
      </c>
    </row>
    <row r="2460" spans="1:17" hidden="1" x14ac:dyDescent="0.3">
      <c r="A2460" t="s">
        <v>9898</v>
      </c>
      <c r="B2460" t="s">
        <v>9899</v>
      </c>
      <c r="C2460" s="1" t="str">
        <f t="shared" si="372"/>
        <v>21:0285</v>
      </c>
      <c r="D2460" s="1" t="str">
        <f t="shared" si="376"/>
        <v>21:0128</v>
      </c>
      <c r="E2460" t="s">
        <v>9900</v>
      </c>
      <c r="F2460" t="s">
        <v>9901</v>
      </c>
      <c r="H2460">
        <v>64.303769700000004</v>
      </c>
      <c r="I2460">
        <v>-136.64582379999999</v>
      </c>
      <c r="J2460" s="1" t="str">
        <f t="shared" si="377"/>
        <v>Fluid (stream)</v>
      </c>
      <c r="K2460" s="1" t="str">
        <f t="shared" si="378"/>
        <v>Untreated Water</v>
      </c>
      <c r="L2460">
        <v>16</v>
      </c>
      <c r="M2460" t="s">
        <v>215</v>
      </c>
      <c r="N2460">
        <v>318</v>
      </c>
      <c r="O2460" t="s">
        <v>1550</v>
      </c>
      <c r="P2460" t="s">
        <v>9902</v>
      </c>
      <c r="Q2460" t="s">
        <v>844</v>
      </c>
    </row>
    <row r="2461" spans="1:17" hidden="1" x14ac:dyDescent="0.3">
      <c r="A2461" t="s">
        <v>9903</v>
      </c>
      <c r="B2461" t="s">
        <v>9904</v>
      </c>
      <c r="C2461" s="1" t="str">
        <f t="shared" si="372"/>
        <v>21:0285</v>
      </c>
      <c r="D2461" s="1" t="str">
        <f>HYPERLINK("http://geochem.nrcan.gc.ca/cdogs/content/svy/svy_e.htm", "")</f>
        <v/>
      </c>
      <c r="G2461" s="1" t="str">
        <f>HYPERLINK("http://geochem.nrcan.gc.ca/cdogs/content/cr_/cr_00032_e.htm", "32")</f>
        <v>32</v>
      </c>
      <c r="J2461" t="s">
        <v>106</v>
      </c>
      <c r="K2461" t="s">
        <v>107</v>
      </c>
      <c r="L2461">
        <v>16</v>
      </c>
      <c r="M2461" t="s">
        <v>108</v>
      </c>
      <c r="N2461">
        <v>319</v>
      </c>
      <c r="O2461" t="s">
        <v>1550</v>
      </c>
      <c r="P2461" t="s">
        <v>81</v>
      </c>
      <c r="Q2461" t="s">
        <v>649</v>
      </c>
    </row>
    <row r="2462" spans="1:17" hidden="1" x14ac:dyDescent="0.3">
      <c r="A2462" t="s">
        <v>9905</v>
      </c>
      <c r="B2462" t="s">
        <v>9906</v>
      </c>
      <c r="C2462" s="1" t="str">
        <f t="shared" si="372"/>
        <v>21:0285</v>
      </c>
      <c r="D2462" s="1" t="str">
        <f>HYPERLINK("http://geochem.nrcan.gc.ca/cdogs/content/svy/svy210128_e.htm", "21:0128")</f>
        <v>21:0128</v>
      </c>
      <c r="E2462" t="s">
        <v>9907</v>
      </c>
      <c r="F2462" t="s">
        <v>9908</v>
      </c>
      <c r="H2462">
        <v>64.392820799999996</v>
      </c>
      <c r="I2462">
        <v>-136.84277650000001</v>
      </c>
      <c r="J2462" s="1" t="str">
        <f>HYPERLINK("http://geochem.nrcan.gc.ca/cdogs/content/kwd/kwd020018_e.htm", "Fluid (stream)")</f>
        <v>Fluid (stream)</v>
      </c>
      <c r="K2462" s="1" t="str">
        <f>HYPERLINK("http://geochem.nrcan.gc.ca/cdogs/content/kwd/kwd080007_e.htm", "Untreated Water")</f>
        <v>Untreated Water</v>
      </c>
      <c r="L2462">
        <v>16</v>
      </c>
      <c r="M2462" t="s">
        <v>223</v>
      </c>
      <c r="N2462">
        <v>320</v>
      </c>
      <c r="O2462" t="s">
        <v>1467</v>
      </c>
      <c r="P2462" t="s">
        <v>540</v>
      </c>
      <c r="Q2462" t="s">
        <v>249</v>
      </c>
    </row>
    <row r="2463" spans="1:17" hidden="1" x14ac:dyDescent="0.3">
      <c r="A2463" t="s">
        <v>9909</v>
      </c>
      <c r="B2463" t="s">
        <v>9910</v>
      </c>
      <c r="C2463" s="1" t="str">
        <f t="shared" ref="C2463:C2526" si="379">HYPERLINK("http://geochem.nrcan.gc.ca/cdogs/content/bdl/bdl210285_e.htm", "21:0285")</f>
        <v>21:0285</v>
      </c>
      <c r="D2463" s="1" t="str">
        <f>HYPERLINK("http://geochem.nrcan.gc.ca/cdogs/content/svy/svy210128_e.htm", "21:0128")</f>
        <v>21:0128</v>
      </c>
      <c r="E2463" t="s">
        <v>9911</v>
      </c>
      <c r="F2463" t="s">
        <v>9912</v>
      </c>
      <c r="H2463">
        <v>64.314396500000001</v>
      </c>
      <c r="I2463">
        <v>-136.7267918</v>
      </c>
      <c r="J2463" s="1" t="str">
        <f>HYPERLINK("http://geochem.nrcan.gc.ca/cdogs/content/kwd/kwd020018_e.htm", "Fluid (stream)")</f>
        <v>Fluid (stream)</v>
      </c>
      <c r="K2463" s="1" t="str">
        <f>HYPERLINK("http://geochem.nrcan.gc.ca/cdogs/content/kwd/kwd080007_e.htm", "Untreated Water")</f>
        <v>Untreated Water</v>
      </c>
      <c r="L2463">
        <v>17</v>
      </c>
      <c r="M2463" t="s">
        <v>21</v>
      </c>
      <c r="N2463">
        <v>321</v>
      </c>
      <c r="O2463" t="s">
        <v>196</v>
      </c>
      <c r="P2463" t="s">
        <v>224</v>
      </c>
      <c r="Q2463" t="s">
        <v>334</v>
      </c>
    </row>
    <row r="2464" spans="1:17" hidden="1" x14ac:dyDescent="0.3">
      <c r="A2464" t="s">
        <v>9913</v>
      </c>
      <c r="B2464" t="s">
        <v>9914</v>
      </c>
      <c r="C2464" s="1" t="str">
        <f t="shared" si="379"/>
        <v>21:0285</v>
      </c>
      <c r="D2464" s="1" t="str">
        <f>HYPERLINK("http://geochem.nrcan.gc.ca/cdogs/content/svy/svy_e.htm", "")</f>
        <v/>
      </c>
      <c r="G2464" s="1" t="str">
        <f>HYPERLINK("http://geochem.nrcan.gc.ca/cdogs/content/cr_/cr_00031_e.htm", "31")</f>
        <v>31</v>
      </c>
      <c r="J2464" t="s">
        <v>106</v>
      </c>
      <c r="K2464" t="s">
        <v>107</v>
      </c>
      <c r="L2464">
        <v>17</v>
      </c>
      <c r="M2464" t="s">
        <v>108</v>
      </c>
      <c r="N2464">
        <v>322</v>
      </c>
      <c r="O2464" t="s">
        <v>339</v>
      </c>
      <c r="P2464" t="s">
        <v>224</v>
      </c>
      <c r="Q2464" t="s">
        <v>308</v>
      </c>
    </row>
    <row r="2465" spans="1:17" hidden="1" x14ac:dyDescent="0.3">
      <c r="A2465" t="s">
        <v>9915</v>
      </c>
      <c r="B2465" t="s">
        <v>9916</v>
      </c>
      <c r="C2465" s="1" t="str">
        <f t="shared" si="379"/>
        <v>21:0285</v>
      </c>
      <c r="D2465" s="1" t="str">
        <f t="shared" ref="D2465:D2496" si="380">HYPERLINK("http://geochem.nrcan.gc.ca/cdogs/content/svy/svy210128_e.htm", "21:0128")</f>
        <v>21:0128</v>
      </c>
      <c r="E2465" t="s">
        <v>9917</v>
      </c>
      <c r="F2465" t="s">
        <v>9918</v>
      </c>
      <c r="H2465">
        <v>64.390026500000005</v>
      </c>
      <c r="I2465">
        <v>-136.8149205</v>
      </c>
      <c r="J2465" s="1" t="str">
        <f t="shared" ref="J2465:J2496" si="381">HYPERLINK("http://geochem.nrcan.gc.ca/cdogs/content/kwd/kwd020018_e.htm", "Fluid (stream)")</f>
        <v>Fluid (stream)</v>
      </c>
      <c r="K2465" s="1" t="str">
        <f t="shared" ref="K2465:K2496" si="382">HYPERLINK("http://geochem.nrcan.gc.ca/cdogs/content/kwd/kwd080007_e.htm", "Untreated Water")</f>
        <v>Untreated Water</v>
      </c>
      <c r="L2465">
        <v>17</v>
      </c>
      <c r="M2465" t="s">
        <v>27</v>
      </c>
      <c r="N2465">
        <v>323</v>
      </c>
      <c r="O2465" t="s">
        <v>339</v>
      </c>
      <c r="P2465" t="s">
        <v>2541</v>
      </c>
      <c r="Q2465" t="s">
        <v>123</v>
      </c>
    </row>
    <row r="2466" spans="1:17" hidden="1" x14ac:dyDescent="0.3">
      <c r="A2466" t="s">
        <v>9919</v>
      </c>
      <c r="B2466" t="s">
        <v>9920</v>
      </c>
      <c r="C2466" s="1" t="str">
        <f t="shared" si="379"/>
        <v>21:0285</v>
      </c>
      <c r="D2466" s="1" t="str">
        <f t="shared" si="380"/>
        <v>21:0128</v>
      </c>
      <c r="E2466" t="s">
        <v>9921</v>
      </c>
      <c r="F2466" t="s">
        <v>9922</v>
      </c>
      <c r="H2466">
        <v>64.357403099999999</v>
      </c>
      <c r="I2466">
        <v>-136.80959910000001</v>
      </c>
      <c r="J2466" s="1" t="str">
        <f t="shared" si="381"/>
        <v>Fluid (stream)</v>
      </c>
      <c r="K2466" s="1" t="str">
        <f t="shared" si="382"/>
        <v>Untreated Water</v>
      </c>
      <c r="L2466">
        <v>17</v>
      </c>
      <c r="M2466" t="s">
        <v>35</v>
      </c>
      <c r="N2466">
        <v>324</v>
      </c>
      <c r="O2466" t="s">
        <v>58</v>
      </c>
      <c r="P2466" t="s">
        <v>4041</v>
      </c>
      <c r="Q2466" t="s">
        <v>334</v>
      </c>
    </row>
    <row r="2467" spans="1:17" hidden="1" x14ac:dyDescent="0.3">
      <c r="A2467" t="s">
        <v>9923</v>
      </c>
      <c r="B2467" t="s">
        <v>9924</v>
      </c>
      <c r="C2467" s="1" t="str">
        <f t="shared" si="379"/>
        <v>21:0285</v>
      </c>
      <c r="D2467" s="1" t="str">
        <f t="shared" si="380"/>
        <v>21:0128</v>
      </c>
      <c r="E2467" t="s">
        <v>9925</v>
      </c>
      <c r="F2467" t="s">
        <v>9926</v>
      </c>
      <c r="H2467">
        <v>64.360895499999998</v>
      </c>
      <c r="I2467">
        <v>-136.7046818</v>
      </c>
      <c r="J2467" s="1" t="str">
        <f t="shared" si="381"/>
        <v>Fluid (stream)</v>
      </c>
      <c r="K2467" s="1" t="str">
        <f t="shared" si="382"/>
        <v>Untreated Water</v>
      </c>
      <c r="L2467">
        <v>17</v>
      </c>
      <c r="M2467" t="s">
        <v>43</v>
      </c>
      <c r="N2467">
        <v>325</v>
      </c>
      <c r="O2467" t="s">
        <v>58</v>
      </c>
      <c r="P2467" t="s">
        <v>540</v>
      </c>
      <c r="Q2467" t="s">
        <v>844</v>
      </c>
    </row>
    <row r="2468" spans="1:17" hidden="1" x14ac:dyDescent="0.3">
      <c r="A2468" t="s">
        <v>9927</v>
      </c>
      <c r="B2468" t="s">
        <v>9928</v>
      </c>
      <c r="C2468" s="1" t="str">
        <f t="shared" si="379"/>
        <v>21:0285</v>
      </c>
      <c r="D2468" s="1" t="str">
        <f t="shared" si="380"/>
        <v>21:0128</v>
      </c>
      <c r="E2468" t="s">
        <v>9929</v>
      </c>
      <c r="F2468" t="s">
        <v>9930</v>
      </c>
      <c r="H2468">
        <v>64.354370000000003</v>
      </c>
      <c r="I2468">
        <v>-136.7101188</v>
      </c>
      <c r="J2468" s="1" t="str">
        <f t="shared" si="381"/>
        <v>Fluid (stream)</v>
      </c>
      <c r="K2468" s="1" t="str">
        <f t="shared" si="382"/>
        <v>Untreated Water</v>
      </c>
      <c r="L2468">
        <v>17</v>
      </c>
      <c r="M2468" t="s">
        <v>50</v>
      </c>
      <c r="N2468">
        <v>326</v>
      </c>
      <c r="O2468" t="s">
        <v>1177</v>
      </c>
      <c r="P2468" t="s">
        <v>1934</v>
      </c>
      <c r="Q2468" t="s">
        <v>123</v>
      </c>
    </row>
    <row r="2469" spans="1:17" hidden="1" x14ac:dyDescent="0.3">
      <c r="A2469" t="s">
        <v>9931</v>
      </c>
      <c r="B2469" t="s">
        <v>9932</v>
      </c>
      <c r="C2469" s="1" t="str">
        <f t="shared" si="379"/>
        <v>21:0285</v>
      </c>
      <c r="D2469" s="1" t="str">
        <f t="shared" si="380"/>
        <v>21:0128</v>
      </c>
      <c r="E2469" t="s">
        <v>9933</v>
      </c>
      <c r="F2469" t="s">
        <v>9934</v>
      </c>
      <c r="H2469">
        <v>64.327410799999996</v>
      </c>
      <c r="I2469">
        <v>-136.71988899999999</v>
      </c>
      <c r="J2469" s="1" t="str">
        <f t="shared" si="381"/>
        <v>Fluid (stream)</v>
      </c>
      <c r="K2469" s="1" t="str">
        <f t="shared" si="382"/>
        <v>Untreated Water</v>
      </c>
      <c r="L2469">
        <v>17</v>
      </c>
      <c r="M2469" t="s">
        <v>57</v>
      </c>
      <c r="N2469">
        <v>327</v>
      </c>
      <c r="O2469" t="s">
        <v>1467</v>
      </c>
      <c r="P2469" t="s">
        <v>1251</v>
      </c>
      <c r="Q2469" t="s">
        <v>953</v>
      </c>
    </row>
    <row r="2470" spans="1:17" hidden="1" x14ac:dyDescent="0.3">
      <c r="A2470" t="s">
        <v>9935</v>
      </c>
      <c r="B2470" t="s">
        <v>9936</v>
      </c>
      <c r="C2470" s="1" t="str">
        <f t="shared" si="379"/>
        <v>21:0285</v>
      </c>
      <c r="D2470" s="1" t="str">
        <f t="shared" si="380"/>
        <v>21:0128</v>
      </c>
      <c r="E2470" t="s">
        <v>9937</v>
      </c>
      <c r="F2470" t="s">
        <v>9938</v>
      </c>
      <c r="H2470">
        <v>64.331708399999997</v>
      </c>
      <c r="I2470">
        <v>-136.7146521</v>
      </c>
      <c r="J2470" s="1" t="str">
        <f t="shared" si="381"/>
        <v>Fluid (stream)</v>
      </c>
      <c r="K2470" s="1" t="str">
        <f t="shared" si="382"/>
        <v>Untreated Water</v>
      </c>
      <c r="L2470">
        <v>17</v>
      </c>
      <c r="M2470" t="s">
        <v>65</v>
      </c>
      <c r="N2470">
        <v>328</v>
      </c>
      <c r="O2470" t="s">
        <v>1563</v>
      </c>
      <c r="P2470" t="s">
        <v>4041</v>
      </c>
      <c r="Q2470" t="s">
        <v>308</v>
      </c>
    </row>
    <row r="2471" spans="1:17" hidden="1" x14ac:dyDescent="0.3">
      <c r="A2471" t="s">
        <v>9939</v>
      </c>
      <c r="B2471" t="s">
        <v>9940</v>
      </c>
      <c r="C2471" s="1" t="str">
        <f t="shared" si="379"/>
        <v>21:0285</v>
      </c>
      <c r="D2471" s="1" t="str">
        <f t="shared" si="380"/>
        <v>21:0128</v>
      </c>
      <c r="E2471" t="s">
        <v>9911</v>
      </c>
      <c r="F2471" t="s">
        <v>9941</v>
      </c>
      <c r="H2471">
        <v>64.314396500000001</v>
      </c>
      <c r="I2471">
        <v>-136.7267918</v>
      </c>
      <c r="J2471" s="1" t="str">
        <f t="shared" si="381"/>
        <v>Fluid (stream)</v>
      </c>
      <c r="K2471" s="1" t="str">
        <f t="shared" si="382"/>
        <v>Untreated Water</v>
      </c>
      <c r="L2471">
        <v>17</v>
      </c>
      <c r="M2471" t="s">
        <v>79</v>
      </c>
      <c r="N2471">
        <v>329</v>
      </c>
      <c r="O2471" t="s">
        <v>1291</v>
      </c>
      <c r="P2471" t="s">
        <v>2408</v>
      </c>
      <c r="Q2471" t="s">
        <v>308</v>
      </c>
    </row>
    <row r="2472" spans="1:17" hidden="1" x14ac:dyDescent="0.3">
      <c r="A2472" t="s">
        <v>9942</v>
      </c>
      <c r="B2472" t="s">
        <v>9943</v>
      </c>
      <c r="C2472" s="1" t="str">
        <f t="shared" si="379"/>
        <v>21:0285</v>
      </c>
      <c r="D2472" s="1" t="str">
        <f t="shared" si="380"/>
        <v>21:0128</v>
      </c>
      <c r="E2472" t="s">
        <v>9944</v>
      </c>
      <c r="F2472" t="s">
        <v>9945</v>
      </c>
      <c r="H2472">
        <v>64.315695300000002</v>
      </c>
      <c r="I2472">
        <v>-136.7140282</v>
      </c>
      <c r="J2472" s="1" t="str">
        <f t="shared" si="381"/>
        <v>Fluid (stream)</v>
      </c>
      <c r="K2472" s="1" t="str">
        <f t="shared" si="382"/>
        <v>Untreated Water</v>
      </c>
      <c r="L2472">
        <v>17</v>
      </c>
      <c r="M2472" t="s">
        <v>72</v>
      </c>
      <c r="N2472">
        <v>330</v>
      </c>
      <c r="O2472" t="s">
        <v>1467</v>
      </c>
      <c r="P2472" t="s">
        <v>1734</v>
      </c>
      <c r="Q2472" t="s">
        <v>953</v>
      </c>
    </row>
    <row r="2473" spans="1:17" hidden="1" x14ac:dyDescent="0.3">
      <c r="A2473" t="s">
        <v>9946</v>
      </c>
      <c r="B2473" t="s">
        <v>9947</v>
      </c>
      <c r="C2473" s="1" t="str">
        <f t="shared" si="379"/>
        <v>21:0285</v>
      </c>
      <c r="D2473" s="1" t="str">
        <f t="shared" si="380"/>
        <v>21:0128</v>
      </c>
      <c r="E2473" t="s">
        <v>9948</v>
      </c>
      <c r="F2473" t="s">
        <v>9949</v>
      </c>
      <c r="H2473">
        <v>64.331581200000002</v>
      </c>
      <c r="I2473">
        <v>-136.7698623</v>
      </c>
      <c r="J2473" s="1" t="str">
        <f t="shared" si="381"/>
        <v>Fluid (stream)</v>
      </c>
      <c r="K2473" s="1" t="str">
        <f t="shared" si="382"/>
        <v>Untreated Water</v>
      </c>
      <c r="L2473">
        <v>17</v>
      </c>
      <c r="M2473" t="s">
        <v>195</v>
      </c>
      <c r="N2473">
        <v>331</v>
      </c>
      <c r="O2473" t="s">
        <v>1467</v>
      </c>
      <c r="P2473" t="s">
        <v>1397</v>
      </c>
      <c r="Q2473" t="s">
        <v>290</v>
      </c>
    </row>
    <row r="2474" spans="1:17" hidden="1" x14ac:dyDescent="0.3">
      <c r="A2474" t="s">
        <v>9950</v>
      </c>
      <c r="B2474" t="s">
        <v>9951</v>
      </c>
      <c r="C2474" s="1" t="str">
        <f t="shared" si="379"/>
        <v>21:0285</v>
      </c>
      <c r="D2474" s="1" t="str">
        <f t="shared" si="380"/>
        <v>21:0128</v>
      </c>
      <c r="E2474" t="s">
        <v>9948</v>
      </c>
      <c r="F2474" t="s">
        <v>9952</v>
      </c>
      <c r="H2474">
        <v>64.331581200000002</v>
      </c>
      <c r="I2474">
        <v>-136.7698623</v>
      </c>
      <c r="J2474" s="1" t="str">
        <f t="shared" si="381"/>
        <v>Fluid (stream)</v>
      </c>
      <c r="K2474" s="1" t="str">
        <f t="shared" si="382"/>
        <v>Untreated Water</v>
      </c>
      <c r="L2474">
        <v>17</v>
      </c>
      <c r="M2474" t="s">
        <v>202</v>
      </c>
      <c r="N2474">
        <v>332</v>
      </c>
      <c r="O2474" t="s">
        <v>1467</v>
      </c>
      <c r="P2474" t="s">
        <v>1498</v>
      </c>
      <c r="Q2474" t="s">
        <v>696</v>
      </c>
    </row>
    <row r="2475" spans="1:17" hidden="1" x14ac:dyDescent="0.3">
      <c r="A2475" t="s">
        <v>9953</v>
      </c>
      <c r="B2475" t="s">
        <v>9954</v>
      </c>
      <c r="C2475" s="1" t="str">
        <f t="shared" si="379"/>
        <v>21:0285</v>
      </c>
      <c r="D2475" s="1" t="str">
        <f t="shared" si="380"/>
        <v>21:0128</v>
      </c>
      <c r="E2475" t="s">
        <v>9955</v>
      </c>
      <c r="F2475" t="s">
        <v>9956</v>
      </c>
      <c r="H2475">
        <v>64.330888900000005</v>
      </c>
      <c r="I2475">
        <v>-136.80599480000001</v>
      </c>
      <c r="J2475" s="1" t="str">
        <f t="shared" si="381"/>
        <v>Fluid (stream)</v>
      </c>
      <c r="K2475" s="1" t="str">
        <f t="shared" si="382"/>
        <v>Untreated Water</v>
      </c>
      <c r="L2475">
        <v>17</v>
      </c>
      <c r="M2475" t="s">
        <v>87</v>
      </c>
      <c r="N2475">
        <v>333</v>
      </c>
      <c r="O2475" t="s">
        <v>1467</v>
      </c>
      <c r="P2475" t="s">
        <v>1397</v>
      </c>
      <c r="Q2475" t="s">
        <v>984</v>
      </c>
    </row>
    <row r="2476" spans="1:17" hidden="1" x14ac:dyDescent="0.3">
      <c r="A2476" t="s">
        <v>9957</v>
      </c>
      <c r="B2476" t="s">
        <v>9958</v>
      </c>
      <c r="C2476" s="1" t="str">
        <f t="shared" si="379"/>
        <v>21:0285</v>
      </c>
      <c r="D2476" s="1" t="str">
        <f t="shared" si="380"/>
        <v>21:0128</v>
      </c>
      <c r="E2476" t="s">
        <v>9959</v>
      </c>
      <c r="F2476" t="s">
        <v>9960</v>
      </c>
      <c r="H2476">
        <v>64.341602499999993</v>
      </c>
      <c r="I2476">
        <v>-136.95113520000001</v>
      </c>
      <c r="J2476" s="1" t="str">
        <f t="shared" si="381"/>
        <v>Fluid (stream)</v>
      </c>
      <c r="K2476" s="1" t="str">
        <f t="shared" si="382"/>
        <v>Untreated Water</v>
      </c>
      <c r="L2476">
        <v>17</v>
      </c>
      <c r="M2476" t="s">
        <v>160</v>
      </c>
      <c r="N2476">
        <v>334</v>
      </c>
      <c r="O2476" t="s">
        <v>58</v>
      </c>
      <c r="P2476" t="s">
        <v>1498</v>
      </c>
      <c r="Q2476" t="s">
        <v>589</v>
      </c>
    </row>
    <row r="2477" spans="1:17" hidden="1" x14ac:dyDescent="0.3">
      <c r="A2477" t="s">
        <v>9961</v>
      </c>
      <c r="B2477" t="s">
        <v>9962</v>
      </c>
      <c r="C2477" s="1" t="str">
        <f t="shared" si="379"/>
        <v>21:0285</v>
      </c>
      <c r="D2477" s="1" t="str">
        <f t="shared" si="380"/>
        <v>21:0128</v>
      </c>
      <c r="E2477" t="s">
        <v>9963</v>
      </c>
      <c r="F2477" t="s">
        <v>9964</v>
      </c>
      <c r="H2477">
        <v>64.348008800000002</v>
      </c>
      <c r="I2477">
        <v>-136.93984649999999</v>
      </c>
      <c r="J2477" s="1" t="str">
        <f t="shared" si="381"/>
        <v>Fluid (stream)</v>
      </c>
      <c r="K2477" s="1" t="str">
        <f t="shared" si="382"/>
        <v>Untreated Water</v>
      </c>
      <c r="L2477">
        <v>17</v>
      </c>
      <c r="M2477" t="s">
        <v>166</v>
      </c>
      <c r="N2477">
        <v>335</v>
      </c>
      <c r="O2477" t="s">
        <v>1467</v>
      </c>
      <c r="P2477" t="s">
        <v>141</v>
      </c>
      <c r="Q2477" t="s">
        <v>844</v>
      </c>
    </row>
    <row r="2478" spans="1:17" hidden="1" x14ac:dyDescent="0.3">
      <c r="A2478" t="s">
        <v>9965</v>
      </c>
      <c r="B2478" t="s">
        <v>9966</v>
      </c>
      <c r="C2478" s="1" t="str">
        <f t="shared" si="379"/>
        <v>21:0285</v>
      </c>
      <c r="D2478" s="1" t="str">
        <f t="shared" si="380"/>
        <v>21:0128</v>
      </c>
      <c r="E2478" t="s">
        <v>9967</v>
      </c>
      <c r="F2478" t="s">
        <v>9968</v>
      </c>
      <c r="H2478">
        <v>64.329566</v>
      </c>
      <c r="I2478">
        <v>-136.97985829999999</v>
      </c>
      <c r="J2478" s="1" t="str">
        <f t="shared" si="381"/>
        <v>Fluid (stream)</v>
      </c>
      <c r="K2478" s="1" t="str">
        <f t="shared" si="382"/>
        <v>Untreated Water</v>
      </c>
      <c r="L2478">
        <v>17</v>
      </c>
      <c r="M2478" t="s">
        <v>174</v>
      </c>
      <c r="N2478">
        <v>336</v>
      </c>
      <c r="O2478" t="s">
        <v>968</v>
      </c>
      <c r="P2478" t="s">
        <v>1498</v>
      </c>
      <c r="Q2478" t="s">
        <v>589</v>
      </c>
    </row>
    <row r="2479" spans="1:17" hidden="1" x14ac:dyDescent="0.3">
      <c r="A2479" t="s">
        <v>9969</v>
      </c>
      <c r="B2479" t="s">
        <v>9970</v>
      </c>
      <c r="C2479" s="1" t="str">
        <f t="shared" si="379"/>
        <v>21:0285</v>
      </c>
      <c r="D2479" s="1" t="str">
        <f t="shared" si="380"/>
        <v>21:0128</v>
      </c>
      <c r="E2479" t="s">
        <v>9971</v>
      </c>
      <c r="F2479" t="s">
        <v>9972</v>
      </c>
      <c r="H2479">
        <v>64.292891600000004</v>
      </c>
      <c r="I2479">
        <v>-136.87694139999999</v>
      </c>
      <c r="J2479" s="1" t="str">
        <f t="shared" si="381"/>
        <v>Fluid (stream)</v>
      </c>
      <c r="K2479" s="1" t="str">
        <f t="shared" si="382"/>
        <v>Untreated Water</v>
      </c>
      <c r="L2479">
        <v>17</v>
      </c>
      <c r="M2479" t="s">
        <v>181</v>
      </c>
      <c r="N2479">
        <v>337</v>
      </c>
      <c r="O2479" t="s">
        <v>1467</v>
      </c>
      <c r="P2479" t="s">
        <v>2408</v>
      </c>
      <c r="Q2479" t="s">
        <v>953</v>
      </c>
    </row>
    <row r="2480" spans="1:17" hidden="1" x14ac:dyDescent="0.3">
      <c r="A2480" t="s">
        <v>9973</v>
      </c>
      <c r="B2480" t="s">
        <v>9974</v>
      </c>
      <c r="C2480" s="1" t="str">
        <f t="shared" si="379"/>
        <v>21:0285</v>
      </c>
      <c r="D2480" s="1" t="str">
        <f t="shared" si="380"/>
        <v>21:0128</v>
      </c>
      <c r="E2480" t="s">
        <v>9975</v>
      </c>
      <c r="F2480" t="s">
        <v>9976</v>
      </c>
      <c r="H2480">
        <v>64.296919000000003</v>
      </c>
      <c r="I2480">
        <v>-136.88552530000001</v>
      </c>
      <c r="J2480" s="1" t="str">
        <f t="shared" si="381"/>
        <v>Fluid (stream)</v>
      </c>
      <c r="K2480" s="1" t="str">
        <f t="shared" si="382"/>
        <v>Untreated Water</v>
      </c>
      <c r="L2480">
        <v>17</v>
      </c>
      <c r="M2480" t="s">
        <v>188</v>
      </c>
      <c r="N2480">
        <v>338</v>
      </c>
      <c r="O2480" t="s">
        <v>1467</v>
      </c>
      <c r="P2480" t="s">
        <v>2408</v>
      </c>
      <c r="Q2480" t="s">
        <v>844</v>
      </c>
    </row>
    <row r="2481" spans="1:17" hidden="1" x14ac:dyDescent="0.3">
      <c r="A2481" t="s">
        <v>9977</v>
      </c>
      <c r="B2481" t="s">
        <v>9978</v>
      </c>
      <c r="C2481" s="1" t="str">
        <f t="shared" si="379"/>
        <v>21:0285</v>
      </c>
      <c r="D2481" s="1" t="str">
        <f t="shared" si="380"/>
        <v>21:0128</v>
      </c>
      <c r="E2481" t="s">
        <v>9979</v>
      </c>
      <c r="F2481" t="s">
        <v>9980</v>
      </c>
      <c r="H2481">
        <v>64.255164500000006</v>
      </c>
      <c r="I2481">
        <v>-136.9882953</v>
      </c>
      <c r="J2481" s="1" t="str">
        <f t="shared" si="381"/>
        <v>Fluid (stream)</v>
      </c>
      <c r="K2481" s="1" t="str">
        <f t="shared" si="382"/>
        <v>Untreated Water</v>
      </c>
      <c r="L2481">
        <v>17</v>
      </c>
      <c r="M2481" t="s">
        <v>215</v>
      </c>
      <c r="N2481">
        <v>339</v>
      </c>
      <c r="O2481" t="s">
        <v>968</v>
      </c>
      <c r="P2481" t="s">
        <v>1397</v>
      </c>
      <c r="Q2481" t="s">
        <v>589</v>
      </c>
    </row>
    <row r="2482" spans="1:17" hidden="1" x14ac:dyDescent="0.3">
      <c r="A2482" t="s">
        <v>9981</v>
      </c>
      <c r="B2482" t="s">
        <v>9982</v>
      </c>
      <c r="C2482" s="1" t="str">
        <f t="shared" si="379"/>
        <v>21:0285</v>
      </c>
      <c r="D2482" s="1" t="str">
        <f t="shared" si="380"/>
        <v>21:0128</v>
      </c>
      <c r="E2482" t="s">
        <v>9983</v>
      </c>
      <c r="F2482" t="s">
        <v>9984</v>
      </c>
      <c r="H2482">
        <v>64.267953500000004</v>
      </c>
      <c r="I2482">
        <v>-136.92685119999999</v>
      </c>
      <c r="J2482" s="1" t="str">
        <f t="shared" si="381"/>
        <v>Fluid (stream)</v>
      </c>
      <c r="K2482" s="1" t="str">
        <f t="shared" si="382"/>
        <v>Untreated Water</v>
      </c>
      <c r="L2482">
        <v>17</v>
      </c>
      <c r="M2482" t="s">
        <v>223</v>
      </c>
      <c r="N2482">
        <v>340</v>
      </c>
      <c r="O2482" t="s">
        <v>358</v>
      </c>
      <c r="P2482" t="s">
        <v>1397</v>
      </c>
      <c r="Q2482" t="s">
        <v>334</v>
      </c>
    </row>
    <row r="2483" spans="1:17" hidden="1" x14ac:dyDescent="0.3">
      <c r="A2483" t="s">
        <v>9985</v>
      </c>
      <c r="B2483" t="s">
        <v>9986</v>
      </c>
      <c r="C2483" s="1" t="str">
        <f t="shared" si="379"/>
        <v>21:0285</v>
      </c>
      <c r="D2483" s="1" t="str">
        <f t="shared" si="380"/>
        <v>21:0128</v>
      </c>
      <c r="E2483" t="s">
        <v>9987</v>
      </c>
      <c r="F2483" t="s">
        <v>9988</v>
      </c>
      <c r="H2483">
        <v>64.185654299999996</v>
      </c>
      <c r="I2483">
        <v>-136.79831859999999</v>
      </c>
      <c r="J2483" s="1" t="str">
        <f t="shared" si="381"/>
        <v>Fluid (stream)</v>
      </c>
      <c r="K2483" s="1" t="str">
        <f t="shared" si="382"/>
        <v>Untreated Water</v>
      </c>
      <c r="L2483">
        <v>18</v>
      </c>
      <c r="M2483" t="s">
        <v>21</v>
      </c>
      <c r="N2483">
        <v>341</v>
      </c>
      <c r="O2483" t="s">
        <v>196</v>
      </c>
      <c r="P2483" t="s">
        <v>1498</v>
      </c>
      <c r="Q2483" t="s">
        <v>205</v>
      </c>
    </row>
    <row r="2484" spans="1:17" hidden="1" x14ac:dyDescent="0.3">
      <c r="A2484" t="s">
        <v>9989</v>
      </c>
      <c r="B2484" t="s">
        <v>9990</v>
      </c>
      <c r="C2484" s="1" t="str">
        <f t="shared" si="379"/>
        <v>21:0285</v>
      </c>
      <c r="D2484" s="1" t="str">
        <f t="shared" si="380"/>
        <v>21:0128</v>
      </c>
      <c r="E2484" t="s">
        <v>9991</v>
      </c>
      <c r="F2484" t="s">
        <v>9992</v>
      </c>
      <c r="H2484">
        <v>64.272606600000003</v>
      </c>
      <c r="I2484">
        <v>-136.87694640000001</v>
      </c>
      <c r="J2484" s="1" t="str">
        <f t="shared" si="381"/>
        <v>Fluid (stream)</v>
      </c>
      <c r="K2484" s="1" t="str">
        <f t="shared" si="382"/>
        <v>Untreated Water</v>
      </c>
      <c r="L2484">
        <v>18</v>
      </c>
      <c r="M2484" t="s">
        <v>27</v>
      </c>
      <c r="N2484">
        <v>342</v>
      </c>
      <c r="O2484" t="s">
        <v>1563</v>
      </c>
      <c r="P2484" t="s">
        <v>1397</v>
      </c>
      <c r="Q2484" t="s">
        <v>308</v>
      </c>
    </row>
    <row r="2485" spans="1:17" hidden="1" x14ac:dyDescent="0.3">
      <c r="A2485" t="s">
        <v>9993</v>
      </c>
      <c r="B2485" t="s">
        <v>9994</v>
      </c>
      <c r="C2485" s="1" t="str">
        <f t="shared" si="379"/>
        <v>21:0285</v>
      </c>
      <c r="D2485" s="1" t="str">
        <f t="shared" si="380"/>
        <v>21:0128</v>
      </c>
      <c r="E2485" t="s">
        <v>9995</v>
      </c>
      <c r="F2485" t="s">
        <v>9996</v>
      </c>
      <c r="H2485">
        <v>64.263832899999997</v>
      </c>
      <c r="I2485">
        <v>-136.83493319999999</v>
      </c>
      <c r="J2485" s="1" t="str">
        <f t="shared" si="381"/>
        <v>Fluid (stream)</v>
      </c>
      <c r="K2485" s="1" t="str">
        <f t="shared" si="382"/>
        <v>Untreated Water</v>
      </c>
      <c r="L2485">
        <v>18</v>
      </c>
      <c r="M2485" t="s">
        <v>35</v>
      </c>
      <c r="N2485">
        <v>343</v>
      </c>
      <c r="O2485" t="s">
        <v>1631</v>
      </c>
      <c r="P2485" t="s">
        <v>1397</v>
      </c>
      <c r="Q2485" t="s">
        <v>123</v>
      </c>
    </row>
    <row r="2486" spans="1:17" hidden="1" x14ac:dyDescent="0.3">
      <c r="A2486" t="s">
        <v>9997</v>
      </c>
      <c r="B2486" t="s">
        <v>9998</v>
      </c>
      <c r="C2486" s="1" t="str">
        <f t="shared" si="379"/>
        <v>21:0285</v>
      </c>
      <c r="D2486" s="1" t="str">
        <f t="shared" si="380"/>
        <v>21:0128</v>
      </c>
      <c r="E2486" t="s">
        <v>9999</v>
      </c>
      <c r="F2486" t="s">
        <v>10000</v>
      </c>
      <c r="H2486">
        <v>64.270701599999995</v>
      </c>
      <c r="I2486">
        <v>-136.80371030000001</v>
      </c>
      <c r="J2486" s="1" t="str">
        <f t="shared" si="381"/>
        <v>Fluid (stream)</v>
      </c>
      <c r="K2486" s="1" t="str">
        <f t="shared" si="382"/>
        <v>Untreated Water</v>
      </c>
      <c r="L2486">
        <v>18</v>
      </c>
      <c r="M2486" t="s">
        <v>43</v>
      </c>
      <c r="N2486">
        <v>344</v>
      </c>
      <c r="O2486" t="s">
        <v>1563</v>
      </c>
      <c r="P2486" t="s">
        <v>1397</v>
      </c>
      <c r="Q2486" t="s">
        <v>953</v>
      </c>
    </row>
    <row r="2487" spans="1:17" hidden="1" x14ac:dyDescent="0.3">
      <c r="A2487" t="s">
        <v>10001</v>
      </c>
      <c r="B2487" t="s">
        <v>10002</v>
      </c>
      <c r="C2487" s="1" t="str">
        <f t="shared" si="379"/>
        <v>21:0285</v>
      </c>
      <c r="D2487" s="1" t="str">
        <f t="shared" si="380"/>
        <v>21:0128</v>
      </c>
      <c r="E2487" t="s">
        <v>10003</v>
      </c>
      <c r="F2487" t="s">
        <v>10004</v>
      </c>
      <c r="H2487">
        <v>64.260808999999995</v>
      </c>
      <c r="I2487">
        <v>-136.74769810000001</v>
      </c>
      <c r="J2487" s="1" t="str">
        <f t="shared" si="381"/>
        <v>Fluid (stream)</v>
      </c>
      <c r="K2487" s="1" t="str">
        <f t="shared" si="382"/>
        <v>Untreated Water</v>
      </c>
      <c r="L2487">
        <v>18</v>
      </c>
      <c r="M2487" t="s">
        <v>195</v>
      </c>
      <c r="N2487">
        <v>345</v>
      </c>
      <c r="O2487" t="s">
        <v>1576</v>
      </c>
      <c r="P2487" t="s">
        <v>1397</v>
      </c>
      <c r="Q2487" t="s">
        <v>205</v>
      </c>
    </row>
    <row r="2488" spans="1:17" hidden="1" x14ac:dyDescent="0.3">
      <c r="A2488" t="s">
        <v>10005</v>
      </c>
      <c r="B2488" t="s">
        <v>10006</v>
      </c>
      <c r="C2488" s="1" t="str">
        <f t="shared" si="379"/>
        <v>21:0285</v>
      </c>
      <c r="D2488" s="1" t="str">
        <f t="shared" si="380"/>
        <v>21:0128</v>
      </c>
      <c r="E2488" t="s">
        <v>10003</v>
      </c>
      <c r="F2488" t="s">
        <v>10007</v>
      </c>
      <c r="H2488">
        <v>64.260808999999995</v>
      </c>
      <c r="I2488">
        <v>-136.74769810000001</v>
      </c>
      <c r="J2488" s="1" t="str">
        <f t="shared" si="381"/>
        <v>Fluid (stream)</v>
      </c>
      <c r="K2488" s="1" t="str">
        <f t="shared" si="382"/>
        <v>Untreated Water</v>
      </c>
      <c r="L2488">
        <v>18</v>
      </c>
      <c r="M2488" t="s">
        <v>202</v>
      </c>
      <c r="N2488">
        <v>346</v>
      </c>
      <c r="O2488" t="s">
        <v>1576</v>
      </c>
      <c r="P2488" t="s">
        <v>1397</v>
      </c>
      <c r="Q2488" t="s">
        <v>123</v>
      </c>
    </row>
    <row r="2489" spans="1:17" hidden="1" x14ac:dyDescent="0.3">
      <c r="A2489" t="s">
        <v>10008</v>
      </c>
      <c r="B2489" t="s">
        <v>10009</v>
      </c>
      <c r="C2489" s="1" t="str">
        <f t="shared" si="379"/>
        <v>21:0285</v>
      </c>
      <c r="D2489" s="1" t="str">
        <f t="shared" si="380"/>
        <v>21:0128</v>
      </c>
      <c r="E2489" t="s">
        <v>10010</v>
      </c>
      <c r="F2489" t="s">
        <v>10011</v>
      </c>
      <c r="H2489">
        <v>64.242089100000001</v>
      </c>
      <c r="I2489">
        <v>-136.752745</v>
      </c>
      <c r="J2489" s="1" t="str">
        <f t="shared" si="381"/>
        <v>Fluid (stream)</v>
      </c>
      <c r="K2489" s="1" t="str">
        <f t="shared" si="382"/>
        <v>Untreated Water</v>
      </c>
      <c r="L2489">
        <v>18</v>
      </c>
      <c r="M2489" t="s">
        <v>50</v>
      </c>
      <c r="N2489">
        <v>347</v>
      </c>
      <c r="O2489" t="s">
        <v>1599</v>
      </c>
      <c r="P2489" t="s">
        <v>1397</v>
      </c>
      <c r="Q2489" t="s">
        <v>123</v>
      </c>
    </row>
    <row r="2490" spans="1:17" hidden="1" x14ac:dyDescent="0.3">
      <c r="A2490" t="s">
        <v>10012</v>
      </c>
      <c r="B2490" t="s">
        <v>10013</v>
      </c>
      <c r="C2490" s="1" t="str">
        <f t="shared" si="379"/>
        <v>21:0285</v>
      </c>
      <c r="D2490" s="1" t="str">
        <f t="shared" si="380"/>
        <v>21:0128</v>
      </c>
      <c r="E2490" t="s">
        <v>10014</v>
      </c>
      <c r="F2490" t="s">
        <v>10015</v>
      </c>
      <c r="H2490">
        <v>64.245926499999996</v>
      </c>
      <c r="I2490">
        <v>-136.7455813</v>
      </c>
      <c r="J2490" s="1" t="str">
        <f t="shared" si="381"/>
        <v>Fluid (stream)</v>
      </c>
      <c r="K2490" s="1" t="str">
        <f t="shared" si="382"/>
        <v>Untreated Water</v>
      </c>
      <c r="L2490">
        <v>18</v>
      </c>
      <c r="M2490" t="s">
        <v>57</v>
      </c>
      <c r="N2490">
        <v>348</v>
      </c>
      <c r="O2490" t="s">
        <v>1563</v>
      </c>
      <c r="P2490" t="s">
        <v>1397</v>
      </c>
      <c r="Q2490" t="s">
        <v>844</v>
      </c>
    </row>
    <row r="2491" spans="1:17" hidden="1" x14ac:dyDescent="0.3">
      <c r="A2491" t="s">
        <v>10016</v>
      </c>
      <c r="B2491" t="s">
        <v>10017</v>
      </c>
      <c r="C2491" s="1" t="str">
        <f t="shared" si="379"/>
        <v>21:0285</v>
      </c>
      <c r="D2491" s="1" t="str">
        <f t="shared" si="380"/>
        <v>21:0128</v>
      </c>
      <c r="E2491" t="s">
        <v>10018</v>
      </c>
      <c r="F2491" t="s">
        <v>10019</v>
      </c>
      <c r="H2491">
        <v>64.239624599999999</v>
      </c>
      <c r="I2491">
        <v>-136.94047309999999</v>
      </c>
      <c r="J2491" s="1" t="str">
        <f t="shared" si="381"/>
        <v>Fluid (stream)</v>
      </c>
      <c r="K2491" s="1" t="str">
        <f t="shared" si="382"/>
        <v>Untreated Water</v>
      </c>
      <c r="L2491">
        <v>18</v>
      </c>
      <c r="M2491" t="s">
        <v>65</v>
      </c>
      <c r="N2491">
        <v>349</v>
      </c>
      <c r="O2491" t="s">
        <v>1599</v>
      </c>
      <c r="P2491" t="s">
        <v>1397</v>
      </c>
      <c r="Q2491" t="s">
        <v>844</v>
      </c>
    </row>
    <row r="2492" spans="1:17" hidden="1" x14ac:dyDescent="0.3">
      <c r="A2492" t="s">
        <v>10020</v>
      </c>
      <c r="B2492" t="s">
        <v>10021</v>
      </c>
      <c r="C2492" s="1" t="str">
        <f t="shared" si="379"/>
        <v>21:0285</v>
      </c>
      <c r="D2492" s="1" t="str">
        <f t="shared" si="380"/>
        <v>21:0128</v>
      </c>
      <c r="E2492" t="s">
        <v>10022</v>
      </c>
      <c r="F2492" t="s">
        <v>10023</v>
      </c>
      <c r="H2492">
        <v>64.229246799999999</v>
      </c>
      <c r="I2492">
        <v>-136.92298</v>
      </c>
      <c r="J2492" s="1" t="str">
        <f t="shared" si="381"/>
        <v>Fluid (stream)</v>
      </c>
      <c r="K2492" s="1" t="str">
        <f t="shared" si="382"/>
        <v>Untreated Water</v>
      </c>
      <c r="L2492">
        <v>18</v>
      </c>
      <c r="M2492" t="s">
        <v>72</v>
      </c>
      <c r="N2492">
        <v>350</v>
      </c>
      <c r="O2492" t="s">
        <v>3022</v>
      </c>
      <c r="P2492" t="s">
        <v>1397</v>
      </c>
      <c r="Q2492" t="s">
        <v>205</v>
      </c>
    </row>
    <row r="2493" spans="1:17" hidden="1" x14ac:dyDescent="0.3">
      <c r="A2493" t="s">
        <v>10024</v>
      </c>
      <c r="B2493" t="s">
        <v>10025</v>
      </c>
      <c r="C2493" s="1" t="str">
        <f t="shared" si="379"/>
        <v>21:0285</v>
      </c>
      <c r="D2493" s="1" t="str">
        <f t="shared" si="380"/>
        <v>21:0128</v>
      </c>
      <c r="E2493" t="s">
        <v>10026</v>
      </c>
      <c r="F2493" t="s">
        <v>10027</v>
      </c>
      <c r="H2493">
        <v>64.234890199999995</v>
      </c>
      <c r="I2493">
        <v>-136.8658068</v>
      </c>
      <c r="J2493" s="1" t="str">
        <f t="shared" si="381"/>
        <v>Fluid (stream)</v>
      </c>
      <c r="K2493" s="1" t="str">
        <f t="shared" si="382"/>
        <v>Untreated Water</v>
      </c>
      <c r="L2493">
        <v>18</v>
      </c>
      <c r="M2493" t="s">
        <v>87</v>
      </c>
      <c r="N2493">
        <v>351</v>
      </c>
      <c r="O2493" t="s">
        <v>933</v>
      </c>
      <c r="P2493" t="s">
        <v>1956</v>
      </c>
      <c r="Q2493" t="s">
        <v>437</v>
      </c>
    </row>
    <row r="2494" spans="1:17" hidden="1" x14ac:dyDescent="0.3">
      <c r="A2494" t="s">
        <v>10028</v>
      </c>
      <c r="B2494" t="s">
        <v>10029</v>
      </c>
      <c r="C2494" s="1" t="str">
        <f t="shared" si="379"/>
        <v>21:0285</v>
      </c>
      <c r="D2494" s="1" t="str">
        <f t="shared" si="380"/>
        <v>21:0128</v>
      </c>
      <c r="E2494" t="s">
        <v>10030</v>
      </c>
      <c r="F2494" t="s">
        <v>10031</v>
      </c>
      <c r="H2494">
        <v>64.203218899999996</v>
      </c>
      <c r="I2494">
        <v>-136.8408053</v>
      </c>
      <c r="J2494" s="1" t="str">
        <f t="shared" si="381"/>
        <v>Fluid (stream)</v>
      </c>
      <c r="K2494" s="1" t="str">
        <f t="shared" si="382"/>
        <v>Untreated Water</v>
      </c>
      <c r="L2494">
        <v>18</v>
      </c>
      <c r="M2494" t="s">
        <v>160</v>
      </c>
      <c r="N2494">
        <v>352</v>
      </c>
      <c r="O2494" t="s">
        <v>95</v>
      </c>
      <c r="P2494" t="s">
        <v>812</v>
      </c>
      <c r="Q2494" t="s">
        <v>308</v>
      </c>
    </row>
    <row r="2495" spans="1:17" hidden="1" x14ac:dyDescent="0.3">
      <c r="A2495" t="s">
        <v>10032</v>
      </c>
      <c r="B2495" t="s">
        <v>10033</v>
      </c>
      <c r="C2495" s="1" t="str">
        <f t="shared" si="379"/>
        <v>21:0285</v>
      </c>
      <c r="D2495" s="1" t="str">
        <f t="shared" si="380"/>
        <v>21:0128</v>
      </c>
      <c r="E2495" t="s">
        <v>10034</v>
      </c>
      <c r="F2495" t="s">
        <v>10035</v>
      </c>
      <c r="H2495">
        <v>64.208519600000002</v>
      </c>
      <c r="I2495">
        <v>-136.82683710000001</v>
      </c>
      <c r="J2495" s="1" t="str">
        <f t="shared" si="381"/>
        <v>Fluid (stream)</v>
      </c>
      <c r="K2495" s="1" t="str">
        <f t="shared" si="382"/>
        <v>Untreated Water</v>
      </c>
      <c r="L2495">
        <v>18</v>
      </c>
      <c r="M2495" t="s">
        <v>166</v>
      </c>
      <c r="N2495">
        <v>353</v>
      </c>
      <c r="O2495" t="s">
        <v>968</v>
      </c>
      <c r="P2495" t="s">
        <v>1397</v>
      </c>
      <c r="Q2495" t="s">
        <v>123</v>
      </c>
    </row>
    <row r="2496" spans="1:17" hidden="1" x14ac:dyDescent="0.3">
      <c r="A2496" t="s">
        <v>10036</v>
      </c>
      <c r="B2496" t="s">
        <v>10037</v>
      </c>
      <c r="C2496" s="1" t="str">
        <f t="shared" si="379"/>
        <v>21:0285</v>
      </c>
      <c r="D2496" s="1" t="str">
        <f t="shared" si="380"/>
        <v>21:0128</v>
      </c>
      <c r="E2496" t="s">
        <v>9987</v>
      </c>
      <c r="F2496" t="s">
        <v>10038</v>
      </c>
      <c r="H2496">
        <v>64.185654299999996</v>
      </c>
      <c r="I2496">
        <v>-136.79831859999999</v>
      </c>
      <c r="J2496" s="1" t="str">
        <f t="shared" si="381"/>
        <v>Fluid (stream)</v>
      </c>
      <c r="K2496" s="1" t="str">
        <f t="shared" si="382"/>
        <v>Untreated Water</v>
      </c>
      <c r="L2496">
        <v>18</v>
      </c>
      <c r="M2496" t="s">
        <v>79</v>
      </c>
      <c r="N2496">
        <v>354</v>
      </c>
      <c r="O2496" t="s">
        <v>1467</v>
      </c>
      <c r="P2496" t="s">
        <v>1734</v>
      </c>
      <c r="Q2496" t="s">
        <v>649</v>
      </c>
    </row>
    <row r="2497" spans="1:17" hidden="1" x14ac:dyDescent="0.3">
      <c r="A2497" t="s">
        <v>10039</v>
      </c>
      <c r="B2497" t="s">
        <v>10040</v>
      </c>
      <c r="C2497" s="1" t="str">
        <f t="shared" si="379"/>
        <v>21:0285</v>
      </c>
      <c r="D2497" s="1" t="str">
        <f>HYPERLINK("http://geochem.nrcan.gc.ca/cdogs/content/svy/svy_e.htm", "")</f>
        <v/>
      </c>
      <c r="G2497" s="1" t="str">
        <f>HYPERLINK("http://geochem.nrcan.gc.ca/cdogs/content/cr_/cr_00030_e.htm", "30")</f>
        <v>30</v>
      </c>
      <c r="J2497" t="s">
        <v>106</v>
      </c>
      <c r="K2497" t="s">
        <v>107</v>
      </c>
      <c r="L2497">
        <v>18</v>
      </c>
      <c r="M2497" t="s">
        <v>108</v>
      </c>
      <c r="N2497">
        <v>355</v>
      </c>
      <c r="O2497" t="s">
        <v>968</v>
      </c>
      <c r="P2497" t="s">
        <v>3618</v>
      </c>
      <c r="Q2497" t="s">
        <v>844</v>
      </c>
    </row>
    <row r="2498" spans="1:17" hidden="1" x14ac:dyDescent="0.3">
      <c r="A2498" t="s">
        <v>10041</v>
      </c>
      <c r="B2498" t="s">
        <v>10042</v>
      </c>
      <c r="C2498" s="1" t="str">
        <f t="shared" si="379"/>
        <v>21:0285</v>
      </c>
      <c r="D2498" s="1" t="str">
        <f t="shared" ref="D2498:D2515" si="383">HYPERLINK("http://geochem.nrcan.gc.ca/cdogs/content/svy/svy210128_e.htm", "21:0128")</f>
        <v>21:0128</v>
      </c>
      <c r="E2498" t="s">
        <v>10043</v>
      </c>
      <c r="F2498" t="s">
        <v>10044</v>
      </c>
      <c r="H2498">
        <v>64.188578500000006</v>
      </c>
      <c r="I2498">
        <v>-136.78897520000001</v>
      </c>
      <c r="J2498" s="1" t="str">
        <f t="shared" ref="J2498:J2515" si="384">HYPERLINK("http://geochem.nrcan.gc.ca/cdogs/content/kwd/kwd020018_e.htm", "Fluid (stream)")</f>
        <v>Fluid (stream)</v>
      </c>
      <c r="K2498" s="1" t="str">
        <f t="shared" ref="K2498:K2515" si="385">HYPERLINK("http://geochem.nrcan.gc.ca/cdogs/content/kwd/kwd080007_e.htm", "Untreated Water")</f>
        <v>Untreated Water</v>
      </c>
      <c r="L2498">
        <v>18</v>
      </c>
      <c r="M2498" t="s">
        <v>174</v>
      </c>
      <c r="N2498">
        <v>356</v>
      </c>
      <c r="O2498" t="s">
        <v>1599</v>
      </c>
      <c r="P2498" t="s">
        <v>1397</v>
      </c>
      <c r="Q2498" t="s">
        <v>308</v>
      </c>
    </row>
    <row r="2499" spans="1:17" hidden="1" x14ac:dyDescent="0.3">
      <c r="A2499" t="s">
        <v>10045</v>
      </c>
      <c r="B2499" t="s">
        <v>10046</v>
      </c>
      <c r="C2499" s="1" t="str">
        <f t="shared" si="379"/>
        <v>21:0285</v>
      </c>
      <c r="D2499" s="1" t="str">
        <f t="shared" si="383"/>
        <v>21:0128</v>
      </c>
      <c r="E2499" t="s">
        <v>10047</v>
      </c>
      <c r="F2499" t="s">
        <v>10048</v>
      </c>
      <c r="H2499">
        <v>64.173366999999999</v>
      </c>
      <c r="I2499">
        <v>-136.8856218</v>
      </c>
      <c r="J2499" s="1" t="str">
        <f t="shared" si="384"/>
        <v>Fluid (stream)</v>
      </c>
      <c r="K2499" s="1" t="str">
        <f t="shared" si="385"/>
        <v>Untreated Water</v>
      </c>
      <c r="L2499">
        <v>18</v>
      </c>
      <c r="M2499" t="s">
        <v>181</v>
      </c>
      <c r="N2499">
        <v>357</v>
      </c>
      <c r="O2499" t="s">
        <v>1563</v>
      </c>
      <c r="P2499" t="s">
        <v>1498</v>
      </c>
      <c r="Q2499" t="s">
        <v>953</v>
      </c>
    </row>
    <row r="2500" spans="1:17" hidden="1" x14ac:dyDescent="0.3">
      <c r="A2500" t="s">
        <v>10049</v>
      </c>
      <c r="B2500" t="s">
        <v>10050</v>
      </c>
      <c r="C2500" s="1" t="str">
        <f t="shared" si="379"/>
        <v>21:0285</v>
      </c>
      <c r="D2500" s="1" t="str">
        <f t="shared" si="383"/>
        <v>21:0128</v>
      </c>
      <c r="E2500" t="s">
        <v>10051</v>
      </c>
      <c r="F2500" t="s">
        <v>10052</v>
      </c>
      <c r="H2500">
        <v>64.1863855</v>
      </c>
      <c r="I2500">
        <v>-136.93868130000001</v>
      </c>
      <c r="J2500" s="1" t="str">
        <f t="shared" si="384"/>
        <v>Fluid (stream)</v>
      </c>
      <c r="K2500" s="1" t="str">
        <f t="shared" si="385"/>
        <v>Untreated Water</v>
      </c>
      <c r="L2500">
        <v>18</v>
      </c>
      <c r="M2500" t="s">
        <v>188</v>
      </c>
      <c r="N2500">
        <v>358</v>
      </c>
      <c r="O2500" t="s">
        <v>968</v>
      </c>
      <c r="P2500" t="s">
        <v>1397</v>
      </c>
      <c r="Q2500" t="s">
        <v>589</v>
      </c>
    </row>
    <row r="2501" spans="1:17" hidden="1" x14ac:dyDescent="0.3">
      <c r="A2501" t="s">
        <v>10053</v>
      </c>
      <c r="B2501" t="s">
        <v>10054</v>
      </c>
      <c r="C2501" s="1" t="str">
        <f t="shared" si="379"/>
        <v>21:0285</v>
      </c>
      <c r="D2501" s="1" t="str">
        <f t="shared" si="383"/>
        <v>21:0128</v>
      </c>
      <c r="E2501" t="s">
        <v>10055</v>
      </c>
      <c r="F2501" t="s">
        <v>10056</v>
      </c>
      <c r="H2501">
        <v>64.190588099999999</v>
      </c>
      <c r="I2501">
        <v>-136.94997190000001</v>
      </c>
      <c r="J2501" s="1" t="str">
        <f t="shared" si="384"/>
        <v>Fluid (stream)</v>
      </c>
      <c r="K2501" s="1" t="str">
        <f t="shared" si="385"/>
        <v>Untreated Water</v>
      </c>
      <c r="L2501">
        <v>18</v>
      </c>
      <c r="M2501" t="s">
        <v>215</v>
      </c>
      <c r="N2501">
        <v>359</v>
      </c>
      <c r="O2501" t="s">
        <v>1467</v>
      </c>
      <c r="P2501" t="s">
        <v>1397</v>
      </c>
      <c r="Q2501" t="s">
        <v>953</v>
      </c>
    </row>
    <row r="2502" spans="1:17" hidden="1" x14ac:dyDescent="0.3">
      <c r="A2502" t="s">
        <v>10057</v>
      </c>
      <c r="B2502" t="s">
        <v>10058</v>
      </c>
      <c r="C2502" s="1" t="str">
        <f t="shared" si="379"/>
        <v>21:0285</v>
      </c>
      <c r="D2502" s="1" t="str">
        <f t="shared" si="383"/>
        <v>21:0128</v>
      </c>
      <c r="E2502" t="s">
        <v>10059</v>
      </c>
      <c r="F2502" t="s">
        <v>10060</v>
      </c>
      <c r="H2502">
        <v>64.197780600000002</v>
      </c>
      <c r="I2502">
        <v>-136.98763769999999</v>
      </c>
      <c r="J2502" s="1" t="str">
        <f t="shared" si="384"/>
        <v>Fluid (stream)</v>
      </c>
      <c r="K2502" s="1" t="str">
        <f t="shared" si="385"/>
        <v>Untreated Water</v>
      </c>
      <c r="L2502">
        <v>18</v>
      </c>
      <c r="M2502" t="s">
        <v>223</v>
      </c>
      <c r="N2502">
        <v>360</v>
      </c>
      <c r="O2502" t="s">
        <v>1599</v>
      </c>
      <c r="P2502" t="s">
        <v>1397</v>
      </c>
      <c r="Q2502" t="s">
        <v>844</v>
      </c>
    </row>
    <row r="2503" spans="1:17" hidden="1" x14ac:dyDescent="0.3">
      <c r="A2503" t="s">
        <v>10061</v>
      </c>
      <c r="B2503" t="s">
        <v>10062</v>
      </c>
      <c r="C2503" s="1" t="str">
        <f t="shared" si="379"/>
        <v>21:0285</v>
      </c>
      <c r="D2503" s="1" t="str">
        <f t="shared" si="383"/>
        <v>21:0128</v>
      </c>
      <c r="E2503" t="s">
        <v>10063</v>
      </c>
      <c r="F2503" t="s">
        <v>10064</v>
      </c>
      <c r="H2503">
        <v>64.332867199999995</v>
      </c>
      <c r="I2503">
        <v>-137.66053479999999</v>
      </c>
      <c r="J2503" s="1" t="str">
        <f t="shared" si="384"/>
        <v>Fluid (stream)</v>
      </c>
      <c r="K2503" s="1" t="str">
        <f t="shared" si="385"/>
        <v>Untreated Water</v>
      </c>
      <c r="L2503">
        <v>19</v>
      </c>
      <c r="M2503" t="s">
        <v>21</v>
      </c>
      <c r="N2503">
        <v>361</v>
      </c>
      <c r="O2503" t="s">
        <v>378</v>
      </c>
      <c r="P2503" t="s">
        <v>2408</v>
      </c>
      <c r="Q2503" t="s">
        <v>844</v>
      </c>
    </row>
    <row r="2504" spans="1:17" hidden="1" x14ac:dyDescent="0.3">
      <c r="A2504" t="s">
        <v>10065</v>
      </c>
      <c r="B2504" t="s">
        <v>10066</v>
      </c>
      <c r="C2504" s="1" t="str">
        <f t="shared" si="379"/>
        <v>21:0285</v>
      </c>
      <c r="D2504" s="1" t="str">
        <f t="shared" si="383"/>
        <v>21:0128</v>
      </c>
      <c r="E2504" t="s">
        <v>10067</v>
      </c>
      <c r="F2504" t="s">
        <v>10068</v>
      </c>
      <c r="H2504">
        <v>64.340068400000007</v>
      </c>
      <c r="I2504">
        <v>-137.4926303</v>
      </c>
      <c r="J2504" s="1" t="str">
        <f t="shared" si="384"/>
        <v>Fluid (stream)</v>
      </c>
      <c r="K2504" s="1" t="str">
        <f t="shared" si="385"/>
        <v>Untreated Water</v>
      </c>
      <c r="L2504">
        <v>19</v>
      </c>
      <c r="M2504" t="s">
        <v>27</v>
      </c>
      <c r="N2504">
        <v>362</v>
      </c>
      <c r="O2504" t="s">
        <v>849</v>
      </c>
      <c r="P2504" t="s">
        <v>1397</v>
      </c>
      <c r="Q2504" t="s">
        <v>205</v>
      </c>
    </row>
    <row r="2505" spans="1:17" hidden="1" x14ac:dyDescent="0.3">
      <c r="A2505" t="s">
        <v>10069</v>
      </c>
      <c r="B2505" t="s">
        <v>10070</v>
      </c>
      <c r="C2505" s="1" t="str">
        <f t="shared" si="379"/>
        <v>21:0285</v>
      </c>
      <c r="D2505" s="1" t="str">
        <f t="shared" si="383"/>
        <v>21:0128</v>
      </c>
      <c r="E2505" t="s">
        <v>10071</v>
      </c>
      <c r="F2505" t="s">
        <v>10072</v>
      </c>
      <c r="H2505">
        <v>64.379845700000004</v>
      </c>
      <c r="I2505">
        <v>-137.48074310000001</v>
      </c>
      <c r="J2505" s="1" t="str">
        <f t="shared" si="384"/>
        <v>Fluid (stream)</v>
      </c>
      <c r="K2505" s="1" t="str">
        <f t="shared" si="385"/>
        <v>Untreated Water</v>
      </c>
      <c r="L2505">
        <v>19</v>
      </c>
      <c r="M2505" t="s">
        <v>35</v>
      </c>
      <c r="N2505">
        <v>363</v>
      </c>
      <c r="O2505" t="s">
        <v>968</v>
      </c>
      <c r="P2505" t="s">
        <v>1397</v>
      </c>
      <c r="Q2505" t="s">
        <v>589</v>
      </c>
    </row>
    <row r="2506" spans="1:17" hidden="1" x14ac:dyDescent="0.3">
      <c r="A2506" t="s">
        <v>10073</v>
      </c>
      <c r="B2506" t="s">
        <v>10074</v>
      </c>
      <c r="C2506" s="1" t="str">
        <f t="shared" si="379"/>
        <v>21:0285</v>
      </c>
      <c r="D2506" s="1" t="str">
        <f t="shared" si="383"/>
        <v>21:0128</v>
      </c>
      <c r="E2506" t="s">
        <v>10075</v>
      </c>
      <c r="F2506" t="s">
        <v>10076</v>
      </c>
      <c r="H2506">
        <v>64.375975299999993</v>
      </c>
      <c r="I2506">
        <v>-137.47388290000001</v>
      </c>
      <c r="J2506" s="1" t="str">
        <f t="shared" si="384"/>
        <v>Fluid (stream)</v>
      </c>
      <c r="K2506" s="1" t="str">
        <f t="shared" si="385"/>
        <v>Untreated Water</v>
      </c>
      <c r="L2506">
        <v>19</v>
      </c>
      <c r="M2506" t="s">
        <v>43</v>
      </c>
      <c r="N2506">
        <v>364</v>
      </c>
      <c r="O2506" t="s">
        <v>1550</v>
      </c>
      <c r="P2506" t="s">
        <v>1397</v>
      </c>
      <c r="Q2506" t="s">
        <v>205</v>
      </c>
    </row>
    <row r="2507" spans="1:17" hidden="1" x14ac:dyDescent="0.3">
      <c r="A2507" t="s">
        <v>10077</v>
      </c>
      <c r="B2507" t="s">
        <v>10078</v>
      </c>
      <c r="C2507" s="1" t="str">
        <f t="shared" si="379"/>
        <v>21:0285</v>
      </c>
      <c r="D2507" s="1" t="str">
        <f t="shared" si="383"/>
        <v>21:0128</v>
      </c>
      <c r="E2507" t="s">
        <v>10079</v>
      </c>
      <c r="F2507" t="s">
        <v>10080</v>
      </c>
      <c r="H2507">
        <v>64.348198600000003</v>
      </c>
      <c r="I2507">
        <v>-137.53577079999999</v>
      </c>
      <c r="J2507" s="1" t="str">
        <f t="shared" si="384"/>
        <v>Fluid (stream)</v>
      </c>
      <c r="K2507" s="1" t="str">
        <f t="shared" si="385"/>
        <v>Untreated Water</v>
      </c>
      <c r="L2507">
        <v>19</v>
      </c>
      <c r="M2507" t="s">
        <v>50</v>
      </c>
      <c r="N2507">
        <v>365</v>
      </c>
      <c r="O2507" t="s">
        <v>22</v>
      </c>
      <c r="P2507" t="s">
        <v>22</v>
      </c>
      <c r="Q2507" t="s">
        <v>22</v>
      </c>
    </row>
    <row r="2508" spans="1:17" hidden="1" x14ac:dyDescent="0.3">
      <c r="A2508" t="s">
        <v>10081</v>
      </c>
      <c r="B2508" t="s">
        <v>10082</v>
      </c>
      <c r="C2508" s="1" t="str">
        <f t="shared" si="379"/>
        <v>21:0285</v>
      </c>
      <c r="D2508" s="1" t="str">
        <f t="shared" si="383"/>
        <v>21:0128</v>
      </c>
      <c r="E2508" t="s">
        <v>10083</v>
      </c>
      <c r="F2508" t="s">
        <v>10084</v>
      </c>
      <c r="H2508">
        <v>64.339292</v>
      </c>
      <c r="I2508">
        <v>-137.5641301</v>
      </c>
      <c r="J2508" s="1" t="str">
        <f t="shared" si="384"/>
        <v>Fluid (stream)</v>
      </c>
      <c r="K2508" s="1" t="str">
        <f t="shared" si="385"/>
        <v>Untreated Water</v>
      </c>
      <c r="L2508">
        <v>19</v>
      </c>
      <c r="M2508" t="s">
        <v>57</v>
      </c>
      <c r="N2508">
        <v>366</v>
      </c>
      <c r="O2508" t="s">
        <v>1724</v>
      </c>
      <c r="P2508" t="s">
        <v>1397</v>
      </c>
      <c r="Q2508" t="s">
        <v>589</v>
      </c>
    </row>
    <row r="2509" spans="1:17" hidden="1" x14ac:dyDescent="0.3">
      <c r="A2509" t="s">
        <v>10085</v>
      </c>
      <c r="B2509" t="s">
        <v>10086</v>
      </c>
      <c r="C2509" s="1" t="str">
        <f t="shared" si="379"/>
        <v>21:0285</v>
      </c>
      <c r="D2509" s="1" t="str">
        <f t="shared" si="383"/>
        <v>21:0128</v>
      </c>
      <c r="E2509" t="s">
        <v>10087</v>
      </c>
      <c r="F2509" t="s">
        <v>10088</v>
      </c>
      <c r="H2509">
        <v>64.342292900000004</v>
      </c>
      <c r="I2509">
        <v>-137.59054750000001</v>
      </c>
      <c r="J2509" s="1" t="str">
        <f t="shared" si="384"/>
        <v>Fluid (stream)</v>
      </c>
      <c r="K2509" s="1" t="str">
        <f t="shared" si="385"/>
        <v>Untreated Water</v>
      </c>
      <c r="L2509">
        <v>19</v>
      </c>
      <c r="M2509" t="s">
        <v>195</v>
      </c>
      <c r="N2509">
        <v>367</v>
      </c>
      <c r="O2509" t="s">
        <v>849</v>
      </c>
      <c r="P2509" t="s">
        <v>1725</v>
      </c>
      <c r="Q2509" t="s">
        <v>123</v>
      </c>
    </row>
    <row r="2510" spans="1:17" hidden="1" x14ac:dyDescent="0.3">
      <c r="A2510" t="s">
        <v>10089</v>
      </c>
      <c r="B2510" t="s">
        <v>10090</v>
      </c>
      <c r="C2510" s="1" t="str">
        <f t="shared" si="379"/>
        <v>21:0285</v>
      </c>
      <c r="D2510" s="1" t="str">
        <f t="shared" si="383"/>
        <v>21:0128</v>
      </c>
      <c r="E2510" t="s">
        <v>10087</v>
      </c>
      <c r="F2510" t="s">
        <v>10091</v>
      </c>
      <c r="H2510">
        <v>64.342292900000004</v>
      </c>
      <c r="I2510">
        <v>-137.59054750000001</v>
      </c>
      <c r="J2510" s="1" t="str">
        <f t="shared" si="384"/>
        <v>Fluid (stream)</v>
      </c>
      <c r="K2510" s="1" t="str">
        <f t="shared" si="385"/>
        <v>Untreated Water</v>
      </c>
      <c r="L2510">
        <v>19</v>
      </c>
      <c r="M2510" t="s">
        <v>202</v>
      </c>
      <c r="N2510">
        <v>368</v>
      </c>
      <c r="O2510" t="s">
        <v>3022</v>
      </c>
      <c r="P2510" t="s">
        <v>1397</v>
      </c>
      <c r="Q2510" t="s">
        <v>589</v>
      </c>
    </row>
    <row r="2511" spans="1:17" hidden="1" x14ac:dyDescent="0.3">
      <c r="A2511" t="s">
        <v>10092</v>
      </c>
      <c r="B2511" t="s">
        <v>10093</v>
      </c>
      <c r="C2511" s="1" t="str">
        <f t="shared" si="379"/>
        <v>21:0285</v>
      </c>
      <c r="D2511" s="1" t="str">
        <f t="shared" si="383"/>
        <v>21:0128</v>
      </c>
      <c r="E2511" t="s">
        <v>10094</v>
      </c>
      <c r="F2511" t="s">
        <v>10095</v>
      </c>
      <c r="H2511">
        <v>64.305568899999997</v>
      </c>
      <c r="I2511">
        <v>-137.61384459999999</v>
      </c>
      <c r="J2511" s="1" t="str">
        <f t="shared" si="384"/>
        <v>Fluid (stream)</v>
      </c>
      <c r="K2511" s="1" t="str">
        <f t="shared" si="385"/>
        <v>Untreated Water</v>
      </c>
      <c r="L2511">
        <v>19</v>
      </c>
      <c r="M2511" t="s">
        <v>65</v>
      </c>
      <c r="N2511">
        <v>369</v>
      </c>
      <c r="O2511" t="s">
        <v>1009</v>
      </c>
      <c r="P2511" t="s">
        <v>81</v>
      </c>
      <c r="Q2511" t="s">
        <v>953</v>
      </c>
    </row>
    <row r="2512" spans="1:17" hidden="1" x14ac:dyDescent="0.3">
      <c r="A2512" t="s">
        <v>10096</v>
      </c>
      <c r="B2512" t="s">
        <v>10097</v>
      </c>
      <c r="C2512" s="1" t="str">
        <f t="shared" si="379"/>
        <v>21:0285</v>
      </c>
      <c r="D2512" s="1" t="str">
        <f t="shared" si="383"/>
        <v>21:0128</v>
      </c>
      <c r="E2512" t="s">
        <v>10098</v>
      </c>
      <c r="F2512" t="s">
        <v>10099</v>
      </c>
      <c r="H2512">
        <v>64.285939400000004</v>
      </c>
      <c r="I2512">
        <v>-137.6374524</v>
      </c>
      <c r="J2512" s="1" t="str">
        <f t="shared" si="384"/>
        <v>Fluid (stream)</v>
      </c>
      <c r="K2512" s="1" t="str">
        <f t="shared" si="385"/>
        <v>Untreated Water</v>
      </c>
      <c r="L2512">
        <v>19</v>
      </c>
      <c r="M2512" t="s">
        <v>72</v>
      </c>
      <c r="N2512">
        <v>370</v>
      </c>
      <c r="O2512" t="s">
        <v>1599</v>
      </c>
      <c r="P2512" t="s">
        <v>812</v>
      </c>
      <c r="Q2512" t="s">
        <v>437</v>
      </c>
    </row>
    <row r="2513" spans="1:17" hidden="1" x14ac:dyDescent="0.3">
      <c r="A2513" t="s">
        <v>10100</v>
      </c>
      <c r="B2513" t="s">
        <v>10101</v>
      </c>
      <c r="C2513" s="1" t="str">
        <f t="shared" si="379"/>
        <v>21:0285</v>
      </c>
      <c r="D2513" s="1" t="str">
        <f t="shared" si="383"/>
        <v>21:0128</v>
      </c>
      <c r="E2513" t="s">
        <v>10102</v>
      </c>
      <c r="F2513" t="s">
        <v>10103</v>
      </c>
      <c r="H2513">
        <v>64.268620600000006</v>
      </c>
      <c r="I2513">
        <v>-137.67980019999999</v>
      </c>
      <c r="J2513" s="1" t="str">
        <f t="shared" si="384"/>
        <v>Fluid (stream)</v>
      </c>
      <c r="K2513" s="1" t="str">
        <f t="shared" si="385"/>
        <v>Untreated Water</v>
      </c>
      <c r="L2513">
        <v>19</v>
      </c>
      <c r="M2513" t="s">
        <v>87</v>
      </c>
      <c r="N2513">
        <v>371</v>
      </c>
      <c r="O2513" t="s">
        <v>1550</v>
      </c>
      <c r="P2513" t="s">
        <v>1956</v>
      </c>
      <c r="Q2513" t="s">
        <v>953</v>
      </c>
    </row>
    <row r="2514" spans="1:17" hidden="1" x14ac:dyDescent="0.3">
      <c r="A2514" t="s">
        <v>10104</v>
      </c>
      <c r="B2514" t="s">
        <v>10105</v>
      </c>
      <c r="C2514" s="1" t="str">
        <f t="shared" si="379"/>
        <v>21:0285</v>
      </c>
      <c r="D2514" s="1" t="str">
        <f t="shared" si="383"/>
        <v>21:0128</v>
      </c>
      <c r="E2514" t="s">
        <v>10106</v>
      </c>
      <c r="F2514" t="s">
        <v>10107</v>
      </c>
      <c r="H2514">
        <v>64.256834699999999</v>
      </c>
      <c r="I2514">
        <v>-137.5712049</v>
      </c>
      <c r="J2514" s="1" t="str">
        <f t="shared" si="384"/>
        <v>Fluid (stream)</v>
      </c>
      <c r="K2514" s="1" t="str">
        <f t="shared" si="385"/>
        <v>Untreated Water</v>
      </c>
      <c r="L2514">
        <v>19</v>
      </c>
      <c r="M2514" t="s">
        <v>160</v>
      </c>
      <c r="N2514">
        <v>372</v>
      </c>
      <c r="O2514" t="s">
        <v>3022</v>
      </c>
      <c r="P2514" t="s">
        <v>1257</v>
      </c>
      <c r="Q2514" t="s">
        <v>844</v>
      </c>
    </row>
    <row r="2515" spans="1:17" hidden="1" x14ac:dyDescent="0.3">
      <c r="A2515" t="s">
        <v>10108</v>
      </c>
      <c r="B2515" t="s">
        <v>10109</v>
      </c>
      <c r="C2515" s="1" t="str">
        <f t="shared" si="379"/>
        <v>21:0285</v>
      </c>
      <c r="D2515" s="1" t="str">
        <f t="shared" si="383"/>
        <v>21:0128</v>
      </c>
      <c r="E2515" t="s">
        <v>10110</v>
      </c>
      <c r="F2515" t="s">
        <v>10111</v>
      </c>
      <c r="H2515">
        <v>64.266956300000004</v>
      </c>
      <c r="I2515">
        <v>-137.74807469999999</v>
      </c>
      <c r="J2515" s="1" t="str">
        <f t="shared" si="384"/>
        <v>Fluid (stream)</v>
      </c>
      <c r="K2515" s="1" t="str">
        <f t="shared" si="385"/>
        <v>Untreated Water</v>
      </c>
      <c r="L2515">
        <v>19</v>
      </c>
      <c r="M2515" t="s">
        <v>166</v>
      </c>
      <c r="N2515">
        <v>373</v>
      </c>
      <c r="O2515" t="s">
        <v>849</v>
      </c>
      <c r="P2515" t="s">
        <v>1956</v>
      </c>
      <c r="Q2515" t="s">
        <v>953</v>
      </c>
    </row>
    <row r="2516" spans="1:17" hidden="1" x14ac:dyDescent="0.3">
      <c r="A2516" t="s">
        <v>10112</v>
      </c>
      <c r="B2516" t="s">
        <v>10113</v>
      </c>
      <c r="C2516" s="1" t="str">
        <f t="shared" si="379"/>
        <v>21:0285</v>
      </c>
      <c r="D2516" s="1" t="str">
        <f>HYPERLINK("http://geochem.nrcan.gc.ca/cdogs/content/svy/svy_e.htm", "")</f>
        <v/>
      </c>
      <c r="G2516" s="1" t="str">
        <f>HYPERLINK("http://geochem.nrcan.gc.ca/cdogs/content/cr_/cr_00030_e.htm", "30")</f>
        <v>30</v>
      </c>
      <c r="J2516" t="s">
        <v>106</v>
      </c>
      <c r="K2516" t="s">
        <v>107</v>
      </c>
      <c r="L2516">
        <v>19</v>
      </c>
      <c r="M2516" t="s">
        <v>108</v>
      </c>
      <c r="N2516">
        <v>374</v>
      </c>
      <c r="O2516" t="s">
        <v>1000</v>
      </c>
      <c r="P2516" t="s">
        <v>2314</v>
      </c>
      <c r="Q2516" t="s">
        <v>844</v>
      </c>
    </row>
    <row r="2517" spans="1:17" hidden="1" x14ac:dyDescent="0.3">
      <c r="A2517" t="s">
        <v>10114</v>
      </c>
      <c r="B2517" t="s">
        <v>10115</v>
      </c>
      <c r="C2517" s="1" t="str">
        <f t="shared" si="379"/>
        <v>21:0285</v>
      </c>
      <c r="D2517" s="1" t="str">
        <f t="shared" ref="D2517:D2537" si="386">HYPERLINK("http://geochem.nrcan.gc.ca/cdogs/content/svy/svy210128_e.htm", "21:0128")</f>
        <v>21:0128</v>
      </c>
      <c r="E2517" t="s">
        <v>10116</v>
      </c>
      <c r="F2517" t="s">
        <v>10117</v>
      </c>
      <c r="H2517">
        <v>64.264025899999993</v>
      </c>
      <c r="I2517">
        <v>-137.759185</v>
      </c>
      <c r="J2517" s="1" t="str">
        <f t="shared" ref="J2517:J2537" si="387">HYPERLINK("http://geochem.nrcan.gc.ca/cdogs/content/kwd/kwd020018_e.htm", "Fluid (stream)")</f>
        <v>Fluid (stream)</v>
      </c>
      <c r="K2517" s="1" t="str">
        <f t="shared" ref="K2517:K2537" si="388">HYPERLINK("http://geochem.nrcan.gc.ca/cdogs/content/kwd/kwd080007_e.htm", "Untreated Water")</f>
        <v>Untreated Water</v>
      </c>
      <c r="L2517">
        <v>19</v>
      </c>
      <c r="M2517" t="s">
        <v>174</v>
      </c>
      <c r="N2517">
        <v>375</v>
      </c>
      <c r="O2517" t="s">
        <v>320</v>
      </c>
      <c r="P2517" t="s">
        <v>1956</v>
      </c>
      <c r="Q2517" t="s">
        <v>649</v>
      </c>
    </row>
    <row r="2518" spans="1:17" hidden="1" x14ac:dyDescent="0.3">
      <c r="A2518" t="s">
        <v>10118</v>
      </c>
      <c r="B2518" t="s">
        <v>10119</v>
      </c>
      <c r="C2518" s="1" t="str">
        <f t="shared" si="379"/>
        <v>21:0285</v>
      </c>
      <c r="D2518" s="1" t="str">
        <f t="shared" si="386"/>
        <v>21:0128</v>
      </c>
      <c r="E2518" t="s">
        <v>10120</v>
      </c>
      <c r="F2518" t="s">
        <v>10121</v>
      </c>
      <c r="H2518">
        <v>64.303143599999999</v>
      </c>
      <c r="I2518">
        <v>-137.74809870000001</v>
      </c>
      <c r="J2518" s="1" t="str">
        <f t="shared" si="387"/>
        <v>Fluid (stream)</v>
      </c>
      <c r="K2518" s="1" t="str">
        <f t="shared" si="388"/>
        <v>Untreated Water</v>
      </c>
      <c r="L2518">
        <v>19</v>
      </c>
      <c r="M2518" t="s">
        <v>181</v>
      </c>
      <c r="N2518">
        <v>376</v>
      </c>
      <c r="O2518" t="s">
        <v>1563</v>
      </c>
      <c r="P2518" t="s">
        <v>2408</v>
      </c>
      <c r="Q2518" t="s">
        <v>953</v>
      </c>
    </row>
    <row r="2519" spans="1:17" hidden="1" x14ac:dyDescent="0.3">
      <c r="A2519" t="s">
        <v>10122</v>
      </c>
      <c r="B2519" t="s">
        <v>10123</v>
      </c>
      <c r="C2519" s="1" t="str">
        <f t="shared" si="379"/>
        <v>21:0285</v>
      </c>
      <c r="D2519" s="1" t="str">
        <f t="shared" si="386"/>
        <v>21:0128</v>
      </c>
      <c r="E2519" t="s">
        <v>10124</v>
      </c>
      <c r="F2519" t="s">
        <v>10125</v>
      </c>
      <c r="H2519">
        <v>64.286829699999998</v>
      </c>
      <c r="I2519">
        <v>-137.69399010000001</v>
      </c>
      <c r="J2519" s="1" t="str">
        <f t="shared" si="387"/>
        <v>Fluid (stream)</v>
      </c>
      <c r="K2519" s="1" t="str">
        <f t="shared" si="388"/>
        <v>Untreated Water</v>
      </c>
      <c r="L2519">
        <v>19</v>
      </c>
      <c r="M2519" t="s">
        <v>188</v>
      </c>
      <c r="N2519">
        <v>377</v>
      </c>
      <c r="O2519" t="s">
        <v>320</v>
      </c>
      <c r="P2519" t="s">
        <v>1257</v>
      </c>
      <c r="Q2519" t="s">
        <v>123</v>
      </c>
    </row>
    <row r="2520" spans="1:17" hidden="1" x14ac:dyDescent="0.3">
      <c r="A2520" t="s">
        <v>10126</v>
      </c>
      <c r="B2520" t="s">
        <v>10127</v>
      </c>
      <c r="C2520" s="1" t="str">
        <f t="shared" si="379"/>
        <v>21:0285</v>
      </c>
      <c r="D2520" s="1" t="str">
        <f t="shared" si="386"/>
        <v>21:0128</v>
      </c>
      <c r="E2520" t="s">
        <v>10128</v>
      </c>
      <c r="F2520" t="s">
        <v>10129</v>
      </c>
      <c r="H2520">
        <v>64.312518499999996</v>
      </c>
      <c r="I2520">
        <v>-137.69987069999999</v>
      </c>
      <c r="J2520" s="1" t="str">
        <f t="shared" si="387"/>
        <v>Fluid (stream)</v>
      </c>
      <c r="K2520" s="1" t="str">
        <f t="shared" si="388"/>
        <v>Untreated Water</v>
      </c>
      <c r="L2520">
        <v>19</v>
      </c>
      <c r="M2520" t="s">
        <v>215</v>
      </c>
      <c r="N2520">
        <v>378</v>
      </c>
      <c r="O2520" t="s">
        <v>1563</v>
      </c>
      <c r="P2520" t="s">
        <v>1498</v>
      </c>
      <c r="Q2520" t="s">
        <v>308</v>
      </c>
    </row>
    <row r="2521" spans="1:17" hidden="1" x14ac:dyDescent="0.3">
      <c r="A2521" t="s">
        <v>10130</v>
      </c>
      <c r="B2521" t="s">
        <v>10131</v>
      </c>
      <c r="C2521" s="1" t="str">
        <f t="shared" si="379"/>
        <v>21:0285</v>
      </c>
      <c r="D2521" s="1" t="str">
        <f t="shared" si="386"/>
        <v>21:0128</v>
      </c>
      <c r="E2521" t="s">
        <v>10132</v>
      </c>
      <c r="F2521" t="s">
        <v>10133</v>
      </c>
      <c r="H2521">
        <v>64.3655708</v>
      </c>
      <c r="I2521">
        <v>-137.6948543</v>
      </c>
      <c r="J2521" s="1" t="str">
        <f t="shared" si="387"/>
        <v>Fluid (stream)</v>
      </c>
      <c r="K2521" s="1" t="str">
        <f t="shared" si="388"/>
        <v>Untreated Water</v>
      </c>
      <c r="L2521">
        <v>19</v>
      </c>
      <c r="M2521" t="s">
        <v>223</v>
      </c>
      <c r="N2521">
        <v>379</v>
      </c>
      <c r="O2521" t="s">
        <v>968</v>
      </c>
      <c r="P2521" t="s">
        <v>1734</v>
      </c>
      <c r="Q2521" t="s">
        <v>844</v>
      </c>
    </row>
    <row r="2522" spans="1:17" hidden="1" x14ac:dyDescent="0.3">
      <c r="A2522" t="s">
        <v>10134</v>
      </c>
      <c r="B2522" t="s">
        <v>10135</v>
      </c>
      <c r="C2522" s="1" t="str">
        <f t="shared" si="379"/>
        <v>21:0285</v>
      </c>
      <c r="D2522" s="1" t="str">
        <f t="shared" si="386"/>
        <v>21:0128</v>
      </c>
      <c r="E2522" t="s">
        <v>10063</v>
      </c>
      <c r="F2522" t="s">
        <v>10136</v>
      </c>
      <c r="H2522">
        <v>64.332867199999995</v>
      </c>
      <c r="I2522">
        <v>-137.66053479999999</v>
      </c>
      <c r="J2522" s="1" t="str">
        <f t="shared" si="387"/>
        <v>Fluid (stream)</v>
      </c>
      <c r="K2522" s="1" t="str">
        <f t="shared" si="388"/>
        <v>Untreated Water</v>
      </c>
      <c r="L2522">
        <v>19</v>
      </c>
      <c r="M2522" t="s">
        <v>79</v>
      </c>
      <c r="N2522">
        <v>380</v>
      </c>
      <c r="O2522" t="s">
        <v>968</v>
      </c>
      <c r="P2522" t="s">
        <v>1397</v>
      </c>
      <c r="Q2522" t="s">
        <v>844</v>
      </c>
    </row>
    <row r="2523" spans="1:17" hidden="1" x14ac:dyDescent="0.3">
      <c r="A2523" t="s">
        <v>10137</v>
      </c>
      <c r="B2523" t="s">
        <v>10138</v>
      </c>
      <c r="C2523" s="1" t="str">
        <f t="shared" si="379"/>
        <v>21:0285</v>
      </c>
      <c r="D2523" s="1" t="str">
        <f t="shared" si="386"/>
        <v>21:0128</v>
      </c>
      <c r="E2523" t="s">
        <v>10139</v>
      </c>
      <c r="F2523" t="s">
        <v>10140</v>
      </c>
      <c r="H2523">
        <v>64.345219</v>
      </c>
      <c r="I2523">
        <v>-137.81164709999999</v>
      </c>
      <c r="J2523" s="1" t="str">
        <f t="shared" si="387"/>
        <v>Fluid (stream)</v>
      </c>
      <c r="K2523" s="1" t="str">
        <f t="shared" si="388"/>
        <v>Untreated Water</v>
      </c>
      <c r="L2523">
        <v>20</v>
      </c>
      <c r="M2523" t="s">
        <v>642</v>
      </c>
      <c r="N2523">
        <v>381</v>
      </c>
      <c r="O2523" t="s">
        <v>344</v>
      </c>
      <c r="P2523" t="s">
        <v>2783</v>
      </c>
      <c r="Q2523" t="s">
        <v>205</v>
      </c>
    </row>
    <row r="2524" spans="1:17" hidden="1" x14ac:dyDescent="0.3">
      <c r="A2524" t="s">
        <v>10141</v>
      </c>
      <c r="B2524" t="s">
        <v>10142</v>
      </c>
      <c r="C2524" s="1" t="str">
        <f t="shared" si="379"/>
        <v>21:0285</v>
      </c>
      <c r="D2524" s="1" t="str">
        <f t="shared" si="386"/>
        <v>21:0128</v>
      </c>
      <c r="E2524" t="s">
        <v>10143</v>
      </c>
      <c r="F2524" t="s">
        <v>10144</v>
      </c>
      <c r="H2524">
        <v>64.340106500000005</v>
      </c>
      <c r="I2524">
        <v>-137.78123719999999</v>
      </c>
      <c r="J2524" s="1" t="str">
        <f t="shared" si="387"/>
        <v>Fluid (stream)</v>
      </c>
      <c r="K2524" s="1" t="str">
        <f t="shared" si="388"/>
        <v>Untreated Water</v>
      </c>
      <c r="L2524">
        <v>20</v>
      </c>
      <c r="M2524" t="s">
        <v>27</v>
      </c>
      <c r="N2524">
        <v>382</v>
      </c>
      <c r="O2524" t="s">
        <v>1563</v>
      </c>
      <c r="P2524" t="s">
        <v>1462</v>
      </c>
      <c r="Q2524" t="s">
        <v>249</v>
      </c>
    </row>
    <row r="2525" spans="1:17" hidden="1" x14ac:dyDescent="0.3">
      <c r="A2525" t="s">
        <v>10145</v>
      </c>
      <c r="B2525" t="s">
        <v>10146</v>
      </c>
      <c r="C2525" s="1" t="str">
        <f t="shared" si="379"/>
        <v>21:0285</v>
      </c>
      <c r="D2525" s="1" t="str">
        <f t="shared" si="386"/>
        <v>21:0128</v>
      </c>
      <c r="E2525" t="s">
        <v>10139</v>
      </c>
      <c r="F2525" t="s">
        <v>10147</v>
      </c>
      <c r="H2525">
        <v>64.345219</v>
      </c>
      <c r="I2525">
        <v>-137.81164709999999</v>
      </c>
      <c r="J2525" s="1" t="str">
        <f t="shared" si="387"/>
        <v>Fluid (stream)</v>
      </c>
      <c r="K2525" s="1" t="str">
        <f t="shared" si="388"/>
        <v>Untreated Water</v>
      </c>
      <c r="L2525">
        <v>20</v>
      </c>
      <c r="M2525" t="s">
        <v>673</v>
      </c>
      <c r="N2525">
        <v>383</v>
      </c>
      <c r="O2525" t="s">
        <v>1563</v>
      </c>
      <c r="P2525" t="s">
        <v>2408</v>
      </c>
      <c r="Q2525" t="s">
        <v>249</v>
      </c>
    </row>
    <row r="2526" spans="1:17" hidden="1" x14ac:dyDescent="0.3">
      <c r="A2526" t="s">
        <v>10148</v>
      </c>
      <c r="B2526" t="s">
        <v>10149</v>
      </c>
      <c r="C2526" s="1" t="str">
        <f t="shared" si="379"/>
        <v>21:0285</v>
      </c>
      <c r="D2526" s="1" t="str">
        <f t="shared" si="386"/>
        <v>21:0128</v>
      </c>
      <c r="E2526" t="s">
        <v>10139</v>
      </c>
      <c r="F2526" t="s">
        <v>10150</v>
      </c>
      <c r="H2526">
        <v>64.345219</v>
      </c>
      <c r="I2526">
        <v>-137.81164709999999</v>
      </c>
      <c r="J2526" s="1" t="str">
        <f t="shared" si="387"/>
        <v>Fluid (stream)</v>
      </c>
      <c r="K2526" s="1" t="str">
        <f t="shared" si="388"/>
        <v>Untreated Water</v>
      </c>
      <c r="L2526">
        <v>20</v>
      </c>
      <c r="M2526" t="s">
        <v>678</v>
      </c>
      <c r="N2526">
        <v>384</v>
      </c>
      <c r="O2526" t="s">
        <v>1563</v>
      </c>
      <c r="P2526" t="s">
        <v>2408</v>
      </c>
      <c r="Q2526" t="s">
        <v>249</v>
      </c>
    </row>
    <row r="2527" spans="1:17" hidden="1" x14ac:dyDescent="0.3">
      <c r="A2527" t="s">
        <v>10151</v>
      </c>
      <c r="B2527" t="s">
        <v>10152</v>
      </c>
      <c r="C2527" s="1" t="str">
        <f t="shared" ref="C2527:C2590" si="389">HYPERLINK("http://geochem.nrcan.gc.ca/cdogs/content/bdl/bdl210285_e.htm", "21:0285")</f>
        <v>21:0285</v>
      </c>
      <c r="D2527" s="1" t="str">
        <f t="shared" si="386"/>
        <v>21:0128</v>
      </c>
      <c r="E2527" t="s">
        <v>10153</v>
      </c>
      <c r="F2527" t="s">
        <v>10154</v>
      </c>
      <c r="H2527">
        <v>64.3191202</v>
      </c>
      <c r="I2527">
        <v>-137.83506410000001</v>
      </c>
      <c r="J2527" s="1" t="str">
        <f t="shared" si="387"/>
        <v>Fluid (stream)</v>
      </c>
      <c r="K2527" s="1" t="str">
        <f t="shared" si="388"/>
        <v>Untreated Water</v>
      </c>
      <c r="L2527">
        <v>20</v>
      </c>
      <c r="M2527" t="s">
        <v>35</v>
      </c>
      <c r="N2527">
        <v>385</v>
      </c>
      <c r="O2527" t="s">
        <v>1563</v>
      </c>
      <c r="P2527" t="s">
        <v>1734</v>
      </c>
      <c r="Q2527" t="s">
        <v>1197</v>
      </c>
    </row>
    <row r="2528" spans="1:17" hidden="1" x14ac:dyDescent="0.3">
      <c r="A2528" t="s">
        <v>10155</v>
      </c>
      <c r="B2528" t="s">
        <v>10156</v>
      </c>
      <c r="C2528" s="1" t="str">
        <f t="shared" si="389"/>
        <v>21:0285</v>
      </c>
      <c r="D2528" s="1" t="str">
        <f t="shared" si="386"/>
        <v>21:0128</v>
      </c>
      <c r="E2528" t="s">
        <v>10157</v>
      </c>
      <c r="F2528" t="s">
        <v>10158</v>
      </c>
      <c r="H2528">
        <v>64.357245199999994</v>
      </c>
      <c r="I2528">
        <v>-137.81248160000001</v>
      </c>
      <c r="J2528" s="1" t="str">
        <f t="shared" si="387"/>
        <v>Fluid (stream)</v>
      </c>
      <c r="K2528" s="1" t="str">
        <f t="shared" si="388"/>
        <v>Untreated Water</v>
      </c>
      <c r="L2528">
        <v>20</v>
      </c>
      <c r="M2528" t="s">
        <v>43</v>
      </c>
      <c r="N2528">
        <v>386</v>
      </c>
      <c r="O2528" t="s">
        <v>1599</v>
      </c>
      <c r="P2528" t="s">
        <v>1397</v>
      </c>
      <c r="Q2528" t="s">
        <v>844</v>
      </c>
    </row>
    <row r="2529" spans="1:17" hidden="1" x14ac:dyDescent="0.3">
      <c r="A2529" t="s">
        <v>10159</v>
      </c>
      <c r="B2529" t="s">
        <v>10160</v>
      </c>
      <c r="C2529" s="1" t="str">
        <f t="shared" si="389"/>
        <v>21:0285</v>
      </c>
      <c r="D2529" s="1" t="str">
        <f t="shared" si="386"/>
        <v>21:0128</v>
      </c>
      <c r="E2529" t="s">
        <v>10161</v>
      </c>
      <c r="F2529" t="s">
        <v>10162</v>
      </c>
      <c r="H2529">
        <v>64.354271900000001</v>
      </c>
      <c r="I2529">
        <v>-137.8386002</v>
      </c>
      <c r="J2529" s="1" t="str">
        <f t="shared" si="387"/>
        <v>Fluid (stream)</v>
      </c>
      <c r="K2529" s="1" t="str">
        <f t="shared" si="388"/>
        <v>Untreated Water</v>
      </c>
      <c r="L2529">
        <v>20</v>
      </c>
      <c r="M2529" t="s">
        <v>50</v>
      </c>
      <c r="N2529">
        <v>387</v>
      </c>
      <c r="O2529" t="s">
        <v>1563</v>
      </c>
      <c r="P2529" t="s">
        <v>1397</v>
      </c>
      <c r="Q2529" t="s">
        <v>437</v>
      </c>
    </row>
    <row r="2530" spans="1:17" hidden="1" x14ac:dyDescent="0.3">
      <c r="A2530" t="s">
        <v>10163</v>
      </c>
      <c r="B2530" t="s">
        <v>10164</v>
      </c>
      <c r="C2530" s="1" t="str">
        <f t="shared" si="389"/>
        <v>21:0285</v>
      </c>
      <c r="D2530" s="1" t="str">
        <f t="shared" si="386"/>
        <v>21:0128</v>
      </c>
      <c r="E2530" t="s">
        <v>10165</v>
      </c>
      <c r="F2530" t="s">
        <v>10166</v>
      </c>
      <c r="H2530">
        <v>64.346032899999997</v>
      </c>
      <c r="I2530">
        <v>-137.8701533</v>
      </c>
      <c r="J2530" s="1" t="str">
        <f t="shared" si="387"/>
        <v>Fluid (stream)</v>
      </c>
      <c r="K2530" s="1" t="str">
        <f t="shared" si="388"/>
        <v>Untreated Water</v>
      </c>
      <c r="L2530">
        <v>20</v>
      </c>
      <c r="M2530" t="s">
        <v>57</v>
      </c>
      <c r="N2530">
        <v>388</v>
      </c>
      <c r="O2530" t="s">
        <v>1563</v>
      </c>
      <c r="P2530" t="s">
        <v>1397</v>
      </c>
      <c r="Q2530" t="s">
        <v>1197</v>
      </c>
    </row>
    <row r="2531" spans="1:17" hidden="1" x14ac:dyDescent="0.3">
      <c r="A2531" t="s">
        <v>10167</v>
      </c>
      <c r="B2531" t="s">
        <v>10168</v>
      </c>
      <c r="C2531" s="1" t="str">
        <f t="shared" si="389"/>
        <v>21:0285</v>
      </c>
      <c r="D2531" s="1" t="str">
        <f t="shared" si="386"/>
        <v>21:0128</v>
      </c>
      <c r="E2531" t="s">
        <v>10169</v>
      </c>
      <c r="F2531" t="s">
        <v>10170</v>
      </c>
      <c r="H2531">
        <v>64.379134199999996</v>
      </c>
      <c r="I2531">
        <v>-137.87198950000001</v>
      </c>
      <c r="J2531" s="1" t="str">
        <f t="shared" si="387"/>
        <v>Fluid (stream)</v>
      </c>
      <c r="K2531" s="1" t="str">
        <f t="shared" si="388"/>
        <v>Untreated Water</v>
      </c>
      <c r="L2531">
        <v>20</v>
      </c>
      <c r="M2531" t="s">
        <v>65</v>
      </c>
      <c r="N2531">
        <v>389</v>
      </c>
      <c r="O2531" t="s">
        <v>1599</v>
      </c>
      <c r="P2531" t="s">
        <v>1397</v>
      </c>
      <c r="Q2531" t="s">
        <v>249</v>
      </c>
    </row>
    <row r="2532" spans="1:17" hidden="1" x14ac:dyDescent="0.3">
      <c r="A2532" t="s">
        <v>10171</v>
      </c>
      <c r="B2532" t="s">
        <v>10172</v>
      </c>
      <c r="C2532" s="1" t="str">
        <f t="shared" si="389"/>
        <v>21:0285</v>
      </c>
      <c r="D2532" s="1" t="str">
        <f t="shared" si="386"/>
        <v>21:0128</v>
      </c>
      <c r="E2532" t="s">
        <v>10173</v>
      </c>
      <c r="F2532" t="s">
        <v>10174</v>
      </c>
      <c r="H2532">
        <v>64.390417999999997</v>
      </c>
      <c r="I2532">
        <v>-137.8533511</v>
      </c>
      <c r="J2532" s="1" t="str">
        <f t="shared" si="387"/>
        <v>Fluid (stream)</v>
      </c>
      <c r="K2532" s="1" t="str">
        <f t="shared" si="388"/>
        <v>Untreated Water</v>
      </c>
      <c r="L2532">
        <v>20</v>
      </c>
      <c r="M2532" t="s">
        <v>72</v>
      </c>
      <c r="N2532">
        <v>390</v>
      </c>
      <c r="O2532" t="s">
        <v>339</v>
      </c>
      <c r="P2532" t="s">
        <v>1397</v>
      </c>
      <c r="Q2532" t="s">
        <v>844</v>
      </c>
    </row>
    <row r="2533" spans="1:17" hidden="1" x14ac:dyDescent="0.3">
      <c r="A2533" t="s">
        <v>10175</v>
      </c>
      <c r="B2533" t="s">
        <v>10176</v>
      </c>
      <c r="C2533" s="1" t="str">
        <f t="shared" si="389"/>
        <v>21:0285</v>
      </c>
      <c r="D2533" s="1" t="str">
        <f t="shared" si="386"/>
        <v>21:0128</v>
      </c>
      <c r="E2533" t="s">
        <v>10177</v>
      </c>
      <c r="F2533" t="s">
        <v>10178</v>
      </c>
      <c r="H2533">
        <v>64.393003399999998</v>
      </c>
      <c r="I2533">
        <v>-137.86445259999999</v>
      </c>
      <c r="J2533" s="1" t="str">
        <f t="shared" si="387"/>
        <v>Fluid (stream)</v>
      </c>
      <c r="K2533" s="1" t="str">
        <f t="shared" si="388"/>
        <v>Untreated Water</v>
      </c>
      <c r="L2533">
        <v>20</v>
      </c>
      <c r="M2533" t="s">
        <v>87</v>
      </c>
      <c r="N2533">
        <v>391</v>
      </c>
      <c r="O2533" t="s">
        <v>1563</v>
      </c>
      <c r="P2533" t="s">
        <v>1397</v>
      </c>
      <c r="Q2533" t="s">
        <v>953</v>
      </c>
    </row>
    <row r="2534" spans="1:17" hidden="1" x14ac:dyDescent="0.3">
      <c r="A2534" t="s">
        <v>10179</v>
      </c>
      <c r="B2534" t="s">
        <v>10180</v>
      </c>
      <c r="C2534" s="1" t="str">
        <f t="shared" si="389"/>
        <v>21:0285</v>
      </c>
      <c r="D2534" s="1" t="str">
        <f t="shared" si="386"/>
        <v>21:0128</v>
      </c>
      <c r="E2534" t="s">
        <v>10181</v>
      </c>
      <c r="F2534" t="s">
        <v>10182</v>
      </c>
      <c r="H2534">
        <v>64.385467700000007</v>
      </c>
      <c r="I2534">
        <v>-137.7810121</v>
      </c>
      <c r="J2534" s="1" t="str">
        <f t="shared" si="387"/>
        <v>Fluid (stream)</v>
      </c>
      <c r="K2534" s="1" t="str">
        <f t="shared" si="388"/>
        <v>Untreated Water</v>
      </c>
      <c r="L2534">
        <v>20</v>
      </c>
      <c r="M2534" t="s">
        <v>160</v>
      </c>
      <c r="N2534">
        <v>392</v>
      </c>
      <c r="O2534" t="s">
        <v>933</v>
      </c>
      <c r="P2534" t="s">
        <v>1397</v>
      </c>
      <c r="Q2534" t="s">
        <v>589</v>
      </c>
    </row>
    <row r="2535" spans="1:17" hidden="1" x14ac:dyDescent="0.3">
      <c r="A2535" t="s">
        <v>10183</v>
      </c>
      <c r="B2535" t="s">
        <v>10184</v>
      </c>
      <c r="C2535" s="1" t="str">
        <f t="shared" si="389"/>
        <v>21:0285</v>
      </c>
      <c r="D2535" s="1" t="str">
        <f t="shared" si="386"/>
        <v>21:0128</v>
      </c>
      <c r="E2535" t="s">
        <v>10185</v>
      </c>
      <c r="F2535" t="s">
        <v>10186</v>
      </c>
      <c r="H2535">
        <v>64.390105599999998</v>
      </c>
      <c r="I2535">
        <v>-137.67456039999999</v>
      </c>
      <c r="J2535" s="1" t="str">
        <f t="shared" si="387"/>
        <v>Fluid (stream)</v>
      </c>
      <c r="K2535" s="1" t="str">
        <f t="shared" si="388"/>
        <v>Untreated Water</v>
      </c>
      <c r="L2535">
        <v>20</v>
      </c>
      <c r="M2535" t="s">
        <v>166</v>
      </c>
      <c r="N2535">
        <v>393</v>
      </c>
      <c r="O2535" t="s">
        <v>1563</v>
      </c>
      <c r="P2535" t="s">
        <v>1397</v>
      </c>
      <c r="Q2535" t="s">
        <v>953</v>
      </c>
    </row>
    <row r="2536" spans="1:17" hidden="1" x14ac:dyDescent="0.3">
      <c r="A2536" t="s">
        <v>10187</v>
      </c>
      <c r="B2536" t="s">
        <v>10188</v>
      </c>
      <c r="C2536" s="1" t="str">
        <f t="shared" si="389"/>
        <v>21:0285</v>
      </c>
      <c r="D2536" s="1" t="str">
        <f t="shared" si="386"/>
        <v>21:0128</v>
      </c>
      <c r="E2536" t="s">
        <v>10189</v>
      </c>
      <c r="F2536" t="s">
        <v>10190</v>
      </c>
      <c r="H2536">
        <v>64.409382899999997</v>
      </c>
      <c r="I2536">
        <v>-137.7331015</v>
      </c>
      <c r="J2536" s="1" t="str">
        <f t="shared" si="387"/>
        <v>Fluid (stream)</v>
      </c>
      <c r="K2536" s="1" t="str">
        <f t="shared" si="388"/>
        <v>Untreated Water</v>
      </c>
      <c r="L2536">
        <v>20</v>
      </c>
      <c r="M2536" t="s">
        <v>174</v>
      </c>
      <c r="N2536">
        <v>394</v>
      </c>
      <c r="O2536" t="s">
        <v>1291</v>
      </c>
      <c r="P2536" t="s">
        <v>1397</v>
      </c>
      <c r="Q2536" t="s">
        <v>249</v>
      </c>
    </row>
    <row r="2537" spans="1:17" hidden="1" x14ac:dyDescent="0.3">
      <c r="A2537" t="s">
        <v>10191</v>
      </c>
      <c r="B2537" t="s">
        <v>10192</v>
      </c>
      <c r="C2537" s="1" t="str">
        <f t="shared" si="389"/>
        <v>21:0285</v>
      </c>
      <c r="D2537" s="1" t="str">
        <f t="shared" si="386"/>
        <v>21:0128</v>
      </c>
      <c r="E2537" t="s">
        <v>10193</v>
      </c>
      <c r="F2537" t="s">
        <v>10194</v>
      </c>
      <c r="H2537">
        <v>64.401646499999998</v>
      </c>
      <c r="I2537">
        <v>-137.6521453</v>
      </c>
      <c r="J2537" s="1" t="str">
        <f t="shared" si="387"/>
        <v>Fluid (stream)</v>
      </c>
      <c r="K2537" s="1" t="str">
        <f t="shared" si="388"/>
        <v>Untreated Water</v>
      </c>
      <c r="L2537">
        <v>20</v>
      </c>
      <c r="M2537" t="s">
        <v>181</v>
      </c>
      <c r="N2537">
        <v>395</v>
      </c>
      <c r="O2537" t="s">
        <v>339</v>
      </c>
      <c r="P2537" t="s">
        <v>1397</v>
      </c>
      <c r="Q2537" t="s">
        <v>205</v>
      </c>
    </row>
    <row r="2538" spans="1:17" hidden="1" x14ac:dyDescent="0.3">
      <c r="A2538" t="s">
        <v>10195</v>
      </c>
      <c r="B2538" t="s">
        <v>10196</v>
      </c>
      <c r="C2538" s="1" t="str">
        <f t="shared" si="389"/>
        <v>21:0285</v>
      </c>
      <c r="D2538" s="1" t="str">
        <f>HYPERLINK("http://geochem.nrcan.gc.ca/cdogs/content/svy/svy_e.htm", "")</f>
        <v/>
      </c>
      <c r="G2538" s="1" t="str">
        <f>HYPERLINK("http://geochem.nrcan.gc.ca/cdogs/content/cr_/cr_00031_e.htm", "31")</f>
        <v>31</v>
      </c>
      <c r="J2538" t="s">
        <v>106</v>
      </c>
      <c r="K2538" t="s">
        <v>107</v>
      </c>
      <c r="L2538">
        <v>20</v>
      </c>
      <c r="M2538" t="s">
        <v>108</v>
      </c>
      <c r="N2538">
        <v>396</v>
      </c>
      <c r="O2538" t="s">
        <v>968</v>
      </c>
      <c r="P2538" t="s">
        <v>224</v>
      </c>
      <c r="Q2538" t="s">
        <v>1197</v>
      </c>
    </row>
    <row r="2539" spans="1:17" hidden="1" x14ac:dyDescent="0.3">
      <c r="A2539" t="s">
        <v>10197</v>
      </c>
      <c r="B2539" t="s">
        <v>10198</v>
      </c>
      <c r="C2539" s="1" t="str">
        <f t="shared" si="389"/>
        <v>21:0285</v>
      </c>
      <c r="D2539" s="1" t="str">
        <f t="shared" ref="D2539:D2544" si="390">HYPERLINK("http://geochem.nrcan.gc.ca/cdogs/content/svy/svy210128_e.htm", "21:0128")</f>
        <v>21:0128</v>
      </c>
      <c r="E2539" t="s">
        <v>10199</v>
      </c>
      <c r="F2539" t="s">
        <v>10200</v>
      </c>
      <c r="H2539">
        <v>64.404782900000001</v>
      </c>
      <c r="I2539">
        <v>-137.65348610000001</v>
      </c>
      <c r="J2539" s="1" t="str">
        <f t="shared" ref="J2539:J2544" si="391">HYPERLINK("http://geochem.nrcan.gc.ca/cdogs/content/kwd/kwd020018_e.htm", "Fluid (stream)")</f>
        <v>Fluid (stream)</v>
      </c>
      <c r="K2539" s="1" t="str">
        <f t="shared" ref="K2539:K2544" si="392">HYPERLINK("http://geochem.nrcan.gc.ca/cdogs/content/kwd/kwd080007_e.htm", "Untreated Water")</f>
        <v>Untreated Water</v>
      </c>
      <c r="L2539">
        <v>20</v>
      </c>
      <c r="M2539" t="s">
        <v>188</v>
      </c>
      <c r="N2539">
        <v>397</v>
      </c>
      <c r="O2539" t="s">
        <v>1467</v>
      </c>
      <c r="P2539" t="s">
        <v>1397</v>
      </c>
      <c r="Q2539" t="s">
        <v>953</v>
      </c>
    </row>
    <row r="2540" spans="1:17" hidden="1" x14ac:dyDescent="0.3">
      <c r="A2540" t="s">
        <v>10201</v>
      </c>
      <c r="B2540" t="s">
        <v>10202</v>
      </c>
      <c r="C2540" s="1" t="str">
        <f t="shared" si="389"/>
        <v>21:0285</v>
      </c>
      <c r="D2540" s="1" t="str">
        <f t="shared" si="390"/>
        <v>21:0128</v>
      </c>
      <c r="E2540" t="s">
        <v>10203</v>
      </c>
      <c r="F2540" t="s">
        <v>10204</v>
      </c>
      <c r="H2540">
        <v>64.403099800000007</v>
      </c>
      <c r="I2540">
        <v>-137.629763</v>
      </c>
      <c r="J2540" s="1" t="str">
        <f t="shared" si="391"/>
        <v>Fluid (stream)</v>
      </c>
      <c r="K2540" s="1" t="str">
        <f t="shared" si="392"/>
        <v>Untreated Water</v>
      </c>
      <c r="L2540">
        <v>20</v>
      </c>
      <c r="M2540" t="s">
        <v>215</v>
      </c>
      <c r="N2540">
        <v>398</v>
      </c>
      <c r="O2540" t="s">
        <v>1291</v>
      </c>
      <c r="P2540" t="s">
        <v>817</v>
      </c>
      <c r="Q2540" t="s">
        <v>881</v>
      </c>
    </row>
    <row r="2541" spans="1:17" hidden="1" x14ac:dyDescent="0.3">
      <c r="A2541" t="s">
        <v>10205</v>
      </c>
      <c r="B2541" t="s">
        <v>10206</v>
      </c>
      <c r="C2541" s="1" t="str">
        <f t="shared" si="389"/>
        <v>21:0285</v>
      </c>
      <c r="D2541" s="1" t="str">
        <f t="shared" si="390"/>
        <v>21:0128</v>
      </c>
      <c r="E2541" t="s">
        <v>10207</v>
      </c>
      <c r="F2541" t="s">
        <v>10208</v>
      </c>
      <c r="H2541">
        <v>64.727663199999995</v>
      </c>
      <c r="I2541">
        <v>-137.98231319999999</v>
      </c>
      <c r="J2541" s="1" t="str">
        <f t="shared" si="391"/>
        <v>Fluid (stream)</v>
      </c>
      <c r="K2541" s="1" t="str">
        <f t="shared" si="392"/>
        <v>Untreated Water</v>
      </c>
      <c r="L2541">
        <v>20</v>
      </c>
      <c r="M2541" t="s">
        <v>223</v>
      </c>
      <c r="N2541">
        <v>399</v>
      </c>
      <c r="O2541" t="s">
        <v>80</v>
      </c>
      <c r="P2541" t="s">
        <v>637</v>
      </c>
      <c r="Q2541" t="s">
        <v>649</v>
      </c>
    </row>
    <row r="2542" spans="1:17" hidden="1" x14ac:dyDescent="0.3">
      <c r="A2542" t="s">
        <v>10209</v>
      </c>
      <c r="B2542" t="s">
        <v>10210</v>
      </c>
      <c r="C2542" s="1" t="str">
        <f t="shared" si="389"/>
        <v>21:0285</v>
      </c>
      <c r="D2542" s="1" t="str">
        <f t="shared" si="390"/>
        <v>21:0128</v>
      </c>
      <c r="E2542" t="s">
        <v>10211</v>
      </c>
      <c r="F2542" t="s">
        <v>10212</v>
      </c>
      <c r="H2542">
        <v>64.709083800000002</v>
      </c>
      <c r="I2542">
        <v>-137.96886620000001</v>
      </c>
      <c r="J2542" s="1" t="str">
        <f t="shared" si="391"/>
        <v>Fluid (stream)</v>
      </c>
      <c r="K2542" s="1" t="str">
        <f t="shared" si="392"/>
        <v>Untreated Water</v>
      </c>
      <c r="L2542">
        <v>20</v>
      </c>
      <c r="M2542" t="s">
        <v>740</v>
      </c>
      <c r="N2542">
        <v>400</v>
      </c>
      <c r="O2542" t="s">
        <v>10213</v>
      </c>
      <c r="P2542" t="s">
        <v>10214</v>
      </c>
      <c r="Q2542" t="s">
        <v>649</v>
      </c>
    </row>
    <row r="2543" spans="1:17" hidden="1" x14ac:dyDescent="0.3">
      <c r="A2543" t="s">
        <v>10215</v>
      </c>
      <c r="B2543" t="s">
        <v>10216</v>
      </c>
      <c r="C2543" s="1" t="str">
        <f t="shared" si="389"/>
        <v>21:0285</v>
      </c>
      <c r="D2543" s="1" t="str">
        <f t="shared" si="390"/>
        <v>21:0128</v>
      </c>
      <c r="E2543" t="s">
        <v>10217</v>
      </c>
      <c r="F2543" t="s">
        <v>10218</v>
      </c>
      <c r="H2543">
        <v>64.705143899999996</v>
      </c>
      <c r="I2543">
        <v>-137.90260190000001</v>
      </c>
      <c r="J2543" s="1" t="str">
        <f t="shared" si="391"/>
        <v>Fluid (stream)</v>
      </c>
      <c r="K2543" s="1" t="str">
        <f t="shared" si="392"/>
        <v>Untreated Water</v>
      </c>
      <c r="L2543">
        <v>21</v>
      </c>
      <c r="M2543" t="s">
        <v>21</v>
      </c>
      <c r="N2543">
        <v>401</v>
      </c>
      <c r="O2543" t="s">
        <v>2372</v>
      </c>
      <c r="P2543" t="s">
        <v>855</v>
      </c>
      <c r="Q2543" t="s">
        <v>437</v>
      </c>
    </row>
    <row r="2544" spans="1:17" hidden="1" x14ac:dyDescent="0.3">
      <c r="A2544" t="s">
        <v>10219</v>
      </c>
      <c r="B2544" t="s">
        <v>10220</v>
      </c>
      <c r="C2544" s="1" t="str">
        <f t="shared" si="389"/>
        <v>21:0285</v>
      </c>
      <c r="D2544" s="1" t="str">
        <f t="shared" si="390"/>
        <v>21:0128</v>
      </c>
      <c r="E2544" t="s">
        <v>10221</v>
      </c>
      <c r="F2544" t="s">
        <v>10222</v>
      </c>
      <c r="H2544">
        <v>64.700975600000007</v>
      </c>
      <c r="I2544">
        <v>-137.97284719999999</v>
      </c>
      <c r="J2544" s="1" t="str">
        <f t="shared" si="391"/>
        <v>Fluid (stream)</v>
      </c>
      <c r="K2544" s="1" t="str">
        <f t="shared" si="392"/>
        <v>Untreated Water</v>
      </c>
      <c r="L2544">
        <v>21</v>
      </c>
      <c r="M2544" t="s">
        <v>27</v>
      </c>
      <c r="N2544">
        <v>402</v>
      </c>
      <c r="O2544" t="s">
        <v>3859</v>
      </c>
      <c r="P2544" t="s">
        <v>2805</v>
      </c>
      <c r="Q2544" t="s">
        <v>844</v>
      </c>
    </row>
    <row r="2545" spans="1:17" hidden="1" x14ac:dyDescent="0.3">
      <c r="A2545" t="s">
        <v>10223</v>
      </c>
      <c r="B2545" t="s">
        <v>10224</v>
      </c>
      <c r="C2545" s="1" t="str">
        <f t="shared" si="389"/>
        <v>21:0285</v>
      </c>
      <c r="D2545" s="1" t="str">
        <f>HYPERLINK("http://geochem.nrcan.gc.ca/cdogs/content/svy/svy_e.htm", "")</f>
        <v/>
      </c>
      <c r="G2545" s="1" t="str">
        <f>HYPERLINK("http://geochem.nrcan.gc.ca/cdogs/content/cr_/cr_00030_e.htm", "30")</f>
        <v>30</v>
      </c>
      <c r="J2545" t="s">
        <v>106</v>
      </c>
      <c r="K2545" t="s">
        <v>107</v>
      </c>
      <c r="L2545">
        <v>21</v>
      </c>
      <c r="M2545" t="s">
        <v>108</v>
      </c>
      <c r="N2545">
        <v>403</v>
      </c>
      <c r="O2545" t="s">
        <v>973</v>
      </c>
      <c r="P2545" t="s">
        <v>4924</v>
      </c>
      <c r="Q2545" t="s">
        <v>649</v>
      </c>
    </row>
    <row r="2546" spans="1:17" hidden="1" x14ac:dyDescent="0.3">
      <c r="A2546" t="s">
        <v>10225</v>
      </c>
      <c r="B2546" t="s">
        <v>10226</v>
      </c>
      <c r="C2546" s="1" t="str">
        <f t="shared" si="389"/>
        <v>21:0285</v>
      </c>
      <c r="D2546" s="1" t="str">
        <f t="shared" ref="D2546:D2567" si="393">HYPERLINK("http://geochem.nrcan.gc.ca/cdogs/content/svy/svy210128_e.htm", "21:0128")</f>
        <v>21:0128</v>
      </c>
      <c r="E2546" t="s">
        <v>10227</v>
      </c>
      <c r="F2546" t="s">
        <v>10228</v>
      </c>
      <c r="H2546">
        <v>64.714247900000004</v>
      </c>
      <c r="I2546">
        <v>-137.94047380000001</v>
      </c>
      <c r="J2546" s="1" t="str">
        <f t="shared" ref="J2546:J2567" si="394">HYPERLINK("http://geochem.nrcan.gc.ca/cdogs/content/kwd/kwd020018_e.htm", "Fluid (stream)")</f>
        <v>Fluid (stream)</v>
      </c>
      <c r="K2546" s="1" t="str">
        <f t="shared" ref="K2546:K2567" si="395">HYPERLINK("http://geochem.nrcan.gc.ca/cdogs/content/kwd/kwd080007_e.htm", "Untreated Water")</f>
        <v>Untreated Water</v>
      </c>
      <c r="L2546">
        <v>21</v>
      </c>
      <c r="M2546" t="s">
        <v>35</v>
      </c>
      <c r="N2546">
        <v>404</v>
      </c>
      <c r="O2546" t="s">
        <v>7068</v>
      </c>
      <c r="P2546" t="s">
        <v>7271</v>
      </c>
      <c r="Q2546" t="s">
        <v>290</v>
      </c>
    </row>
    <row r="2547" spans="1:17" hidden="1" x14ac:dyDescent="0.3">
      <c r="A2547" t="s">
        <v>10229</v>
      </c>
      <c r="B2547" t="s">
        <v>10230</v>
      </c>
      <c r="C2547" s="1" t="str">
        <f t="shared" si="389"/>
        <v>21:0285</v>
      </c>
      <c r="D2547" s="1" t="str">
        <f t="shared" si="393"/>
        <v>21:0128</v>
      </c>
      <c r="E2547" t="s">
        <v>10217</v>
      </c>
      <c r="F2547" t="s">
        <v>10231</v>
      </c>
      <c r="H2547">
        <v>64.705143899999996</v>
      </c>
      <c r="I2547">
        <v>-137.90260190000001</v>
      </c>
      <c r="J2547" s="1" t="str">
        <f t="shared" si="394"/>
        <v>Fluid (stream)</v>
      </c>
      <c r="K2547" s="1" t="str">
        <f t="shared" si="395"/>
        <v>Untreated Water</v>
      </c>
      <c r="L2547">
        <v>21</v>
      </c>
      <c r="M2547" t="s">
        <v>79</v>
      </c>
      <c r="N2547">
        <v>405</v>
      </c>
      <c r="O2547" t="s">
        <v>1379</v>
      </c>
      <c r="P2547" t="s">
        <v>10232</v>
      </c>
      <c r="Q2547" t="s">
        <v>2699</v>
      </c>
    </row>
    <row r="2548" spans="1:17" hidden="1" x14ac:dyDescent="0.3">
      <c r="A2548" t="s">
        <v>10233</v>
      </c>
      <c r="B2548" t="s">
        <v>10234</v>
      </c>
      <c r="C2548" s="1" t="str">
        <f t="shared" si="389"/>
        <v>21:0285</v>
      </c>
      <c r="D2548" s="1" t="str">
        <f t="shared" si="393"/>
        <v>21:0128</v>
      </c>
      <c r="E2548" t="s">
        <v>10235</v>
      </c>
      <c r="F2548" t="s">
        <v>10236</v>
      </c>
      <c r="H2548">
        <v>64.706267699999998</v>
      </c>
      <c r="I2548">
        <v>-137.84654599999999</v>
      </c>
      <c r="J2548" s="1" t="str">
        <f t="shared" si="394"/>
        <v>Fluid (stream)</v>
      </c>
      <c r="K2548" s="1" t="str">
        <f t="shared" si="395"/>
        <v>Untreated Water</v>
      </c>
      <c r="L2548">
        <v>21</v>
      </c>
      <c r="M2548" t="s">
        <v>43</v>
      </c>
      <c r="N2548">
        <v>406</v>
      </c>
      <c r="O2548" t="s">
        <v>664</v>
      </c>
      <c r="P2548" t="s">
        <v>780</v>
      </c>
      <c r="Q2548" t="s">
        <v>1197</v>
      </c>
    </row>
    <row r="2549" spans="1:17" hidden="1" x14ac:dyDescent="0.3">
      <c r="A2549" t="s">
        <v>10237</v>
      </c>
      <c r="B2549" t="s">
        <v>10238</v>
      </c>
      <c r="C2549" s="1" t="str">
        <f t="shared" si="389"/>
        <v>21:0285</v>
      </c>
      <c r="D2549" s="1" t="str">
        <f t="shared" si="393"/>
        <v>21:0128</v>
      </c>
      <c r="E2549" t="s">
        <v>10239</v>
      </c>
      <c r="F2549" t="s">
        <v>10240</v>
      </c>
      <c r="H2549">
        <v>64.696378800000005</v>
      </c>
      <c r="I2549">
        <v>-137.85971380000001</v>
      </c>
      <c r="J2549" s="1" t="str">
        <f t="shared" si="394"/>
        <v>Fluid (stream)</v>
      </c>
      <c r="K2549" s="1" t="str">
        <f t="shared" si="395"/>
        <v>Untreated Water</v>
      </c>
      <c r="L2549">
        <v>21</v>
      </c>
      <c r="M2549" t="s">
        <v>50</v>
      </c>
      <c r="N2549">
        <v>407</v>
      </c>
      <c r="O2549" t="s">
        <v>10241</v>
      </c>
      <c r="P2549" t="s">
        <v>4924</v>
      </c>
      <c r="Q2549" t="s">
        <v>953</v>
      </c>
    </row>
    <row r="2550" spans="1:17" hidden="1" x14ac:dyDescent="0.3">
      <c r="A2550" t="s">
        <v>10242</v>
      </c>
      <c r="B2550" t="s">
        <v>10243</v>
      </c>
      <c r="C2550" s="1" t="str">
        <f t="shared" si="389"/>
        <v>21:0285</v>
      </c>
      <c r="D2550" s="1" t="str">
        <f t="shared" si="393"/>
        <v>21:0128</v>
      </c>
      <c r="E2550" t="s">
        <v>10244</v>
      </c>
      <c r="F2550" t="s">
        <v>10245</v>
      </c>
      <c r="H2550">
        <v>64.703855899999994</v>
      </c>
      <c r="I2550">
        <v>-137.78498049999999</v>
      </c>
      <c r="J2550" s="1" t="str">
        <f t="shared" si="394"/>
        <v>Fluid (stream)</v>
      </c>
      <c r="K2550" s="1" t="str">
        <f t="shared" si="395"/>
        <v>Untreated Water</v>
      </c>
      <c r="L2550">
        <v>21</v>
      </c>
      <c r="M2550" t="s">
        <v>195</v>
      </c>
      <c r="N2550">
        <v>408</v>
      </c>
      <c r="O2550" t="s">
        <v>756</v>
      </c>
      <c r="P2550" t="s">
        <v>3051</v>
      </c>
      <c r="Q2550" t="s">
        <v>249</v>
      </c>
    </row>
    <row r="2551" spans="1:17" hidden="1" x14ac:dyDescent="0.3">
      <c r="A2551" t="s">
        <v>10246</v>
      </c>
      <c r="B2551" t="s">
        <v>10247</v>
      </c>
      <c r="C2551" s="1" t="str">
        <f t="shared" si="389"/>
        <v>21:0285</v>
      </c>
      <c r="D2551" s="1" t="str">
        <f t="shared" si="393"/>
        <v>21:0128</v>
      </c>
      <c r="E2551" t="s">
        <v>10244</v>
      </c>
      <c r="F2551" t="s">
        <v>10248</v>
      </c>
      <c r="H2551">
        <v>64.703855899999994</v>
      </c>
      <c r="I2551">
        <v>-137.78498049999999</v>
      </c>
      <c r="J2551" s="1" t="str">
        <f t="shared" si="394"/>
        <v>Fluid (stream)</v>
      </c>
      <c r="K2551" s="1" t="str">
        <f t="shared" si="395"/>
        <v>Untreated Water</v>
      </c>
      <c r="L2551">
        <v>21</v>
      </c>
      <c r="M2551" t="s">
        <v>202</v>
      </c>
      <c r="N2551">
        <v>409</v>
      </c>
      <c r="O2551" t="s">
        <v>88</v>
      </c>
      <c r="P2551" t="s">
        <v>10214</v>
      </c>
      <c r="Q2551" t="s">
        <v>696</v>
      </c>
    </row>
    <row r="2552" spans="1:17" hidden="1" x14ac:dyDescent="0.3">
      <c r="A2552" t="s">
        <v>10249</v>
      </c>
      <c r="B2552" t="s">
        <v>10250</v>
      </c>
      <c r="C2552" s="1" t="str">
        <f t="shared" si="389"/>
        <v>21:0285</v>
      </c>
      <c r="D2552" s="1" t="str">
        <f t="shared" si="393"/>
        <v>21:0128</v>
      </c>
      <c r="E2552" t="s">
        <v>10251</v>
      </c>
      <c r="F2552" t="s">
        <v>10252</v>
      </c>
      <c r="H2552">
        <v>64.692957899999996</v>
      </c>
      <c r="I2552">
        <v>-137.7914978</v>
      </c>
      <c r="J2552" s="1" t="str">
        <f t="shared" si="394"/>
        <v>Fluid (stream)</v>
      </c>
      <c r="K2552" s="1" t="str">
        <f t="shared" si="395"/>
        <v>Untreated Water</v>
      </c>
      <c r="L2552">
        <v>21</v>
      </c>
      <c r="M2552" t="s">
        <v>57</v>
      </c>
      <c r="N2552">
        <v>410</v>
      </c>
      <c r="O2552" t="s">
        <v>10253</v>
      </c>
      <c r="P2552" t="s">
        <v>3051</v>
      </c>
      <c r="Q2552" t="s">
        <v>308</v>
      </c>
    </row>
    <row r="2553" spans="1:17" hidden="1" x14ac:dyDescent="0.3">
      <c r="A2553" t="s">
        <v>10254</v>
      </c>
      <c r="B2553" t="s">
        <v>10255</v>
      </c>
      <c r="C2553" s="1" t="str">
        <f t="shared" si="389"/>
        <v>21:0285</v>
      </c>
      <c r="D2553" s="1" t="str">
        <f t="shared" si="393"/>
        <v>21:0128</v>
      </c>
      <c r="E2553" t="s">
        <v>10256</v>
      </c>
      <c r="F2553" t="s">
        <v>10257</v>
      </c>
      <c r="H2553">
        <v>64.702499700000004</v>
      </c>
      <c r="I2553">
        <v>-137.72810949999999</v>
      </c>
      <c r="J2553" s="1" t="str">
        <f t="shared" si="394"/>
        <v>Fluid (stream)</v>
      </c>
      <c r="K2553" s="1" t="str">
        <f t="shared" si="395"/>
        <v>Untreated Water</v>
      </c>
      <c r="L2553">
        <v>21</v>
      </c>
      <c r="M2553" t="s">
        <v>65</v>
      </c>
      <c r="N2553">
        <v>411</v>
      </c>
      <c r="O2553" t="s">
        <v>2372</v>
      </c>
      <c r="P2553" t="s">
        <v>10258</v>
      </c>
      <c r="Q2553" t="s">
        <v>664</v>
      </c>
    </row>
    <row r="2554" spans="1:17" hidden="1" x14ac:dyDescent="0.3">
      <c r="A2554" t="s">
        <v>10259</v>
      </c>
      <c r="B2554" t="s">
        <v>10260</v>
      </c>
      <c r="C2554" s="1" t="str">
        <f t="shared" si="389"/>
        <v>21:0285</v>
      </c>
      <c r="D2554" s="1" t="str">
        <f t="shared" si="393"/>
        <v>21:0128</v>
      </c>
      <c r="E2554" t="s">
        <v>10261</v>
      </c>
      <c r="F2554" t="s">
        <v>10262</v>
      </c>
      <c r="H2554">
        <v>64.686486900000006</v>
      </c>
      <c r="I2554">
        <v>-137.66124389999999</v>
      </c>
      <c r="J2554" s="1" t="str">
        <f t="shared" si="394"/>
        <v>Fluid (stream)</v>
      </c>
      <c r="K2554" s="1" t="str">
        <f t="shared" si="395"/>
        <v>Untreated Water</v>
      </c>
      <c r="L2554">
        <v>21</v>
      </c>
      <c r="M2554" t="s">
        <v>72</v>
      </c>
      <c r="N2554">
        <v>412</v>
      </c>
      <c r="O2554" t="s">
        <v>10263</v>
      </c>
      <c r="P2554" t="s">
        <v>2658</v>
      </c>
      <c r="Q2554" t="s">
        <v>696</v>
      </c>
    </row>
    <row r="2555" spans="1:17" hidden="1" x14ac:dyDescent="0.3">
      <c r="A2555" t="s">
        <v>10264</v>
      </c>
      <c r="B2555" t="s">
        <v>10265</v>
      </c>
      <c r="C2555" s="1" t="str">
        <f t="shared" si="389"/>
        <v>21:0285</v>
      </c>
      <c r="D2555" s="1" t="str">
        <f t="shared" si="393"/>
        <v>21:0128</v>
      </c>
      <c r="E2555" t="s">
        <v>10266</v>
      </c>
      <c r="F2555" t="s">
        <v>10267</v>
      </c>
      <c r="H2555">
        <v>64.679850599999995</v>
      </c>
      <c r="I2555">
        <v>-137.7097675</v>
      </c>
      <c r="J2555" s="1" t="str">
        <f t="shared" si="394"/>
        <v>Fluid (stream)</v>
      </c>
      <c r="K2555" s="1" t="str">
        <f t="shared" si="395"/>
        <v>Untreated Water</v>
      </c>
      <c r="L2555">
        <v>21</v>
      </c>
      <c r="M2555" t="s">
        <v>87</v>
      </c>
      <c r="N2555">
        <v>413</v>
      </c>
      <c r="O2555" t="s">
        <v>4996</v>
      </c>
      <c r="P2555" t="s">
        <v>115</v>
      </c>
      <c r="Q2555" t="s">
        <v>984</v>
      </c>
    </row>
    <row r="2556" spans="1:17" hidden="1" x14ac:dyDescent="0.3">
      <c r="A2556" t="s">
        <v>10268</v>
      </c>
      <c r="B2556" t="s">
        <v>10269</v>
      </c>
      <c r="C2556" s="1" t="str">
        <f t="shared" si="389"/>
        <v>21:0285</v>
      </c>
      <c r="D2556" s="1" t="str">
        <f t="shared" si="393"/>
        <v>21:0128</v>
      </c>
      <c r="E2556" t="s">
        <v>10270</v>
      </c>
      <c r="F2556" t="s">
        <v>10271</v>
      </c>
      <c r="H2556">
        <v>64.674379000000002</v>
      </c>
      <c r="I2556">
        <v>-137.71142230000001</v>
      </c>
      <c r="J2556" s="1" t="str">
        <f t="shared" si="394"/>
        <v>Fluid (stream)</v>
      </c>
      <c r="K2556" s="1" t="str">
        <f t="shared" si="395"/>
        <v>Untreated Water</v>
      </c>
      <c r="L2556">
        <v>21</v>
      </c>
      <c r="M2556" t="s">
        <v>160</v>
      </c>
      <c r="N2556">
        <v>414</v>
      </c>
      <c r="O2556" t="s">
        <v>10272</v>
      </c>
      <c r="P2556" t="s">
        <v>81</v>
      </c>
      <c r="Q2556" t="s">
        <v>1197</v>
      </c>
    </row>
    <row r="2557" spans="1:17" hidden="1" x14ac:dyDescent="0.3">
      <c r="A2557" t="s">
        <v>10273</v>
      </c>
      <c r="B2557" t="s">
        <v>10274</v>
      </c>
      <c r="C2557" s="1" t="str">
        <f t="shared" si="389"/>
        <v>21:0285</v>
      </c>
      <c r="D2557" s="1" t="str">
        <f t="shared" si="393"/>
        <v>21:0128</v>
      </c>
      <c r="E2557" t="s">
        <v>10275</v>
      </c>
      <c r="F2557" t="s">
        <v>10276</v>
      </c>
      <c r="H2557">
        <v>64.661038000000005</v>
      </c>
      <c r="I2557">
        <v>-137.71767550000001</v>
      </c>
      <c r="J2557" s="1" t="str">
        <f t="shared" si="394"/>
        <v>Fluid (stream)</v>
      </c>
      <c r="K2557" s="1" t="str">
        <f t="shared" si="395"/>
        <v>Untreated Water</v>
      </c>
      <c r="L2557">
        <v>21</v>
      </c>
      <c r="M2557" t="s">
        <v>166</v>
      </c>
      <c r="N2557">
        <v>415</v>
      </c>
      <c r="O2557" t="s">
        <v>10277</v>
      </c>
      <c r="P2557" t="s">
        <v>780</v>
      </c>
      <c r="Q2557" t="s">
        <v>308</v>
      </c>
    </row>
    <row r="2558" spans="1:17" hidden="1" x14ac:dyDescent="0.3">
      <c r="A2558" t="s">
        <v>10278</v>
      </c>
      <c r="B2558" t="s">
        <v>10279</v>
      </c>
      <c r="C2558" s="1" t="str">
        <f t="shared" si="389"/>
        <v>21:0285</v>
      </c>
      <c r="D2558" s="1" t="str">
        <f t="shared" si="393"/>
        <v>21:0128</v>
      </c>
      <c r="E2558" t="s">
        <v>10280</v>
      </c>
      <c r="F2558" t="s">
        <v>10281</v>
      </c>
      <c r="H2558">
        <v>64.667175200000003</v>
      </c>
      <c r="I2558">
        <v>-137.6561638</v>
      </c>
      <c r="J2558" s="1" t="str">
        <f t="shared" si="394"/>
        <v>Fluid (stream)</v>
      </c>
      <c r="K2558" s="1" t="str">
        <f t="shared" si="395"/>
        <v>Untreated Water</v>
      </c>
      <c r="L2558">
        <v>21</v>
      </c>
      <c r="M2558" t="s">
        <v>174</v>
      </c>
      <c r="N2558">
        <v>416</v>
      </c>
      <c r="O2558" t="s">
        <v>10282</v>
      </c>
      <c r="P2558" t="s">
        <v>224</v>
      </c>
      <c r="Q2558" t="s">
        <v>308</v>
      </c>
    </row>
    <row r="2559" spans="1:17" hidden="1" x14ac:dyDescent="0.3">
      <c r="A2559" t="s">
        <v>10283</v>
      </c>
      <c r="B2559" t="s">
        <v>10284</v>
      </c>
      <c r="C2559" s="1" t="str">
        <f t="shared" si="389"/>
        <v>21:0285</v>
      </c>
      <c r="D2559" s="1" t="str">
        <f t="shared" si="393"/>
        <v>21:0128</v>
      </c>
      <c r="E2559" t="s">
        <v>10285</v>
      </c>
      <c r="F2559" t="s">
        <v>10286</v>
      </c>
      <c r="H2559">
        <v>64.701950100000005</v>
      </c>
      <c r="I2559">
        <v>-137.64460919999999</v>
      </c>
      <c r="J2559" s="1" t="str">
        <f t="shared" si="394"/>
        <v>Fluid (stream)</v>
      </c>
      <c r="K2559" s="1" t="str">
        <f t="shared" si="395"/>
        <v>Untreated Water</v>
      </c>
      <c r="L2559">
        <v>21</v>
      </c>
      <c r="M2559" t="s">
        <v>181</v>
      </c>
      <c r="N2559">
        <v>417</v>
      </c>
      <c r="O2559" t="s">
        <v>378</v>
      </c>
      <c r="P2559" t="s">
        <v>10214</v>
      </c>
      <c r="Q2559" t="s">
        <v>1197</v>
      </c>
    </row>
    <row r="2560" spans="1:17" hidden="1" x14ac:dyDescent="0.3">
      <c r="A2560" t="s">
        <v>10287</v>
      </c>
      <c r="B2560" t="s">
        <v>10288</v>
      </c>
      <c r="C2560" s="1" t="str">
        <f t="shared" si="389"/>
        <v>21:0285</v>
      </c>
      <c r="D2560" s="1" t="str">
        <f t="shared" si="393"/>
        <v>21:0128</v>
      </c>
      <c r="E2560" t="s">
        <v>10289</v>
      </c>
      <c r="F2560" t="s">
        <v>10290</v>
      </c>
      <c r="H2560">
        <v>64.702577099999999</v>
      </c>
      <c r="I2560">
        <v>-137.59600169999999</v>
      </c>
      <c r="J2560" s="1" t="str">
        <f t="shared" si="394"/>
        <v>Fluid (stream)</v>
      </c>
      <c r="K2560" s="1" t="str">
        <f t="shared" si="395"/>
        <v>Untreated Water</v>
      </c>
      <c r="L2560">
        <v>21</v>
      </c>
      <c r="M2560" t="s">
        <v>188</v>
      </c>
      <c r="N2560">
        <v>418</v>
      </c>
      <c r="O2560" t="s">
        <v>1291</v>
      </c>
      <c r="P2560" t="s">
        <v>190</v>
      </c>
      <c r="Q2560" t="s">
        <v>7055</v>
      </c>
    </row>
    <row r="2561" spans="1:17" hidden="1" x14ac:dyDescent="0.3">
      <c r="A2561" t="s">
        <v>10291</v>
      </c>
      <c r="B2561" t="s">
        <v>10292</v>
      </c>
      <c r="C2561" s="1" t="str">
        <f t="shared" si="389"/>
        <v>21:0285</v>
      </c>
      <c r="D2561" s="1" t="str">
        <f t="shared" si="393"/>
        <v>21:0128</v>
      </c>
      <c r="E2561" t="s">
        <v>10293</v>
      </c>
      <c r="F2561" t="s">
        <v>10294</v>
      </c>
      <c r="H2561">
        <v>64.737794899999997</v>
      </c>
      <c r="I2561">
        <v>-137.59061840000001</v>
      </c>
      <c r="J2561" s="1" t="str">
        <f t="shared" si="394"/>
        <v>Fluid (stream)</v>
      </c>
      <c r="K2561" s="1" t="str">
        <f t="shared" si="395"/>
        <v>Untreated Water</v>
      </c>
      <c r="L2561">
        <v>21</v>
      </c>
      <c r="M2561" t="s">
        <v>215</v>
      </c>
      <c r="N2561">
        <v>419</v>
      </c>
      <c r="O2561" t="s">
        <v>603</v>
      </c>
      <c r="P2561" t="s">
        <v>136</v>
      </c>
      <c r="Q2561" t="s">
        <v>696</v>
      </c>
    </row>
    <row r="2562" spans="1:17" hidden="1" x14ac:dyDescent="0.3">
      <c r="A2562" t="s">
        <v>10295</v>
      </c>
      <c r="B2562" t="s">
        <v>10296</v>
      </c>
      <c r="C2562" s="1" t="str">
        <f t="shared" si="389"/>
        <v>21:0285</v>
      </c>
      <c r="D2562" s="1" t="str">
        <f t="shared" si="393"/>
        <v>21:0128</v>
      </c>
      <c r="E2562" t="s">
        <v>10297</v>
      </c>
      <c r="F2562" t="s">
        <v>10298</v>
      </c>
      <c r="H2562">
        <v>64.700293700000003</v>
      </c>
      <c r="I2562">
        <v>-137.52873729999999</v>
      </c>
      <c r="J2562" s="1" t="str">
        <f t="shared" si="394"/>
        <v>Fluid (stream)</v>
      </c>
      <c r="K2562" s="1" t="str">
        <f t="shared" si="395"/>
        <v>Untreated Water</v>
      </c>
      <c r="L2562">
        <v>21</v>
      </c>
      <c r="M2562" t="s">
        <v>223</v>
      </c>
      <c r="N2562">
        <v>420</v>
      </c>
      <c r="O2562" t="s">
        <v>1576</v>
      </c>
      <c r="P2562" t="s">
        <v>2610</v>
      </c>
      <c r="Q2562" t="s">
        <v>2694</v>
      </c>
    </row>
    <row r="2563" spans="1:17" hidden="1" x14ac:dyDescent="0.3">
      <c r="A2563" t="s">
        <v>10299</v>
      </c>
      <c r="B2563" t="s">
        <v>10300</v>
      </c>
      <c r="C2563" s="1" t="str">
        <f t="shared" si="389"/>
        <v>21:0285</v>
      </c>
      <c r="D2563" s="1" t="str">
        <f t="shared" si="393"/>
        <v>21:0128</v>
      </c>
      <c r="E2563" t="s">
        <v>10301</v>
      </c>
      <c r="F2563" t="s">
        <v>10302</v>
      </c>
      <c r="H2563">
        <v>64.527777499999999</v>
      </c>
      <c r="I2563">
        <v>-137.67287440000001</v>
      </c>
      <c r="J2563" s="1" t="str">
        <f t="shared" si="394"/>
        <v>Fluid (stream)</v>
      </c>
      <c r="K2563" s="1" t="str">
        <f t="shared" si="395"/>
        <v>Untreated Water</v>
      </c>
      <c r="L2563">
        <v>22</v>
      </c>
      <c r="M2563" t="s">
        <v>21</v>
      </c>
      <c r="N2563">
        <v>421</v>
      </c>
      <c r="O2563" t="s">
        <v>289</v>
      </c>
      <c r="P2563" t="s">
        <v>115</v>
      </c>
      <c r="Q2563" t="s">
        <v>437</v>
      </c>
    </row>
    <row r="2564" spans="1:17" hidden="1" x14ac:dyDescent="0.3">
      <c r="A2564" t="s">
        <v>10303</v>
      </c>
      <c r="B2564" t="s">
        <v>10304</v>
      </c>
      <c r="C2564" s="1" t="str">
        <f t="shared" si="389"/>
        <v>21:0285</v>
      </c>
      <c r="D2564" s="1" t="str">
        <f t="shared" si="393"/>
        <v>21:0128</v>
      </c>
      <c r="E2564" t="s">
        <v>10305</v>
      </c>
      <c r="F2564" t="s">
        <v>10306</v>
      </c>
      <c r="H2564">
        <v>64.6684135</v>
      </c>
      <c r="I2564">
        <v>-137.5635982</v>
      </c>
      <c r="J2564" s="1" t="str">
        <f t="shared" si="394"/>
        <v>Fluid (stream)</v>
      </c>
      <c r="K2564" s="1" t="str">
        <f t="shared" si="395"/>
        <v>Untreated Water</v>
      </c>
      <c r="L2564">
        <v>22</v>
      </c>
      <c r="M2564" t="s">
        <v>27</v>
      </c>
      <c r="N2564">
        <v>422</v>
      </c>
      <c r="O2564" t="s">
        <v>1576</v>
      </c>
      <c r="P2564" t="s">
        <v>1462</v>
      </c>
      <c r="Q2564" t="s">
        <v>10307</v>
      </c>
    </row>
    <row r="2565" spans="1:17" hidden="1" x14ac:dyDescent="0.3">
      <c r="A2565" t="s">
        <v>10308</v>
      </c>
      <c r="B2565" t="s">
        <v>10309</v>
      </c>
      <c r="C2565" s="1" t="str">
        <f t="shared" si="389"/>
        <v>21:0285</v>
      </c>
      <c r="D2565" s="1" t="str">
        <f t="shared" si="393"/>
        <v>21:0128</v>
      </c>
      <c r="E2565" t="s">
        <v>10310</v>
      </c>
      <c r="F2565" t="s">
        <v>10311</v>
      </c>
      <c r="H2565">
        <v>64.644045399999996</v>
      </c>
      <c r="I2565">
        <v>-137.5318551</v>
      </c>
      <c r="J2565" s="1" t="str">
        <f t="shared" si="394"/>
        <v>Fluid (stream)</v>
      </c>
      <c r="K2565" s="1" t="str">
        <f t="shared" si="395"/>
        <v>Untreated Water</v>
      </c>
      <c r="L2565">
        <v>22</v>
      </c>
      <c r="M2565" t="s">
        <v>35</v>
      </c>
      <c r="N2565">
        <v>423</v>
      </c>
      <c r="O2565" t="s">
        <v>10312</v>
      </c>
      <c r="P2565" t="s">
        <v>141</v>
      </c>
      <c r="Q2565" t="s">
        <v>437</v>
      </c>
    </row>
    <row r="2566" spans="1:17" hidden="1" x14ac:dyDescent="0.3">
      <c r="A2566" t="s">
        <v>10313</v>
      </c>
      <c r="B2566" t="s">
        <v>10314</v>
      </c>
      <c r="C2566" s="1" t="str">
        <f t="shared" si="389"/>
        <v>21:0285</v>
      </c>
      <c r="D2566" s="1" t="str">
        <f t="shared" si="393"/>
        <v>21:0128</v>
      </c>
      <c r="E2566" t="s">
        <v>10315</v>
      </c>
      <c r="F2566" t="s">
        <v>10316</v>
      </c>
      <c r="H2566">
        <v>64.615015499999998</v>
      </c>
      <c r="I2566">
        <v>-137.57356279999999</v>
      </c>
      <c r="J2566" s="1" t="str">
        <f t="shared" si="394"/>
        <v>Fluid (stream)</v>
      </c>
      <c r="K2566" s="1" t="str">
        <f t="shared" si="395"/>
        <v>Untreated Water</v>
      </c>
      <c r="L2566">
        <v>22</v>
      </c>
      <c r="M2566" t="s">
        <v>43</v>
      </c>
      <c r="N2566">
        <v>424</v>
      </c>
      <c r="O2566" t="s">
        <v>1342</v>
      </c>
      <c r="P2566" t="s">
        <v>855</v>
      </c>
      <c r="Q2566" t="s">
        <v>290</v>
      </c>
    </row>
    <row r="2567" spans="1:17" hidden="1" x14ac:dyDescent="0.3">
      <c r="A2567" t="s">
        <v>10317</v>
      </c>
      <c r="B2567" t="s">
        <v>10318</v>
      </c>
      <c r="C2567" s="1" t="str">
        <f t="shared" si="389"/>
        <v>21:0285</v>
      </c>
      <c r="D2567" s="1" t="str">
        <f t="shared" si="393"/>
        <v>21:0128</v>
      </c>
      <c r="E2567" t="s">
        <v>10319</v>
      </c>
      <c r="F2567" t="s">
        <v>10320</v>
      </c>
      <c r="H2567">
        <v>64.592246799999998</v>
      </c>
      <c r="I2567">
        <v>-137.6097858</v>
      </c>
      <c r="J2567" s="1" t="str">
        <f t="shared" si="394"/>
        <v>Fluid (stream)</v>
      </c>
      <c r="K2567" s="1" t="str">
        <f t="shared" si="395"/>
        <v>Untreated Water</v>
      </c>
      <c r="L2567">
        <v>22</v>
      </c>
      <c r="M2567" t="s">
        <v>50</v>
      </c>
      <c r="N2567">
        <v>425</v>
      </c>
      <c r="O2567" t="s">
        <v>933</v>
      </c>
      <c r="P2567" t="s">
        <v>129</v>
      </c>
      <c r="Q2567" t="s">
        <v>1197</v>
      </c>
    </row>
    <row r="2568" spans="1:17" hidden="1" x14ac:dyDescent="0.3">
      <c r="A2568" t="s">
        <v>10321</v>
      </c>
      <c r="B2568" t="s">
        <v>10322</v>
      </c>
      <c r="C2568" s="1" t="str">
        <f t="shared" si="389"/>
        <v>21:0285</v>
      </c>
      <c r="D2568" s="1" t="str">
        <f>HYPERLINK("http://geochem.nrcan.gc.ca/cdogs/content/svy/svy_e.htm", "")</f>
        <v/>
      </c>
      <c r="G2568" s="1" t="str">
        <f>HYPERLINK("http://geochem.nrcan.gc.ca/cdogs/content/cr_/cr_00031_e.htm", "31")</f>
        <v>31</v>
      </c>
      <c r="J2568" t="s">
        <v>106</v>
      </c>
      <c r="K2568" t="s">
        <v>107</v>
      </c>
      <c r="L2568">
        <v>22</v>
      </c>
      <c r="M2568" t="s">
        <v>108</v>
      </c>
      <c r="N2568">
        <v>426</v>
      </c>
      <c r="O2568" t="s">
        <v>339</v>
      </c>
      <c r="P2568" t="s">
        <v>3613</v>
      </c>
      <c r="Q2568" t="s">
        <v>290</v>
      </c>
    </row>
    <row r="2569" spans="1:17" hidden="1" x14ac:dyDescent="0.3">
      <c r="A2569" t="s">
        <v>10323</v>
      </c>
      <c r="B2569" t="s">
        <v>10324</v>
      </c>
      <c r="C2569" s="1" t="str">
        <f t="shared" si="389"/>
        <v>21:0285</v>
      </c>
      <c r="D2569" s="1" t="str">
        <f t="shared" ref="D2569:D2599" si="396">HYPERLINK("http://geochem.nrcan.gc.ca/cdogs/content/svy/svy210128_e.htm", "21:0128")</f>
        <v>21:0128</v>
      </c>
      <c r="E2569" t="s">
        <v>10325</v>
      </c>
      <c r="F2569" t="s">
        <v>10326</v>
      </c>
      <c r="H2569">
        <v>64.563487899999998</v>
      </c>
      <c r="I2569">
        <v>-137.59500560000001</v>
      </c>
      <c r="J2569" s="1" t="str">
        <f t="shared" ref="J2569:J2599" si="397">HYPERLINK("http://geochem.nrcan.gc.ca/cdogs/content/kwd/kwd020018_e.htm", "Fluid (stream)")</f>
        <v>Fluid (stream)</v>
      </c>
      <c r="K2569" s="1" t="str">
        <f t="shared" ref="K2569:K2599" si="398">HYPERLINK("http://geochem.nrcan.gc.ca/cdogs/content/kwd/kwd080007_e.htm", "Untreated Water")</f>
        <v>Untreated Water</v>
      </c>
      <c r="L2569">
        <v>22</v>
      </c>
      <c r="M2569" t="s">
        <v>57</v>
      </c>
      <c r="N2569">
        <v>427</v>
      </c>
      <c r="O2569" t="s">
        <v>3022</v>
      </c>
      <c r="P2569" t="s">
        <v>780</v>
      </c>
      <c r="Q2569" t="s">
        <v>1197</v>
      </c>
    </row>
    <row r="2570" spans="1:17" hidden="1" x14ac:dyDescent="0.3">
      <c r="A2570" t="s">
        <v>10327</v>
      </c>
      <c r="B2570" t="s">
        <v>10328</v>
      </c>
      <c r="C2570" s="1" t="str">
        <f t="shared" si="389"/>
        <v>21:0285</v>
      </c>
      <c r="D2570" s="1" t="str">
        <f t="shared" si="396"/>
        <v>21:0128</v>
      </c>
      <c r="E2570" t="s">
        <v>10329</v>
      </c>
      <c r="F2570" t="s">
        <v>10330</v>
      </c>
      <c r="H2570">
        <v>64.549055100000004</v>
      </c>
      <c r="I2570">
        <v>-137.6084285</v>
      </c>
      <c r="J2570" s="1" t="str">
        <f t="shared" si="397"/>
        <v>Fluid (stream)</v>
      </c>
      <c r="K2570" s="1" t="str">
        <f t="shared" si="398"/>
        <v>Untreated Water</v>
      </c>
      <c r="L2570">
        <v>22</v>
      </c>
      <c r="M2570" t="s">
        <v>65</v>
      </c>
      <c r="N2570">
        <v>428</v>
      </c>
      <c r="O2570" t="s">
        <v>1640</v>
      </c>
      <c r="P2570" t="s">
        <v>3613</v>
      </c>
      <c r="Q2570" t="s">
        <v>249</v>
      </c>
    </row>
    <row r="2571" spans="1:17" hidden="1" x14ac:dyDescent="0.3">
      <c r="A2571" t="s">
        <v>10331</v>
      </c>
      <c r="B2571" t="s">
        <v>10332</v>
      </c>
      <c r="C2571" s="1" t="str">
        <f t="shared" si="389"/>
        <v>21:0285</v>
      </c>
      <c r="D2571" s="1" t="str">
        <f t="shared" si="396"/>
        <v>21:0128</v>
      </c>
      <c r="E2571" t="s">
        <v>10333</v>
      </c>
      <c r="F2571" t="s">
        <v>10334</v>
      </c>
      <c r="H2571">
        <v>64.5492591</v>
      </c>
      <c r="I2571">
        <v>-137.62777270000001</v>
      </c>
      <c r="J2571" s="1" t="str">
        <f t="shared" si="397"/>
        <v>Fluid (stream)</v>
      </c>
      <c r="K2571" s="1" t="str">
        <f t="shared" si="398"/>
        <v>Untreated Water</v>
      </c>
      <c r="L2571">
        <v>22</v>
      </c>
      <c r="M2571" t="s">
        <v>72</v>
      </c>
      <c r="N2571">
        <v>429</v>
      </c>
      <c r="O2571" t="s">
        <v>457</v>
      </c>
      <c r="P2571" t="s">
        <v>1934</v>
      </c>
      <c r="Q2571" t="s">
        <v>249</v>
      </c>
    </row>
    <row r="2572" spans="1:17" hidden="1" x14ac:dyDescent="0.3">
      <c r="A2572" t="s">
        <v>10335</v>
      </c>
      <c r="B2572" t="s">
        <v>10336</v>
      </c>
      <c r="C2572" s="1" t="str">
        <f t="shared" si="389"/>
        <v>21:0285</v>
      </c>
      <c r="D2572" s="1" t="str">
        <f t="shared" si="396"/>
        <v>21:0128</v>
      </c>
      <c r="E2572" t="s">
        <v>10337</v>
      </c>
      <c r="F2572" t="s">
        <v>10338</v>
      </c>
      <c r="H2572">
        <v>64.533992100000006</v>
      </c>
      <c r="I2572">
        <v>-137.56836190000001</v>
      </c>
      <c r="J2572" s="1" t="str">
        <f t="shared" si="397"/>
        <v>Fluid (stream)</v>
      </c>
      <c r="K2572" s="1" t="str">
        <f t="shared" si="398"/>
        <v>Untreated Water</v>
      </c>
      <c r="L2572">
        <v>22</v>
      </c>
      <c r="M2572" t="s">
        <v>87</v>
      </c>
      <c r="N2572">
        <v>430</v>
      </c>
      <c r="O2572" t="s">
        <v>36</v>
      </c>
      <c r="P2572" t="s">
        <v>540</v>
      </c>
      <c r="Q2572" t="s">
        <v>308</v>
      </c>
    </row>
    <row r="2573" spans="1:17" hidden="1" x14ac:dyDescent="0.3">
      <c r="A2573" t="s">
        <v>10339</v>
      </c>
      <c r="B2573" t="s">
        <v>10340</v>
      </c>
      <c r="C2573" s="1" t="str">
        <f t="shared" si="389"/>
        <v>21:0285</v>
      </c>
      <c r="D2573" s="1" t="str">
        <f t="shared" si="396"/>
        <v>21:0128</v>
      </c>
      <c r="E2573" t="s">
        <v>10341</v>
      </c>
      <c r="F2573" t="s">
        <v>10342</v>
      </c>
      <c r="H2573">
        <v>64.537654399999994</v>
      </c>
      <c r="I2573">
        <v>-137.5487857</v>
      </c>
      <c r="J2573" s="1" t="str">
        <f t="shared" si="397"/>
        <v>Fluid (stream)</v>
      </c>
      <c r="K2573" s="1" t="str">
        <f t="shared" si="398"/>
        <v>Untreated Water</v>
      </c>
      <c r="L2573">
        <v>22</v>
      </c>
      <c r="M2573" t="s">
        <v>160</v>
      </c>
      <c r="N2573">
        <v>431</v>
      </c>
      <c r="O2573" t="s">
        <v>973</v>
      </c>
      <c r="P2573" t="s">
        <v>540</v>
      </c>
      <c r="Q2573" t="s">
        <v>649</v>
      </c>
    </row>
    <row r="2574" spans="1:17" hidden="1" x14ac:dyDescent="0.3">
      <c r="A2574" t="s">
        <v>10343</v>
      </c>
      <c r="B2574" t="s">
        <v>10344</v>
      </c>
      <c r="C2574" s="1" t="str">
        <f t="shared" si="389"/>
        <v>21:0285</v>
      </c>
      <c r="D2574" s="1" t="str">
        <f t="shared" si="396"/>
        <v>21:0128</v>
      </c>
      <c r="E2574" t="s">
        <v>10301</v>
      </c>
      <c r="F2574" t="s">
        <v>10345</v>
      </c>
      <c r="H2574">
        <v>64.527777499999999</v>
      </c>
      <c r="I2574">
        <v>-137.67287440000001</v>
      </c>
      <c r="J2574" s="1" t="str">
        <f t="shared" si="397"/>
        <v>Fluid (stream)</v>
      </c>
      <c r="K2574" s="1" t="str">
        <f t="shared" si="398"/>
        <v>Untreated Water</v>
      </c>
      <c r="L2574">
        <v>22</v>
      </c>
      <c r="M2574" t="s">
        <v>79</v>
      </c>
      <c r="N2574">
        <v>432</v>
      </c>
      <c r="O2574" t="s">
        <v>339</v>
      </c>
      <c r="P2574" t="s">
        <v>2541</v>
      </c>
      <c r="Q2574" t="s">
        <v>696</v>
      </c>
    </row>
    <row r="2575" spans="1:17" hidden="1" x14ac:dyDescent="0.3">
      <c r="A2575" t="s">
        <v>10346</v>
      </c>
      <c r="B2575" t="s">
        <v>10347</v>
      </c>
      <c r="C2575" s="1" t="str">
        <f t="shared" si="389"/>
        <v>21:0285</v>
      </c>
      <c r="D2575" s="1" t="str">
        <f t="shared" si="396"/>
        <v>21:0128</v>
      </c>
      <c r="E2575" t="s">
        <v>10348</v>
      </c>
      <c r="F2575" t="s">
        <v>10349</v>
      </c>
      <c r="H2575">
        <v>64.612371300000007</v>
      </c>
      <c r="I2575">
        <v>-137.68768940000001</v>
      </c>
      <c r="J2575" s="1" t="str">
        <f t="shared" si="397"/>
        <v>Fluid (stream)</v>
      </c>
      <c r="K2575" s="1" t="str">
        <f t="shared" si="398"/>
        <v>Untreated Water</v>
      </c>
      <c r="L2575">
        <v>22</v>
      </c>
      <c r="M2575" t="s">
        <v>195</v>
      </c>
      <c r="N2575">
        <v>433</v>
      </c>
      <c r="O2575" t="s">
        <v>10350</v>
      </c>
      <c r="P2575" t="s">
        <v>780</v>
      </c>
      <c r="Q2575" t="s">
        <v>123</v>
      </c>
    </row>
    <row r="2576" spans="1:17" hidden="1" x14ac:dyDescent="0.3">
      <c r="A2576" t="s">
        <v>10351</v>
      </c>
      <c r="B2576" t="s">
        <v>10352</v>
      </c>
      <c r="C2576" s="1" t="str">
        <f t="shared" si="389"/>
        <v>21:0285</v>
      </c>
      <c r="D2576" s="1" t="str">
        <f t="shared" si="396"/>
        <v>21:0128</v>
      </c>
      <c r="E2576" t="s">
        <v>10348</v>
      </c>
      <c r="F2576" t="s">
        <v>10353</v>
      </c>
      <c r="H2576">
        <v>64.612371300000007</v>
      </c>
      <c r="I2576">
        <v>-137.68768940000001</v>
      </c>
      <c r="J2576" s="1" t="str">
        <f t="shared" si="397"/>
        <v>Fluid (stream)</v>
      </c>
      <c r="K2576" s="1" t="str">
        <f t="shared" si="398"/>
        <v>Untreated Water</v>
      </c>
      <c r="L2576">
        <v>22</v>
      </c>
      <c r="M2576" t="s">
        <v>202</v>
      </c>
      <c r="N2576">
        <v>434</v>
      </c>
      <c r="O2576" t="s">
        <v>10350</v>
      </c>
      <c r="P2576" t="s">
        <v>780</v>
      </c>
      <c r="Q2576" t="s">
        <v>844</v>
      </c>
    </row>
    <row r="2577" spans="1:17" hidden="1" x14ac:dyDescent="0.3">
      <c r="A2577" t="s">
        <v>10354</v>
      </c>
      <c r="B2577" t="s">
        <v>10355</v>
      </c>
      <c r="C2577" s="1" t="str">
        <f t="shared" si="389"/>
        <v>21:0285</v>
      </c>
      <c r="D2577" s="1" t="str">
        <f t="shared" si="396"/>
        <v>21:0128</v>
      </c>
      <c r="E2577" t="s">
        <v>10356</v>
      </c>
      <c r="F2577" t="s">
        <v>10357</v>
      </c>
      <c r="H2577">
        <v>64.584760000000003</v>
      </c>
      <c r="I2577">
        <v>-137.7043985</v>
      </c>
      <c r="J2577" s="1" t="str">
        <f t="shared" si="397"/>
        <v>Fluid (stream)</v>
      </c>
      <c r="K2577" s="1" t="str">
        <f t="shared" si="398"/>
        <v>Untreated Water</v>
      </c>
      <c r="L2577">
        <v>22</v>
      </c>
      <c r="M2577" t="s">
        <v>166</v>
      </c>
      <c r="N2577">
        <v>435</v>
      </c>
      <c r="O2577" t="s">
        <v>95</v>
      </c>
      <c r="P2577" t="s">
        <v>141</v>
      </c>
      <c r="Q2577" t="s">
        <v>649</v>
      </c>
    </row>
    <row r="2578" spans="1:17" hidden="1" x14ac:dyDescent="0.3">
      <c r="A2578" t="s">
        <v>10358</v>
      </c>
      <c r="B2578" t="s">
        <v>10359</v>
      </c>
      <c r="C2578" s="1" t="str">
        <f t="shared" si="389"/>
        <v>21:0285</v>
      </c>
      <c r="D2578" s="1" t="str">
        <f t="shared" si="396"/>
        <v>21:0128</v>
      </c>
      <c r="E2578" t="s">
        <v>10360</v>
      </c>
      <c r="F2578" t="s">
        <v>10361</v>
      </c>
      <c r="H2578">
        <v>64.583315999999996</v>
      </c>
      <c r="I2578">
        <v>-137.74562950000001</v>
      </c>
      <c r="J2578" s="1" t="str">
        <f t="shared" si="397"/>
        <v>Fluid (stream)</v>
      </c>
      <c r="K2578" s="1" t="str">
        <f t="shared" si="398"/>
        <v>Untreated Water</v>
      </c>
      <c r="L2578">
        <v>22</v>
      </c>
      <c r="M2578" t="s">
        <v>174</v>
      </c>
      <c r="N2578">
        <v>436</v>
      </c>
      <c r="O2578" t="s">
        <v>1291</v>
      </c>
      <c r="P2578" t="s">
        <v>540</v>
      </c>
      <c r="Q2578" t="s">
        <v>696</v>
      </c>
    </row>
    <row r="2579" spans="1:17" hidden="1" x14ac:dyDescent="0.3">
      <c r="A2579" t="s">
        <v>10362</v>
      </c>
      <c r="B2579" t="s">
        <v>10363</v>
      </c>
      <c r="C2579" s="1" t="str">
        <f t="shared" si="389"/>
        <v>21:0285</v>
      </c>
      <c r="D2579" s="1" t="str">
        <f t="shared" si="396"/>
        <v>21:0128</v>
      </c>
      <c r="E2579" t="s">
        <v>10364</v>
      </c>
      <c r="F2579" t="s">
        <v>10365</v>
      </c>
      <c r="H2579">
        <v>64.549203300000002</v>
      </c>
      <c r="I2579">
        <v>-137.7397953</v>
      </c>
      <c r="J2579" s="1" t="str">
        <f t="shared" si="397"/>
        <v>Fluid (stream)</v>
      </c>
      <c r="K2579" s="1" t="str">
        <f t="shared" si="398"/>
        <v>Untreated Water</v>
      </c>
      <c r="L2579">
        <v>22</v>
      </c>
      <c r="M2579" t="s">
        <v>181</v>
      </c>
      <c r="N2579">
        <v>437</v>
      </c>
      <c r="O2579" t="s">
        <v>734</v>
      </c>
      <c r="P2579" t="s">
        <v>540</v>
      </c>
      <c r="Q2579" t="s">
        <v>953</v>
      </c>
    </row>
    <row r="2580" spans="1:17" hidden="1" x14ac:dyDescent="0.3">
      <c r="A2580" t="s">
        <v>10366</v>
      </c>
      <c r="B2580" t="s">
        <v>10367</v>
      </c>
      <c r="C2580" s="1" t="str">
        <f t="shared" si="389"/>
        <v>21:0285</v>
      </c>
      <c r="D2580" s="1" t="str">
        <f t="shared" si="396"/>
        <v>21:0128</v>
      </c>
      <c r="E2580" t="s">
        <v>10368</v>
      </c>
      <c r="F2580" t="s">
        <v>10369</v>
      </c>
      <c r="H2580">
        <v>64.514250899999993</v>
      </c>
      <c r="I2580">
        <v>-137.79917510000001</v>
      </c>
      <c r="J2580" s="1" t="str">
        <f t="shared" si="397"/>
        <v>Fluid (stream)</v>
      </c>
      <c r="K2580" s="1" t="str">
        <f t="shared" si="398"/>
        <v>Untreated Water</v>
      </c>
      <c r="L2580">
        <v>22</v>
      </c>
      <c r="M2580" t="s">
        <v>188</v>
      </c>
      <c r="N2580">
        <v>438</v>
      </c>
      <c r="O2580" t="s">
        <v>320</v>
      </c>
      <c r="P2580" t="s">
        <v>265</v>
      </c>
      <c r="Q2580" t="s">
        <v>1197</v>
      </c>
    </row>
    <row r="2581" spans="1:17" hidden="1" x14ac:dyDescent="0.3">
      <c r="A2581" t="s">
        <v>10370</v>
      </c>
      <c r="B2581" t="s">
        <v>10371</v>
      </c>
      <c r="C2581" s="1" t="str">
        <f t="shared" si="389"/>
        <v>21:0285</v>
      </c>
      <c r="D2581" s="1" t="str">
        <f t="shared" si="396"/>
        <v>21:0128</v>
      </c>
      <c r="E2581" t="s">
        <v>10372</v>
      </c>
      <c r="F2581" t="s">
        <v>10373</v>
      </c>
      <c r="H2581">
        <v>64.524059899999997</v>
      </c>
      <c r="I2581">
        <v>-137.7710094</v>
      </c>
      <c r="J2581" s="1" t="str">
        <f t="shared" si="397"/>
        <v>Fluid (stream)</v>
      </c>
      <c r="K2581" s="1" t="str">
        <f t="shared" si="398"/>
        <v>Untreated Water</v>
      </c>
      <c r="L2581">
        <v>22</v>
      </c>
      <c r="M2581" t="s">
        <v>215</v>
      </c>
      <c r="N2581">
        <v>439</v>
      </c>
      <c r="O2581" t="s">
        <v>36</v>
      </c>
      <c r="P2581" t="s">
        <v>2482</v>
      </c>
      <c r="Q2581" t="s">
        <v>953</v>
      </c>
    </row>
    <row r="2582" spans="1:17" hidden="1" x14ac:dyDescent="0.3">
      <c r="A2582" t="s">
        <v>10374</v>
      </c>
      <c r="B2582" t="s">
        <v>10375</v>
      </c>
      <c r="C2582" s="1" t="str">
        <f t="shared" si="389"/>
        <v>21:0285</v>
      </c>
      <c r="D2582" s="1" t="str">
        <f t="shared" si="396"/>
        <v>21:0128</v>
      </c>
      <c r="E2582" t="s">
        <v>10376</v>
      </c>
      <c r="F2582" t="s">
        <v>10377</v>
      </c>
      <c r="H2582">
        <v>64.565274400000007</v>
      </c>
      <c r="I2582">
        <v>-137.79019270000001</v>
      </c>
      <c r="J2582" s="1" t="str">
        <f t="shared" si="397"/>
        <v>Fluid (stream)</v>
      </c>
      <c r="K2582" s="1" t="str">
        <f t="shared" si="398"/>
        <v>Untreated Water</v>
      </c>
      <c r="L2582">
        <v>22</v>
      </c>
      <c r="M2582" t="s">
        <v>223</v>
      </c>
      <c r="N2582">
        <v>440</v>
      </c>
      <c r="O2582" t="s">
        <v>339</v>
      </c>
      <c r="P2582" t="s">
        <v>3618</v>
      </c>
      <c r="Q2582" t="s">
        <v>290</v>
      </c>
    </row>
    <row r="2583" spans="1:17" hidden="1" x14ac:dyDescent="0.3">
      <c r="A2583" t="s">
        <v>10378</v>
      </c>
      <c r="B2583" t="s">
        <v>10379</v>
      </c>
      <c r="C2583" s="1" t="str">
        <f t="shared" si="389"/>
        <v>21:0285</v>
      </c>
      <c r="D2583" s="1" t="str">
        <f t="shared" si="396"/>
        <v>21:0128</v>
      </c>
      <c r="E2583" t="s">
        <v>10380</v>
      </c>
      <c r="F2583" t="s">
        <v>10381</v>
      </c>
      <c r="H2583">
        <v>64.563444399999995</v>
      </c>
      <c r="I2583">
        <v>-137.86131760000001</v>
      </c>
      <c r="J2583" s="1" t="str">
        <f t="shared" si="397"/>
        <v>Fluid (stream)</v>
      </c>
      <c r="K2583" s="1" t="str">
        <f t="shared" si="398"/>
        <v>Untreated Water</v>
      </c>
      <c r="L2583">
        <v>23</v>
      </c>
      <c r="M2583" t="s">
        <v>21</v>
      </c>
      <c r="N2583">
        <v>441</v>
      </c>
      <c r="O2583" t="s">
        <v>378</v>
      </c>
      <c r="P2583" t="s">
        <v>855</v>
      </c>
      <c r="Q2583" t="s">
        <v>290</v>
      </c>
    </row>
    <row r="2584" spans="1:17" hidden="1" x14ac:dyDescent="0.3">
      <c r="A2584" t="s">
        <v>10382</v>
      </c>
      <c r="B2584" t="s">
        <v>10383</v>
      </c>
      <c r="C2584" s="1" t="str">
        <f t="shared" si="389"/>
        <v>21:0285</v>
      </c>
      <c r="D2584" s="1" t="str">
        <f t="shared" si="396"/>
        <v>21:0128</v>
      </c>
      <c r="E2584" t="s">
        <v>10384</v>
      </c>
      <c r="F2584" t="s">
        <v>10385</v>
      </c>
      <c r="H2584">
        <v>64.5472568</v>
      </c>
      <c r="I2584">
        <v>-137.81777550000001</v>
      </c>
      <c r="J2584" s="1" t="str">
        <f t="shared" si="397"/>
        <v>Fluid (stream)</v>
      </c>
      <c r="K2584" s="1" t="str">
        <f t="shared" si="398"/>
        <v>Untreated Water</v>
      </c>
      <c r="L2584">
        <v>23</v>
      </c>
      <c r="M2584" t="s">
        <v>27</v>
      </c>
      <c r="N2584">
        <v>442</v>
      </c>
      <c r="O2584" t="s">
        <v>1291</v>
      </c>
      <c r="P2584" t="s">
        <v>265</v>
      </c>
      <c r="Q2584" t="s">
        <v>2694</v>
      </c>
    </row>
    <row r="2585" spans="1:17" hidden="1" x14ac:dyDescent="0.3">
      <c r="A2585" t="s">
        <v>10386</v>
      </c>
      <c r="B2585" t="s">
        <v>10387</v>
      </c>
      <c r="C2585" s="1" t="str">
        <f t="shared" si="389"/>
        <v>21:0285</v>
      </c>
      <c r="D2585" s="1" t="str">
        <f t="shared" si="396"/>
        <v>21:0128</v>
      </c>
      <c r="E2585" t="s">
        <v>10380</v>
      </c>
      <c r="F2585" t="s">
        <v>10388</v>
      </c>
      <c r="H2585">
        <v>64.563444399999995</v>
      </c>
      <c r="I2585">
        <v>-137.86131760000001</v>
      </c>
      <c r="J2585" s="1" t="str">
        <f t="shared" si="397"/>
        <v>Fluid (stream)</v>
      </c>
      <c r="K2585" s="1" t="str">
        <f t="shared" si="398"/>
        <v>Untreated Water</v>
      </c>
      <c r="L2585">
        <v>23</v>
      </c>
      <c r="M2585" t="s">
        <v>79</v>
      </c>
      <c r="N2585">
        <v>443</v>
      </c>
      <c r="O2585" t="s">
        <v>1581</v>
      </c>
      <c r="P2585" t="s">
        <v>1934</v>
      </c>
      <c r="Q2585" t="s">
        <v>649</v>
      </c>
    </row>
    <row r="2586" spans="1:17" hidden="1" x14ac:dyDescent="0.3">
      <c r="A2586" t="s">
        <v>10389</v>
      </c>
      <c r="B2586" t="s">
        <v>10390</v>
      </c>
      <c r="C2586" s="1" t="str">
        <f t="shared" si="389"/>
        <v>21:0285</v>
      </c>
      <c r="D2586" s="1" t="str">
        <f t="shared" si="396"/>
        <v>21:0128</v>
      </c>
      <c r="E2586" t="s">
        <v>10391</v>
      </c>
      <c r="F2586" t="s">
        <v>10392</v>
      </c>
      <c r="H2586">
        <v>64.524606000000006</v>
      </c>
      <c r="I2586">
        <v>-137.92752179999999</v>
      </c>
      <c r="J2586" s="1" t="str">
        <f t="shared" si="397"/>
        <v>Fluid (stream)</v>
      </c>
      <c r="K2586" s="1" t="str">
        <f t="shared" si="398"/>
        <v>Untreated Water</v>
      </c>
      <c r="L2586">
        <v>23</v>
      </c>
      <c r="M2586" t="s">
        <v>35</v>
      </c>
      <c r="N2586">
        <v>444</v>
      </c>
      <c r="O2586" t="s">
        <v>1576</v>
      </c>
      <c r="P2586" t="s">
        <v>540</v>
      </c>
      <c r="Q2586" t="s">
        <v>437</v>
      </c>
    </row>
    <row r="2587" spans="1:17" hidden="1" x14ac:dyDescent="0.3">
      <c r="A2587" t="s">
        <v>10393</v>
      </c>
      <c r="B2587" t="s">
        <v>10394</v>
      </c>
      <c r="C2587" s="1" t="str">
        <f t="shared" si="389"/>
        <v>21:0285</v>
      </c>
      <c r="D2587" s="1" t="str">
        <f t="shared" si="396"/>
        <v>21:0128</v>
      </c>
      <c r="E2587" t="s">
        <v>10395</v>
      </c>
      <c r="F2587" t="s">
        <v>10396</v>
      </c>
      <c r="H2587">
        <v>64.523459000000003</v>
      </c>
      <c r="I2587">
        <v>-137.9142617</v>
      </c>
      <c r="J2587" s="1" t="str">
        <f t="shared" si="397"/>
        <v>Fluid (stream)</v>
      </c>
      <c r="K2587" s="1" t="str">
        <f t="shared" si="398"/>
        <v>Untreated Water</v>
      </c>
      <c r="L2587">
        <v>23</v>
      </c>
      <c r="M2587" t="s">
        <v>43</v>
      </c>
      <c r="N2587">
        <v>445</v>
      </c>
      <c r="O2587" t="s">
        <v>457</v>
      </c>
      <c r="P2587" t="s">
        <v>265</v>
      </c>
      <c r="Q2587" t="s">
        <v>249</v>
      </c>
    </row>
    <row r="2588" spans="1:17" hidden="1" x14ac:dyDescent="0.3">
      <c r="A2588" t="s">
        <v>10397</v>
      </c>
      <c r="B2588" t="s">
        <v>10398</v>
      </c>
      <c r="C2588" s="1" t="str">
        <f t="shared" si="389"/>
        <v>21:0285</v>
      </c>
      <c r="D2588" s="1" t="str">
        <f t="shared" si="396"/>
        <v>21:0128</v>
      </c>
      <c r="E2588" t="s">
        <v>10399</v>
      </c>
      <c r="F2588" t="s">
        <v>10400</v>
      </c>
      <c r="H2588">
        <v>64.504010300000004</v>
      </c>
      <c r="I2588">
        <v>-137.90137290000001</v>
      </c>
      <c r="J2588" s="1" t="str">
        <f t="shared" si="397"/>
        <v>Fluid (stream)</v>
      </c>
      <c r="K2588" s="1" t="str">
        <f t="shared" si="398"/>
        <v>Untreated Water</v>
      </c>
      <c r="L2588">
        <v>23</v>
      </c>
      <c r="M2588" t="s">
        <v>195</v>
      </c>
      <c r="N2588">
        <v>446</v>
      </c>
      <c r="O2588" t="s">
        <v>36</v>
      </c>
      <c r="P2588" t="s">
        <v>141</v>
      </c>
      <c r="Q2588" t="s">
        <v>953</v>
      </c>
    </row>
    <row r="2589" spans="1:17" hidden="1" x14ac:dyDescent="0.3">
      <c r="A2589" t="s">
        <v>10401</v>
      </c>
      <c r="B2589" t="s">
        <v>10402</v>
      </c>
      <c r="C2589" s="1" t="str">
        <f t="shared" si="389"/>
        <v>21:0285</v>
      </c>
      <c r="D2589" s="1" t="str">
        <f t="shared" si="396"/>
        <v>21:0128</v>
      </c>
      <c r="E2589" t="s">
        <v>10399</v>
      </c>
      <c r="F2589" t="s">
        <v>10403</v>
      </c>
      <c r="H2589">
        <v>64.504010300000004</v>
      </c>
      <c r="I2589">
        <v>-137.90137290000001</v>
      </c>
      <c r="J2589" s="1" t="str">
        <f t="shared" si="397"/>
        <v>Fluid (stream)</v>
      </c>
      <c r="K2589" s="1" t="str">
        <f t="shared" si="398"/>
        <v>Untreated Water</v>
      </c>
      <c r="L2589">
        <v>23</v>
      </c>
      <c r="M2589" t="s">
        <v>202</v>
      </c>
      <c r="N2589">
        <v>447</v>
      </c>
      <c r="O2589" t="s">
        <v>36</v>
      </c>
      <c r="P2589" t="s">
        <v>265</v>
      </c>
      <c r="Q2589" t="s">
        <v>844</v>
      </c>
    </row>
    <row r="2590" spans="1:17" hidden="1" x14ac:dyDescent="0.3">
      <c r="A2590" t="s">
        <v>10404</v>
      </c>
      <c r="B2590" t="s">
        <v>10405</v>
      </c>
      <c r="C2590" s="1" t="str">
        <f t="shared" si="389"/>
        <v>21:0285</v>
      </c>
      <c r="D2590" s="1" t="str">
        <f t="shared" si="396"/>
        <v>21:0128</v>
      </c>
      <c r="E2590" t="s">
        <v>10406</v>
      </c>
      <c r="F2590" t="s">
        <v>10407</v>
      </c>
      <c r="H2590">
        <v>64.560986299999996</v>
      </c>
      <c r="I2590">
        <v>-137.98620099999999</v>
      </c>
      <c r="J2590" s="1" t="str">
        <f t="shared" si="397"/>
        <v>Fluid (stream)</v>
      </c>
      <c r="K2590" s="1" t="str">
        <f t="shared" si="398"/>
        <v>Untreated Water</v>
      </c>
      <c r="L2590">
        <v>23</v>
      </c>
      <c r="M2590" t="s">
        <v>50</v>
      </c>
      <c r="N2590">
        <v>448</v>
      </c>
      <c r="O2590" t="s">
        <v>1291</v>
      </c>
      <c r="P2590" t="s">
        <v>2482</v>
      </c>
      <c r="Q2590" t="s">
        <v>649</v>
      </c>
    </row>
    <row r="2591" spans="1:17" hidden="1" x14ac:dyDescent="0.3">
      <c r="A2591" t="s">
        <v>10408</v>
      </c>
      <c r="B2591" t="s">
        <v>10409</v>
      </c>
      <c r="C2591" s="1" t="str">
        <f t="shared" ref="C2591:C2654" si="399">HYPERLINK("http://geochem.nrcan.gc.ca/cdogs/content/bdl/bdl210285_e.htm", "21:0285")</f>
        <v>21:0285</v>
      </c>
      <c r="D2591" s="1" t="str">
        <f t="shared" si="396"/>
        <v>21:0128</v>
      </c>
      <c r="E2591" t="s">
        <v>10410</v>
      </c>
      <c r="F2591" t="s">
        <v>10411</v>
      </c>
      <c r="H2591">
        <v>64.590240399999999</v>
      </c>
      <c r="I2591">
        <v>-137.9313798</v>
      </c>
      <c r="J2591" s="1" t="str">
        <f t="shared" si="397"/>
        <v>Fluid (stream)</v>
      </c>
      <c r="K2591" s="1" t="str">
        <f t="shared" si="398"/>
        <v>Untreated Water</v>
      </c>
      <c r="L2591">
        <v>23</v>
      </c>
      <c r="M2591" t="s">
        <v>57</v>
      </c>
      <c r="N2591">
        <v>449</v>
      </c>
      <c r="O2591" t="s">
        <v>1291</v>
      </c>
      <c r="P2591" t="s">
        <v>3613</v>
      </c>
      <c r="Q2591" t="s">
        <v>696</v>
      </c>
    </row>
    <row r="2592" spans="1:17" hidden="1" x14ac:dyDescent="0.3">
      <c r="A2592" t="s">
        <v>10412</v>
      </c>
      <c r="B2592" t="s">
        <v>10413</v>
      </c>
      <c r="C2592" s="1" t="str">
        <f t="shared" si="399"/>
        <v>21:0285</v>
      </c>
      <c r="D2592" s="1" t="str">
        <f t="shared" si="396"/>
        <v>21:0128</v>
      </c>
      <c r="E2592" t="s">
        <v>10414</v>
      </c>
      <c r="F2592" t="s">
        <v>10415</v>
      </c>
      <c r="H2592">
        <v>64.607400699999999</v>
      </c>
      <c r="I2592">
        <v>-137.9458837</v>
      </c>
      <c r="J2592" s="1" t="str">
        <f t="shared" si="397"/>
        <v>Fluid (stream)</v>
      </c>
      <c r="K2592" s="1" t="str">
        <f t="shared" si="398"/>
        <v>Untreated Water</v>
      </c>
      <c r="L2592">
        <v>23</v>
      </c>
      <c r="M2592" t="s">
        <v>65</v>
      </c>
      <c r="N2592">
        <v>450</v>
      </c>
      <c r="O2592" t="s">
        <v>1467</v>
      </c>
      <c r="P2592" t="s">
        <v>637</v>
      </c>
      <c r="Q2592" t="s">
        <v>636</v>
      </c>
    </row>
    <row r="2593" spans="1:17" hidden="1" x14ac:dyDescent="0.3">
      <c r="A2593" t="s">
        <v>10416</v>
      </c>
      <c r="B2593" t="s">
        <v>10417</v>
      </c>
      <c r="C2593" s="1" t="str">
        <f t="shared" si="399"/>
        <v>21:0285</v>
      </c>
      <c r="D2593" s="1" t="str">
        <f t="shared" si="396"/>
        <v>21:0128</v>
      </c>
      <c r="E2593" t="s">
        <v>10418</v>
      </c>
      <c r="F2593" t="s">
        <v>10419</v>
      </c>
      <c r="H2593">
        <v>64.614042400000002</v>
      </c>
      <c r="I2593">
        <v>-137.98543530000001</v>
      </c>
      <c r="J2593" s="1" t="str">
        <f t="shared" si="397"/>
        <v>Fluid (stream)</v>
      </c>
      <c r="K2593" s="1" t="str">
        <f t="shared" si="398"/>
        <v>Untreated Water</v>
      </c>
      <c r="L2593">
        <v>23</v>
      </c>
      <c r="M2593" t="s">
        <v>72</v>
      </c>
      <c r="N2593">
        <v>451</v>
      </c>
      <c r="O2593" t="s">
        <v>1467</v>
      </c>
      <c r="P2593" t="s">
        <v>224</v>
      </c>
      <c r="Q2593" t="s">
        <v>3859</v>
      </c>
    </row>
    <row r="2594" spans="1:17" hidden="1" x14ac:dyDescent="0.3">
      <c r="A2594" t="s">
        <v>10420</v>
      </c>
      <c r="B2594" t="s">
        <v>10421</v>
      </c>
      <c r="C2594" s="1" t="str">
        <f t="shared" si="399"/>
        <v>21:0285</v>
      </c>
      <c r="D2594" s="1" t="str">
        <f t="shared" si="396"/>
        <v>21:0128</v>
      </c>
      <c r="E2594" t="s">
        <v>10422</v>
      </c>
      <c r="F2594" t="s">
        <v>10423</v>
      </c>
      <c r="H2594">
        <v>64.622608299999996</v>
      </c>
      <c r="I2594">
        <v>-137.96410729999999</v>
      </c>
      <c r="J2594" s="1" t="str">
        <f t="shared" si="397"/>
        <v>Fluid (stream)</v>
      </c>
      <c r="K2594" s="1" t="str">
        <f t="shared" si="398"/>
        <v>Untreated Water</v>
      </c>
      <c r="L2594">
        <v>23</v>
      </c>
      <c r="M2594" t="s">
        <v>87</v>
      </c>
      <c r="N2594">
        <v>452</v>
      </c>
      <c r="O2594" t="s">
        <v>10213</v>
      </c>
      <c r="P2594" t="s">
        <v>2805</v>
      </c>
      <c r="Q2594" t="s">
        <v>437</v>
      </c>
    </row>
    <row r="2595" spans="1:17" hidden="1" x14ac:dyDescent="0.3">
      <c r="A2595" t="s">
        <v>10424</v>
      </c>
      <c r="B2595" t="s">
        <v>10425</v>
      </c>
      <c r="C2595" s="1" t="str">
        <f t="shared" si="399"/>
        <v>21:0285</v>
      </c>
      <c r="D2595" s="1" t="str">
        <f t="shared" si="396"/>
        <v>21:0128</v>
      </c>
      <c r="E2595" t="s">
        <v>10426</v>
      </c>
      <c r="F2595" t="s">
        <v>10427</v>
      </c>
      <c r="H2595">
        <v>64.630235799999994</v>
      </c>
      <c r="I2595">
        <v>-137.91337709999999</v>
      </c>
      <c r="J2595" s="1" t="str">
        <f t="shared" si="397"/>
        <v>Fluid (stream)</v>
      </c>
      <c r="K2595" s="1" t="str">
        <f t="shared" si="398"/>
        <v>Untreated Water</v>
      </c>
      <c r="L2595">
        <v>23</v>
      </c>
      <c r="M2595" t="s">
        <v>160</v>
      </c>
      <c r="N2595">
        <v>453</v>
      </c>
      <c r="O2595" t="s">
        <v>589</v>
      </c>
      <c r="P2595" t="s">
        <v>10428</v>
      </c>
      <c r="Q2595" t="s">
        <v>249</v>
      </c>
    </row>
    <row r="2596" spans="1:17" hidden="1" x14ac:dyDescent="0.3">
      <c r="A2596" t="s">
        <v>10429</v>
      </c>
      <c r="B2596" t="s">
        <v>10430</v>
      </c>
      <c r="C2596" s="1" t="str">
        <f t="shared" si="399"/>
        <v>21:0285</v>
      </c>
      <c r="D2596" s="1" t="str">
        <f t="shared" si="396"/>
        <v>21:0128</v>
      </c>
      <c r="E2596" t="s">
        <v>10431</v>
      </c>
      <c r="F2596" t="s">
        <v>10432</v>
      </c>
      <c r="H2596">
        <v>64.649371200000004</v>
      </c>
      <c r="I2596">
        <v>-137.8979167</v>
      </c>
      <c r="J2596" s="1" t="str">
        <f t="shared" si="397"/>
        <v>Fluid (stream)</v>
      </c>
      <c r="K2596" s="1" t="str">
        <f t="shared" si="398"/>
        <v>Untreated Water</v>
      </c>
      <c r="L2596">
        <v>23</v>
      </c>
      <c r="M2596" t="s">
        <v>166</v>
      </c>
      <c r="N2596">
        <v>454</v>
      </c>
      <c r="O2596" t="s">
        <v>10433</v>
      </c>
      <c r="P2596" t="s">
        <v>10428</v>
      </c>
      <c r="Q2596" t="s">
        <v>308</v>
      </c>
    </row>
    <row r="2597" spans="1:17" hidden="1" x14ac:dyDescent="0.3">
      <c r="A2597" t="s">
        <v>10434</v>
      </c>
      <c r="B2597" t="s">
        <v>10435</v>
      </c>
      <c r="C2597" s="1" t="str">
        <f t="shared" si="399"/>
        <v>21:0285</v>
      </c>
      <c r="D2597" s="1" t="str">
        <f t="shared" si="396"/>
        <v>21:0128</v>
      </c>
      <c r="E2597" t="s">
        <v>10436</v>
      </c>
      <c r="F2597" t="s">
        <v>10437</v>
      </c>
      <c r="H2597">
        <v>64.635176200000004</v>
      </c>
      <c r="I2597">
        <v>-137.90098800000001</v>
      </c>
      <c r="J2597" s="1" t="str">
        <f t="shared" si="397"/>
        <v>Fluid (stream)</v>
      </c>
      <c r="K2597" s="1" t="str">
        <f t="shared" si="398"/>
        <v>Untreated Water</v>
      </c>
      <c r="L2597">
        <v>23</v>
      </c>
      <c r="M2597" t="s">
        <v>174</v>
      </c>
      <c r="N2597">
        <v>455</v>
      </c>
      <c r="O2597" t="s">
        <v>10438</v>
      </c>
      <c r="P2597" t="s">
        <v>10439</v>
      </c>
      <c r="Q2597" t="s">
        <v>953</v>
      </c>
    </row>
    <row r="2598" spans="1:17" hidden="1" x14ac:dyDescent="0.3">
      <c r="A2598" t="s">
        <v>10440</v>
      </c>
      <c r="B2598" t="s">
        <v>10441</v>
      </c>
      <c r="C2598" s="1" t="str">
        <f t="shared" si="399"/>
        <v>21:0285</v>
      </c>
      <c r="D2598" s="1" t="str">
        <f t="shared" si="396"/>
        <v>21:0128</v>
      </c>
      <c r="E2598" t="s">
        <v>10442</v>
      </c>
      <c r="F2598" t="s">
        <v>10443</v>
      </c>
      <c r="H2598">
        <v>64.621823899999995</v>
      </c>
      <c r="I2598">
        <v>-137.84923269999999</v>
      </c>
      <c r="J2598" s="1" t="str">
        <f t="shared" si="397"/>
        <v>Fluid (stream)</v>
      </c>
      <c r="K2598" s="1" t="str">
        <f t="shared" si="398"/>
        <v>Untreated Water</v>
      </c>
      <c r="L2598">
        <v>23</v>
      </c>
      <c r="M2598" t="s">
        <v>181</v>
      </c>
      <c r="N2598">
        <v>456</v>
      </c>
      <c r="O2598" t="s">
        <v>933</v>
      </c>
      <c r="P2598" t="s">
        <v>1934</v>
      </c>
      <c r="Q2598" t="s">
        <v>437</v>
      </c>
    </row>
    <row r="2599" spans="1:17" hidden="1" x14ac:dyDescent="0.3">
      <c r="A2599" t="s">
        <v>10444</v>
      </c>
      <c r="B2599" t="s">
        <v>10445</v>
      </c>
      <c r="C2599" s="1" t="str">
        <f t="shared" si="399"/>
        <v>21:0285</v>
      </c>
      <c r="D2599" s="1" t="str">
        <f t="shared" si="396"/>
        <v>21:0128</v>
      </c>
      <c r="E2599" t="s">
        <v>10446</v>
      </c>
      <c r="F2599" t="s">
        <v>10447</v>
      </c>
      <c r="H2599">
        <v>64.636086899999995</v>
      </c>
      <c r="I2599">
        <v>-137.8177092</v>
      </c>
      <c r="J2599" s="1" t="str">
        <f t="shared" si="397"/>
        <v>Fluid (stream)</v>
      </c>
      <c r="K2599" s="1" t="str">
        <f t="shared" si="398"/>
        <v>Untreated Water</v>
      </c>
      <c r="L2599">
        <v>23</v>
      </c>
      <c r="M2599" t="s">
        <v>188</v>
      </c>
      <c r="N2599">
        <v>457</v>
      </c>
      <c r="O2599" t="s">
        <v>10448</v>
      </c>
      <c r="P2599" t="s">
        <v>2970</v>
      </c>
      <c r="Q2599" t="s">
        <v>844</v>
      </c>
    </row>
    <row r="2600" spans="1:17" hidden="1" x14ac:dyDescent="0.3">
      <c r="A2600" t="s">
        <v>10449</v>
      </c>
      <c r="B2600" t="s">
        <v>10450</v>
      </c>
      <c r="C2600" s="1" t="str">
        <f t="shared" si="399"/>
        <v>21:0285</v>
      </c>
      <c r="D2600" s="1" t="str">
        <f>HYPERLINK("http://geochem.nrcan.gc.ca/cdogs/content/svy/svy_e.htm", "")</f>
        <v/>
      </c>
      <c r="G2600" s="1" t="str">
        <f>HYPERLINK("http://geochem.nrcan.gc.ca/cdogs/content/cr_/cr_00030_e.htm", "30")</f>
        <v>30</v>
      </c>
      <c r="J2600" t="s">
        <v>106</v>
      </c>
      <c r="K2600" t="s">
        <v>107</v>
      </c>
      <c r="L2600">
        <v>23</v>
      </c>
      <c r="M2600" t="s">
        <v>108</v>
      </c>
      <c r="N2600">
        <v>458</v>
      </c>
      <c r="O2600" t="s">
        <v>2967</v>
      </c>
      <c r="P2600" t="s">
        <v>3051</v>
      </c>
      <c r="Q2600" t="s">
        <v>649</v>
      </c>
    </row>
    <row r="2601" spans="1:17" hidden="1" x14ac:dyDescent="0.3">
      <c r="A2601" t="s">
        <v>10451</v>
      </c>
      <c r="B2601" t="s">
        <v>10452</v>
      </c>
      <c r="C2601" s="1" t="str">
        <f t="shared" si="399"/>
        <v>21:0285</v>
      </c>
      <c r="D2601" s="1" t="str">
        <f t="shared" ref="D2601:D2619" si="400">HYPERLINK("http://geochem.nrcan.gc.ca/cdogs/content/svy/svy210128_e.htm", "21:0128")</f>
        <v>21:0128</v>
      </c>
      <c r="E2601" t="s">
        <v>10453</v>
      </c>
      <c r="F2601" t="s">
        <v>10454</v>
      </c>
      <c r="H2601">
        <v>64.622401300000007</v>
      </c>
      <c r="I2601">
        <v>-137.77410190000001</v>
      </c>
      <c r="J2601" s="1" t="str">
        <f t="shared" ref="J2601:J2619" si="401">HYPERLINK("http://geochem.nrcan.gc.ca/cdogs/content/kwd/kwd020018_e.htm", "Fluid (stream)")</f>
        <v>Fluid (stream)</v>
      </c>
      <c r="K2601" s="1" t="str">
        <f t="shared" ref="K2601:K2619" si="402">HYPERLINK("http://geochem.nrcan.gc.ca/cdogs/content/kwd/kwd080007_e.htm", "Untreated Water")</f>
        <v>Untreated Water</v>
      </c>
      <c r="L2601">
        <v>23</v>
      </c>
      <c r="M2601" t="s">
        <v>215</v>
      </c>
      <c r="N2601">
        <v>459</v>
      </c>
      <c r="O2601" t="s">
        <v>10455</v>
      </c>
      <c r="P2601" t="s">
        <v>4309</v>
      </c>
      <c r="Q2601" t="s">
        <v>953</v>
      </c>
    </row>
    <row r="2602" spans="1:17" hidden="1" x14ac:dyDescent="0.3">
      <c r="A2602" t="s">
        <v>10456</v>
      </c>
      <c r="B2602" t="s">
        <v>10457</v>
      </c>
      <c r="C2602" s="1" t="str">
        <f t="shared" si="399"/>
        <v>21:0285</v>
      </c>
      <c r="D2602" s="1" t="str">
        <f t="shared" si="400"/>
        <v>21:0128</v>
      </c>
      <c r="E2602" t="s">
        <v>10458</v>
      </c>
      <c r="F2602" t="s">
        <v>10459</v>
      </c>
      <c r="H2602">
        <v>64.614163300000001</v>
      </c>
      <c r="I2602">
        <v>-137.78859639999999</v>
      </c>
      <c r="J2602" s="1" t="str">
        <f t="shared" si="401"/>
        <v>Fluid (stream)</v>
      </c>
      <c r="K2602" s="1" t="str">
        <f t="shared" si="402"/>
        <v>Untreated Water</v>
      </c>
      <c r="L2602">
        <v>23</v>
      </c>
      <c r="M2602" t="s">
        <v>223</v>
      </c>
      <c r="N2602">
        <v>460</v>
      </c>
      <c r="O2602" t="s">
        <v>1576</v>
      </c>
      <c r="P2602" t="s">
        <v>2482</v>
      </c>
      <c r="Q2602" t="s">
        <v>10460</v>
      </c>
    </row>
    <row r="2603" spans="1:17" hidden="1" x14ac:dyDescent="0.3">
      <c r="A2603" t="s">
        <v>10461</v>
      </c>
      <c r="B2603" t="s">
        <v>10462</v>
      </c>
      <c r="C2603" s="1" t="str">
        <f t="shared" si="399"/>
        <v>21:0285</v>
      </c>
      <c r="D2603" s="1" t="str">
        <f t="shared" si="400"/>
        <v>21:0128</v>
      </c>
      <c r="E2603" t="s">
        <v>10463</v>
      </c>
      <c r="F2603" t="s">
        <v>10464</v>
      </c>
      <c r="H2603">
        <v>64.593699400000006</v>
      </c>
      <c r="I2603">
        <v>-137.48350809999999</v>
      </c>
      <c r="J2603" s="1" t="str">
        <f t="shared" si="401"/>
        <v>Fluid (stream)</v>
      </c>
      <c r="K2603" s="1" t="str">
        <f t="shared" si="402"/>
        <v>Untreated Water</v>
      </c>
      <c r="L2603">
        <v>24</v>
      </c>
      <c r="M2603" t="s">
        <v>21</v>
      </c>
      <c r="N2603">
        <v>461</v>
      </c>
      <c r="O2603" t="s">
        <v>2768</v>
      </c>
      <c r="P2603" t="s">
        <v>2658</v>
      </c>
      <c r="Q2603" t="s">
        <v>249</v>
      </c>
    </row>
    <row r="2604" spans="1:17" hidden="1" x14ac:dyDescent="0.3">
      <c r="A2604" t="s">
        <v>10465</v>
      </c>
      <c r="B2604" t="s">
        <v>10466</v>
      </c>
      <c r="C2604" s="1" t="str">
        <f t="shared" si="399"/>
        <v>21:0285</v>
      </c>
      <c r="D2604" s="1" t="str">
        <f t="shared" si="400"/>
        <v>21:0128</v>
      </c>
      <c r="E2604" t="s">
        <v>10463</v>
      </c>
      <c r="F2604" t="s">
        <v>10467</v>
      </c>
      <c r="H2604">
        <v>64.593699400000006</v>
      </c>
      <c r="I2604">
        <v>-137.48350809999999</v>
      </c>
      <c r="J2604" s="1" t="str">
        <f t="shared" si="401"/>
        <v>Fluid (stream)</v>
      </c>
      <c r="K2604" s="1" t="str">
        <f t="shared" si="402"/>
        <v>Untreated Water</v>
      </c>
      <c r="L2604">
        <v>24</v>
      </c>
      <c r="M2604" t="s">
        <v>79</v>
      </c>
      <c r="N2604">
        <v>462</v>
      </c>
      <c r="O2604" t="s">
        <v>95</v>
      </c>
      <c r="P2604" t="s">
        <v>190</v>
      </c>
      <c r="Q2604" t="s">
        <v>1197</v>
      </c>
    </row>
    <row r="2605" spans="1:17" hidden="1" x14ac:dyDescent="0.3">
      <c r="A2605" t="s">
        <v>10468</v>
      </c>
      <c r="B2605" t="s">
        <v>10469</v>
      </c>
      <c r="C2605" s="1" t="str">
        <f t="shared" si="399"/>
        <v>21:0285</v>
      </c>
      <c r="D2605" s="1" t="str">
        <f t="shared" si="400"/>
        <v>21:0128</v>
      </c>
      <c r="E2605" t="s">
        <v>10470</v>
      </c>
      <c r="F2605" t="s">
        <v>10471</v>
      </c>
      <c r="H2605">
        <v>64.582414</v>
      </c>
      <c r="I2605">
        <v>-137.46691390000001</v>
      </c>
      <c r="J2605" s="1" t="str">
        <f t="shared" si="401"/>
        <v>Fluid (stream)</v>
      </c>
      <c r="K2605" s="1" t="str">
        <f t="shared" si="402"/>
        <v>Untreated Water</v>
      </c>
      <c r="L2605">
        <v>24</v>
      </c>
      <c r="M2605" t="s">
        <v>195</v>
      </c>
      <c r="N2605">
        <v>463</v>
      </c>
      <c r="O2605" t="s">
        <v>1467</v>
      </c>
      <c r="P2605" t="s">
        <v>540</v>
      </c>
      <c r="Q2605" t="s">
        <v>1197</v>
      </c>
    </row>
    <row r="2606" spans="1:17" hidden="1" x14ac:dyDescent="0.3">
      <c r="A2606" t="s">
        <v>10472</v>
      </c>
      <c r="B2606" t="s">
        <v>10473</v>
      </c>
      <c r="C2606" s="1" t="str">
        <f t="shared" si="399"/>
        <v>21:0285</v>
      </c>
      <c r="D2606" s="1" t="str">
        <f t="shared" si="400"/>
        <v>21:0128</v>
      </c>
      <c r="E2606" t="s">
        <v>10470</v>
      </c>
      <c r="F2606" t="s">
        <v>10474</v>
      </c>
      <c r="H2606">
        <v>64.582414</v>
      </c>
      <c r="I2606">
        <v>-137.46691390000001</v>
      </c>
      <c r="J2606" s="1" t="str">
        <f t="shared" si="401"/>
        <v>Fluid (stream)</v>
      </c>
      <c r="K2606" s="1" t="str">
        <f t="shared" si="402"/>
        <v>Untreated Water</v>
      </c>
      <c r="L2606">
        <v>24</v>
      </c>
      <c r="M2606" t="s">
        <v>202</v>
      </c>
      <c r="N2606">
        <v>464</v>
      </c>
      <c r="O2606" t="s">
        <v>1291</v>
      </c>
      <c r="P2606" t="s">
        <v>3613</v>
      </c>
      <c r="Q2606" t="s">
        <v>437</v>
      </c>
    </row>
    <row r="2607" spans="1:17" hidden="1" x14ac:dyDescent="0.3">
      <c r="A2607" t="s">
        <v>10475</v>
      </c>
      <c r="B2607" t="s">
        <v>10476</v>
      </c>
      <c r="C2607" s="1" t="str">
        <f t="shared" si="399"/>
        <v>21:0285</v>
      </c>
      <c r="D2607" s="1" t="str">
        <f t="shared" si="400"/>
        <v>21:0128</v>
      </c>
      <c r="E2607" t="s">
        <v>10477</v>
      </c>
      <c r="F2607" t="s">
        <v>10478</v>
      </c>
      <c r="H2607">
        <v>64.602806599999994</v>
      </c>
      <c r="I2607">
        <v>-137.3980722</v>
      </c>
      <c r="J2607" s="1" t="str">
        <f t="shared" si="401"/>
        <v>Fluid (stream)</v>
      </c>
      <c r="K2607" s="1" t="str">
        <f t="shared" si="402"/>
        <v>Untreated Water</v>
      </c>
      <c r="L2607">
        <v>24</v>
      </c>
      <c r="M2607" t="s">
        <v>27</v>
      </c>
      <c r="N2607">
        <v>465</v>
      </c>
      <c r="O2607" t="s">
        <v>3859</v>
      </c>
      <c r="P2607" t="s">
        <v>2541</v>
      </c>
      <c r="Q2607" t="s">
        <v>308</v>
      </c>
    </row>
    <row r="2608" spans="1:17" hidden="1" x14ac:dyDescent="0.3">
      <c r="A2608" t="s">
        <v>10479</v>
      </c>
      <c r="B2608" t="s">
        <v>10480</v>
      </c>
      <c r="C2608" s="1" t="str">
        <f t="shared" si="399"/>
        <v>21:0285</v>
      </c>
      <c r="D2608" s="1" t="str">
        <f t="shared" si="400"/>
        <v>21:0128</v>
      </c>
      <c r="E2608" t="s">
        <v>10481</v>
      </c>
      <c r="F2608" t="s">
        <v>10482</v>
      </c>
      <c r="H2608">
        <v>64.644700299999997</v>
      </c>
      <c r="I2608">
        <v>-137.46873719999999</v>
      </c>
      <c r="J2608" s="1" t="str">
        <f t="shared" si="401"/>
        <v>Fluid (stream)</v>
      </c>
      <c r="K2608" s="1" t="str">
        <f t="shared" si="402"/>
        <v>Untreated Water</v>
      </c>
      <c r="L2608">
        <v>24</v>
      </c>
      <c r="M2608" t="s">
        <v>35</v>
      </c>
      <c r="N2608">
        <v>466</v>
      </c>
      <c r="O2608" t="s">
        <v>10483</v>
      </c>
      <c r="P2608" t="s">
        <v>2541</v>
      </c>
      <c r="Q2608" t="s">
        <v>308</v>
      </c>
    </row>
    <row r="2609" spans="1:17" hidden="1" x14ac:dyDescent="0.3">
      <c r="A2609" t="s">
        <v>10484</v>
      </c>
      <c r="B2609" t="s">
        <v>10485</v>
      </c>
      <c r="C2609" s="1" t="str">
        <f t="shared" si="399"/>
        <v>21:0285</v>
      </c>
      <c r="D2609" s="1" t="str">
        <f t="shared" si="400"/>
        <v>21:0128</v>
      </c>
      <c r="E2609" t="s">
        <v>10486</v>
      </c>
      <c r="F2609" t="s">
        <v>10487</v>
      </c>
      <c r="H2609">
        <v>64.648340500000003</v>
      </c>
      <c r="I2609">
        <v>-137.42182020000001</v>
      </c>
      <c r="J2609" s="1" t="str">
        <f t="shared" si="401"/>
        <v>Fluid (stream)</v>
      </c>
      <c r="K2609" s="1" t="str">
        <f t="shared" si="402"/>
        <v>Untreated Water</v>
      </c>
      <c r="L2609">
        <v>24</v>
      </c>
      <c r="M2609" t="s">
        <v>43</v>
      </c>
      <c r="N2609">
        <v>467</v>
      </c>
      <c r="O2609" t="s">
        <v>10488</v>
      </c>
      <c r="P2609" t="s">
        <v>2482</v>
      </c>
      <c r="Q2609" t="s">
        <v>249</v>
      </c>
    </row>
    <row r="2610" spans="1:17" hidden="1" x14ac:dyDescent="0.3">
      <c r="A2610" t="s">
        <v>10489</v>
      </c>
      <c r="B2610" t="s">
        <v>10490</v>
      </c>
      <c r="C2610" s="1" t="str">
        <f t="shared" si="399"/>
        <v>21:0285</v>
      </c>
      <c r="D2610" s="1" t="str">
        <f t="shared" si="400"/>
        <v>21:0128</v>
      </c>
      <c r="E2610" t="s">
        <v>10491</v>
      </c>
      <c r="F2610" t="s">
        <v>10492</v>
      </c>
      <c r="H2610">
        <v>64.635006599999997</v>
      </c>
      <c r="I2610">
        <v>-137.4032368</v>
      </c>
      <c r="J2610" s="1" t="str">
        <f t="shared" si="401"/>
        <v>Fluid (stream)</v>
      </c>
      <c r="K2610" s="1" t="str">
        <f t="shared" si="402"/>
        <v>Untreated Water</v>
      </c>
      <c r="L2610">
        <v>24</v>
      </c>
      <c r="M2610" t="s">
        <v>50</v>
      </c>
      <c r="N2610">
        <v>468</v>
      </c>
      <c r="O2610" t="s">
        <v>2408</v>
      </c>
      <c r="P2610" t="s">
        <v>780</v>
      </c>
      <c r="Q2610" t="s">
        <v>308</v>
      </c>
    </row>
    <row r="2611" spans="1:17" hidden="1" x14ac:dyDescent="0.3">
      <c r="A2611" t="s">
        <v>10493</v>
      </c>
      <c r="B2611" t="s">
        <v>10494</v>
      </c>
      <c r="C2611" s="1" t="str">
        <f t="shared" si="399"/>
        <v>21:0285</v>
      </c>
      <c r="D2611" s="1" t="str">
        <f t="shared" si="400"/>
        <v>21:0128</v>
      </c>
      <c r="E2611" t="s">
        <v>10495</v>
      </c>
      <c r="F2611" t="s">
        <v>10496</v>
      </c>
      <c r="H2611">
        <v>64.631535</v>
      </c>
      <c r="I2611">
        <v>-137.41956920000001</v>
      </c>
      <c r="J2611" s="1" t="str">
        <f t="shared" si="401"/>
        <v>Fluid (stream)</v>
      </c>
      <c r="K2611" s="1" t="str">
        <f t="shared" si="402"/>
        <v>Untreated Water</v>
      </c>
      <c r="L2611">
        <v>24</v>
      </c>
      <c r="M2611" t="s">
        <v>57</v>
      </c>
      <c r="N2611">
        <v>469</v>
      </c>
      <c r="O2611" t="s">
        <v>95</v>
      </c>
      <c r="P2611" t="s">
        <v>129</v>
      </c>
      <c r="Q2611" t="s">
        <v>881</v>
      </c>
    </row>
    <row r="2612" spans="1:17" hidden="1" x14ac:dyDescent="0.3">
      <c r="A2612" t="s">
        <v>10497</v>
      </c>
      <c r="B2612" t="s">
        <v>10498</v>
      </c>
      <c r="C2612" s="1" t="str">
        <f t="shared" si="399"/>
        <v>21:0285</v>
      </c>
      <c r="D2612" s="1" t="str">
        <f t="shared" si="400"/>
        <v>21:0128</v>
      </c>
      <c r="E2612" t="s">
        <v>10499</v>
      </c>
      <c r="F2612" t="s">
        <v>10500</v>
      </c>
      <c r="H2612">
        <v>64.5885569</v>
      </c>
      <c r="I2612">
        <v>-137.3720965</v>
      </c>
      <c r="J2612" s="1" t="str">
        <f t="shared" si="401"/>
        <v>Fluid (stream)</v>
      </c>
      <c r="K2612" s="1" t="str">
        <f t="shared" si="402"/>
        <v>Untreated Water</v>
      </c>
      <c r="L2612">
        <v>24</v>
      </c>
      <c r="M2612" t="s">
        <v>65</v>
      </c>
      <c r="N2612">
        <v>470</v>
      </c>
      <c r="O2612" t="s">
        <v>1467</v>
      </c>
      <c r="P2612" t="s">
        <v>817</v>
      </c>
      <c r="Q2612" t="s">
        <v>7055</v>
      </c>
    </row>
    <row r="2613" spans="1:17" hidden="1" x14ac:dyDescent="0.3">
      <c r="A2613" t="s">
        <v>10501</v>
      </c>
      <c r="B2613" t="s">
        <v>10502</v>
      </c>
      <c r="C2613" s="1" t="str">
        <f t="shared" si="399"/>
        <v>21:0285</v>
      </c>
      <c r="D2613" s="1" t="str">
        <f t="shared" si="400"/>
        <v>21:0128</v>
      </c>
      <c r="E2613" t="s">
        <v>10503</v>
      </c>
      <c r="F2613" t="s">
        <v>10504</v>
      </c>
      <c r="H2613">
        <v>64.569016099999999</v>
      </c>
      <c r="I2613">
        <v>-137.30562230000001</v>
      </c>
      <c r="J2613" s="1" t="str">
        <f t="shared" si="401"/>
        <v>Fluid (stream)</v>
      </c>
      <c r="K2613" s="1" t="str">
        <f t="shared" si="402"/>
        <v>Untreated Water</v>
      </c>
      <c r="L2613">
        <v>24</v>
      </c>
      <c r="M2613" t="s">
        <v>72</v>
      </c>
      <c r="N2613">
        <v>471</v>
      </c>
      <c r="O2613" t="s">
        <v>58</v>
      </c>
      <c r="P2613" t="s">
        <v>2610</v>
      </c>
      <c r="Q2613" t="s">
        <v>308</v>
      </c>
    </row>
    <row r="2614" spans="1:17" hidden="1" x14ac:dyDescent="0.3">
      <c r="A2614" t="s">
        <v>10505</v>
      </c>
      <c r="B2614" t="s">
        <v>10506</v>
      </c>
      <c r="C2614" s="1" t="str">
        <f t="shared" si="399"/>
        <v>21:0285</v>
      </c>
      <c r="D2614" s="1" t="str">
        <f t="shared" si="400"/>
        <v>21:0128</v>
      </c>
      <c r="E2614" t="s">
        <v>10507</v>
      </c>
      <c r="F2614" t="s">
        <v>10508</v>
      </c>
      <c r="H2614">
        <v>64.557470800000004</v>
      </c>
      <c r="I2614">
        <v>-137.33242720000001</v>
      </c>
      <c r="J2614" s="1" t="str">
        <f t="shared" si="401"/>
        <v>Fluid (stream)</v>
      </c>
      <c r="K2614" s="1" t="str">
        <f t="shared" si="402"/>
        <v>Untreated Water</v>
      </c>
      <c r="L2614">
        <v>24</v>
      </c>
      <c r="M2614" t="s">
        <v>87</v>
      </c>
      <c r="N2614">
        <v>472</v>
      </c>
      <c r="O2614" t="s">
        <v>1291</v>
      </c>
      <c r="P2614" t="s">
        <v>2610</v>
      </c>
      <c r="Q2614" t="s">
        <v>1197</v>
      </c>
    </row>
    <row r="2615" spans="1:17" hidden="1" x14ac:dyDescent="0.3">
      <c r="A2615" t="s">
        <v>10509</v>
      </c>
      <c r="B2615" t="s">
        <v>10510</v>
      </c>
      <c r="C2615" s="1" t="str">
        <f t="shared" si="399"/>
        <v>21:0285</v>
      </c>
      <c r="D2615" s="1" t="str">
        <f t="shared" si="400"/>
        <v>21:0128</v>
      </c>
      <c r="E2615" t="s">
        <v>10511</v>
      </c>
      <c r="F2615" t="s">
        <v>10512</v>
      </c>
      <c r="H2615">
        <v>64.538149799999999</v>
      </c>
      <c r="I2615">
        <v>-137.3290658</v>
      </c>
      <c r="J2615" s="1" t="str">
        <f t="shared" si="401"/>
        <v>Fluid (stream)</v>
      </c>
      <c r="K2615" s="1" t="str">
        <f t="shared" si="402"/>
        <v>Untreated Water</v>
      </c>
      <c r="L2615">
        <v>24</v>
      </c>
      <c r="M2615" t="s">
        <v>160</v>
      </c>
      <c r="N2615">
        <v>473</v>
      </c>
      <c r="O2615" t="s">
        <v>1291</v>
      </c>
      <c r="P2615" t="s">
        <v>129</v>
      </c>
      <c r="Q2615" t="s">
        <v>984</v>
      </c>
    </row>
    <row r="2616" spans="1:17" hidden="1" x14ac:dyDescent="0.3">
      <c r="A2616" t="s">
        <v>10513</v>
      </c>
      <c r="B2616" t="s">
        <v>10514</v>
      </c>
      <c r="C2616" s="1" t="str">
        <f t="shared" si="399"/>
        <v>21:0285</v>
      </c>
      <c r="D2616" s="1" t="str">
        <f t="shared" si="400"/>
        <v>21:0128</v>
      </c>
      <c r="E2616" t="s">
        <v>10515</v>
      </c>
      <c r="F2616" t="s">
        <v>10516</v>
      </c>
      <c r="H2616">
        <v>64.543463000000003</v>
      </c>
      <c r="I2616">
        <v>-137.2856061</v>
      </c>
      <c r="J2616" s="1" t="str">
        <f t="shared" si="401"/>
        <v>Fluid (stream)</v>
      </c>
      <c r="K2616" s="1" t="str">
        <f t="shared" si="402"/>
        <v>Untreated Water</v>
      </c>
      <c r="L2616">
        <v>24</v>
      </c>
      <c r="M2616" t="s">
        <v>166</v>
      </c>
      <c r="N2616">
        <v>474</v>
      </c>
      <c r="O2616" t="s">
        <v>1550</v>
      </c>
      <c r="P2616" t="s">
        <v>1462</v>
      </c>
      <c r="Q2616" t="s">
        <v>437</v>
      </c>
    </row>
    <row r="2617" spans="1:17" hidden="1" x14ac:dyDescent="0.3">
      <c r="A2617" t="s">
        <v>10517</v>
      </c>
      <c r="B2617" t="s">
        <v>10518</v>
      </c>
      <c r="C2617" s="1" t="str">
        <f t="shared" si="399"/>
        <v>21:0285</v>
      </c>
      <c r="D2617" s="1" t="str">
        <f t="shared" si="400"/>
        <v>21:0128</v>
      </c>
      <c r="E2617" t="s">
        <v>10519</v>
      </c>
      <c r="F2617" t="s">
        <v>10520</v>
      </c>
      <c r="H2617">
        <v>64.532066299999997</v>
      </c>
      <c r="I2617">
        <v>-137.2835469</v>
      </c>
      <c r="J2617" s="1" t="str">
        <f t="shared" si="401"/>
        <v>Fluid (stream)</v>
      </c>
      <c r="K2617" s="1" t="str">
        <f t="shared" si="402"/>
        <v>Untreated Water</v>
      </c>
      <c r="L2617">
        <v>24</v>
      </c>
      <c r="M2617" t="s">
        <v>174</v>
      </c>
      <c r="N2617">
        <v>475</v>
      </c>
      <c r="O2617" t="s">
        <v>1291</v>
      </c>
      <c r="P2617" t="s">
        <v>1462</v>
      </c>
      <c r="Q2617" t="s">
        <v>881</v>
      </c>
    </row>
    <row r="2618" spans="1:17" hidden="1" x14ac:dyDescent="0.3">
      <c r="A2618" t="s">
        <v>10521</v>
      </c>
      <c r="B2618" t="s">
        <v>10522</v>
      </c>
      <c r="C2618" s="1" t="str">
        <f t="shared" si="399"/>
        <v>21:0285</v>
      </c>
      <c r="D2618" s="1" t="str">
        <f t="shared" si="400"/>
        <v>21:0128</v>
      </c>
      <c r="E2618" t="s">
        <v>10523</v>
      </c>
      <c r="F2618" t="s">
        <v>10524</v>
      </c>
      <c r="H2618">
        <v>64.517570500000005</v>
      </c>
      <c r="I2618">
        <v>-137.3189539</v>
      </c>
      <c r="J2618" s="1" t="str">
        <f t="shared" si="401"/>
        <v>Fluid (stream)</v>
      </c>
      <c r="K2618" s="1" t="str">
        <f t="shared" si="402"/>
        <v>Untreated Water</v>
      </c>
      <c r="L2618">
        <v>24</v>
      </c>
      <c r="M2618" t="s">
        <v>181</v>
      </c>
      <c r="N2618">
        <v>476</v>
      </c>
      <c r="O2618" t="s">
        <v>436</v>
      </c>
      <c r="P2618" t="s">
        <v>1498</v>
      </c>
      <c r="Q2618" t="s">
        <v>649</v>
      </c>
    </row>
    <row r="2619" spans="1:17" hidden="1" x14ac:dyDescent="0.3">
      <c r="A2619" t="s">
        <v>10525</v>
      </c>
      <c r="B2619" t="s">
        <v>10526</v>
      </c>
      <c r="C2619" s="1" t="str">
        <f t="shared" si="399"/>
        <v>21:0285</v>
      </c>
      <c r="D2619" s="1" t="str">
        <f t="shared" si="400"/>
        <v>21:0128</v>
      </c>
      <c r="E2619" t="s">
        <v>10527</v>
      </c>
      <c r="F2619" t="s">
        <v>10528</v>
      </c>
      <c r="H2619">
        <v>64.519050100000001</v>
      </c>
      <c r="I2619">
        <v>-137.43853300000001</v>
      </c>
      <c r="J2619" s="1" t="str">
        <f t="shared" si="401"/>
        <v>Fluid (stream)</v>
      </c>
      <c r="K2619" s="1" t="str">
        <f t="shared" si="402"/>
        <v>Untreated Water</v>
      </c>
      <c r="L2619">
        <v>24</v>
      </c>
      <c r="M2619" t="s">
        <v>188</v>
      </c>
      <c r="N2619">
        <v>477</v>
      </c>
      <c r="O2619" t="s">
        <v>1291</v>
      </c>
      <c r="P2619" t="s">
        <v>2610</v>
      </c>
      <c r="Q2619" t="s">
        <v>2699</v>
      </c>
    </row>
    <row r="2620" spans="1:17" hidden="1" x14ac:dyDescent="0.3">
      <c r="A2620" t="s">
        <v>10529</v>
      </c>
      <c r="B2620" t="s">
        <v>10530</v>
      </c>
      <c r="C2620" s="1" t="str">
        <f t="shared" si="399"/>
        <v>21:0285</v>
      </c>
      <c r="D2620" s="1" t="str">
        <f>HYPERLINK("http://geochem.nrcan.gc.ca/cdogs/content/svy/svy_e.htm", "")</f>
        <v/>
      </c>
      <c r="G2620" s="1" t="str">
        <f>HYPERLINK("http://geochem.nrcan.gc.ca/cdogs/content/cr_/cr_00032_e.htm", "32")</f>
        <v>32</v>
      </c>
      <c r="J2620" t="s">
        <v>106</v>
      </c>
      <c r="K2620" t="s">
        <v>107</v>
      </c>
      <c r="L2620">
        <v>24</v>
      </c>
      <c r="M2620" t="s">
        <v>108</v>
      </c>
      <c r="N2620">
        <v>478</v>
      </c>
      <c r="O2620" t="s">
        <v>1599</v>
      </c>
      <c r="P2620" t="s">
        <v>190</v>
      </c>
      <c r="Q2620" t="s">
        <v>1197</v>
      </c>
    </row>
    <row r="2621" spans="1:17" hidden="1" x14ac:dyDescent="0.3">
      <c r="A2621" t="s">
        <v>10531</v>
      </c>
      <c r="B2621" t="s">
        <v>10532</v>
      </c>
      <c r="C2621" s="1" t="str">
        <f t="shared" si="399"/>
        <v>21:0285</v>
      </c>
      <c r="D2621" s="1" t="str">
        <f t="shared" ref="D2621:D2637" si="403">HYPERLINK("http://geochem.nrcan.gc.ca/cdogs/content/svy/svy210128_e.htm", "21:0128")</f>
        <v>21:0128</v>
      </c>
      <c r="E2621" t="s">
        <v>10533</v>
      </c>
      <c r="F2621" t="s">
        <v>10534</v>
      </c>
      <c r="H2621">
        <v>64.519670599999998</v>
      </c>
      <c r="I2621">
        <v>-137.38918760000001</v>
      </c>
      <c r="J2621" s="1" t="str">
        <f t="shared" ref="J2621:J2637" si="404">HYPERLINK("http://geochem.nrcan.gc.ca/cdogs/content/kwd/kwd020018_e.htm", "Fluid (stream)")</f>
        <v>Fluid (stream)</v>
      </c>
      <c r="K2621" s="1" t="str">
        <f t="shared" ref="K2621:K2637" si="405">HYPERLINK("http://geochem.nrcan.gc.ca/cdogs/content/kwd/kwd080007_e.htm", "Untreated Water")</f>
        <v>Untreated Water</v>
      </c>
      <c r="L2621">
        <v>24</v>
      </c>
      <c r="M2621" t="s">
        <v>215</v>
      </c>
      <c r="N2621">
        <v>479</v>
      </c>
      <c r="O2621" t="s">
        <v>1467</v>
      </c>
      <c r="P2621" t="s">
        <v>265</v>
      </c>
      <c r="Q2621" t="s">
        <v>2967</v>
      </c>
    </row>
    <row r="2622" spans="1:17" hidden="1" x14ac:dyDescent="0.3">
      <c r="A2622" t="s">
        <v>10535</v>
      </c>
      <c r="B2622" t="s">
        <v>10536</v>
      </c>
      <c r="C2622" s="1" t="str">
        <f t="shared" si="399"/>
        <v>21:0285</v>
      </c>
      <c r="D2622" s="1" t="str">
        <f t="shared" si="403"/>
        <v>21:0128</v>
      </c>
      <c r="E2622" t="s">
        <v>10537</v>
      </c>
      <c r="F2622" t="s">
        <v>10538</v>
      </c>
      <c r="H2622">
        <v>64.508088900000004</v>
      </c>
      <c r="I2622">
        <v>-137.37029870000001</v>
      </c>
      <c r="J2622" s="1" t="str">
        <f t="shared" si="404"/>
        <v>Fluid (stream)</v>
      </c>
      <c r="K2622" s="1" t="str">
        <f t="shared" si="405"/>
        <v>Untreated Water</v>
      </c>
      <c r="L2622">
        <v>24</v>
      </c>
      <c r="M2622" t="s">
        <v>223</v>
      </c>
      <c r="N2622">
        <v>480</v>
      </c>
      <c r="O2622" t="s">
        <v>1576</v>
      </c>
      <c r="P2622" t="s">
        <v>817</v>
      </c>
      <c r="Q2622" t="s">
        <v>7055</v>
      </c>
    </row>
    <row r="2623" spans="1:17" hidden="1" x14ac:dyDescent="0.3">
      <c r="A2623" t="s">
        <v>10539</v>
      </c>
      <c r="B2623" t="s">
        <v>10540</v>
      </c>
      <c r="C2623" s="1" t="str">
        <f t="shared" si="399"/>
        <v>21:0285</v>
      </c>
      <c r="D2623" s="1" t="str">
        <f t="shared" si="403"/>
        <v>21:0128</v>
      </c>
      <c r="E2623" t="s">
        <v>10541</v>
      </c>
      <c r="F2623" t="s">
        <v>10542</v>
      </c>
      <c r="H2623">
        <v>64.560080999999997</v>
      </c>
      <c r="I2623">
        <v>-137.0389673</v>
      </c>
      <c r="J2623" s="1" t="str">
        <f t="shared" si="404"/>
        <v>Fluid (stream)</v>
      </c>
      <c r="K2623" s="1" t="str">
        <f t="shared" si="405"/>
        <v>Untreated Water</v>
      </c>
      <c r="L2623">
        <v>25</v>
      </c>
      <c r="M2623" t="s">
        <v>21</v>
      </c>
      <c r="N2623">
        <v>481</v>
      </c>
      <c r="O2623" t="s">
        <v>189</v>
      </c>
      <c r="P2623" t="s">
        <v>136</v>
      </c>
      <c r="Q2623" t="s">
        <v>1197</v>
      </c>
    </row>
    <row r="2624" spans="1:17" hidden="1" x14ac:dyDescent="0.3">
      <c r="A2624" t="s">
        <v>10543</v>
      </c>
      <c r="B2624" t="s">
        <v>10544</v>
      </c>
      <c r="C2624" s="1" t="str">
        <f t="shared" si="399"/>
        <v>21:0285</v>
      </c>
      <c r="D2624" s="1" t="str">
        <f t="shared" si="403"/>
        <v>21:0128</v>
      </c>
      <c r="E2624" t="s">
        <v>10545</v>
      </c>
      <c r="F2624" t="s">
        <v>10546</v>
      </c>
      <c r="H2624">
        <v>64.535093900000007</v>
      </c>
      <c r="I2624">
        <v>-137.03151249999999</v>
      </c>
      <c r="J2624" s="1" t="str">
        <f t="shared" si="404"/>
        <v>Fluid (stream)</v>
      </c>
      <c r="K2624" s="1" t="str">
        <f t="shared" si="405"/>
        <v>Untreated Water</v>
      </c>
      <c r="L2624">
        <v>25</v>
      </c>
      <c r="M2624" t="s">
        <v>27</v>
      </c>
      <c r="N2624">
        <v>482</v>
      </c>
      <c r="O2624" t="s">
        <v>3022</v>
      </c>
      <c r="P2624" t="s">
        <v>190</v>
      </c>
      <c r="Q2624" t="s">
        <v>249</v>
      </c>
    </row>
    <row r="2625" spans="1:17" hidden="1" x14ac:dyDescent="0.3">
      <c r="A2625" t="s">
        <v>10547</v>
      </c>
      <c r="B2625" t="s">
        <v>10548</v>
      </c>
      <c r="C2625" s="1" t="str">
        <f t="shared" si="399"/>
        <v>21:0285</v>
      </c>
      <c r="D2625" s="1" t="str">
        <f t="shared" si="403"/>
        <v>21:0128</v>
      </c>
      <c r="E2625" t="s">
        <v>10549</v>
      </c>
      <c r="F2625" t="s">
        <v>10550</v>
      </c>
      <c r="H2625">
        <v>64.541361100000003</v>
      </c>
      <c r="I2625">
        <v>-137.04956179999999</v>
      </c>
      <c r="J2625" s="1" t="str">
        <f t="shared" si="404"/>
        <v>Fluid (stream)</v>
      </c>
      <c r="K2625" s="1" t="str">
        <f t="shared" si="405"/>
        <v>Untreated Water</v>
      </c>
      <c r="L2625">
        <v>25</v>
      </c>
      <c r="M2625" t="s">
        <v>35</v>
      </c>
      <c r="N2625">
        <v>483</v>
      </c>
      <c r="O2625" t="s">
        <v>1724</v>
      </c>
      <c r="P2625" t="s">
        <v>190</v>
      </c>
      <c r="Q2625" t="s">
        <v>649</v>
      </c>
    </row>
    <row r="2626" spans="1:17" hidden="1" x14ac:dyDescent="0.3">
      <c r="A2626" t="s">
        <v>10551</v>
      </c>
      <c r="B2626" t="s">
        <v>10552</v>
      </c>
      <c r="C2626" s="1" t="str">
        <f t="shared" si="399"/>
        <v>21:0285</v>
      </c>
      <c r="D2626" s="1" t="str">
        <f t="shared" si="403"/>
        <v>21:0128</v>
      </c>
      <c r="E2626" t="s">
        <v>10553</v>
      </c>
      <c r="F2626" t="s">
        <v>10554</v>
      </c>
      <c r="H2626">
        <v>64.527389499999998</v>
      </c>
      <c r="I2626">
        <v>-137.13882359999999</v>
      </c>
      <c r="J2626" s="1" t="str">
        <f t="shared" si="404"/>
        <v>Fluid (stream)</v>
      </c>
      <c r="K2626" s="1" t="str">
        <f t="shared" si="405"/>
        <v>Untreated Water</v>
      </c>
      <c r="L2626">
        <v>25</v>
      </c>
      <c r="M2626" t="s">
        <v>43</v>
      </c>
      <c r="N2626">
        <v>484</v>
      </c>
      <c r="O2626" t="s">
        <v>1000</v>
      </c>
      <c r="P2626" t="s">
        <v>190</v>
      </c>
      <c r="Q2626" t="s">
        <v>249</v>
      </c>
    </row>
    <row r="2627" spans="1:17" hidden="1" x14ac:dyDescent="0.3">
      <c r="A2627" t="s">
        <v>10555</v>
      </c>
      <c r="B2627" t="s">
        <v>10556</v>
      </c>
      <c r="C2627" s="1" t="str">
        <f t="shared" si="399"/>
        <v>21:0285</v>
      </c>
      <c r="D2627" s="1" t="str">
        <f t="shared" si="403"/>
        <v>21:0128</v>
      </c>
      <c r="E2627" t="s">
        <v>10541</v>
      </c>
      <c r="F2627" t="s">
        <v>10557</v>
      </c>
      <c r="H2627">
        <v>64.560080999999997</v>
      </c>
      <c r="I2627">
        <v>-137.0389673</v>
      </c>
      <c r="J2627" s="1" t="str">
        <f t="shared" si="404"/>
        <v>Fluid (stream)</v>
      </c>
      <c r="K2627" s="1" t="str">
        <f t="shared" si="405"/>
        <v>Untreated Water</v>
      </c>
      <c r="L2627">
        <v>25</v>
      </c>
      <c r="M2627" t="s">
        <v>79</v>
      </c>
      <c r="N2627">
        <v>485</v>
      </c>
      <c r="O2627" t="s">
        <v>1781</v>
      </c>
      <c r="P2627" t="s">
        <v>817</v>
      </c>
      <c r="Q2627" t="s">
        <v>844</v>
      </c>
    </row>
    <row r="2628" spans="1:17" hidden="1" x14ac:dyDescent="0.3">
      <c r="A2628" t="s">
        <v>10558</v>
      </c>
      <c r="B2628" t="s">
        <v>10559</v>
      </c>
      <c r="C2628" s="1" t="str">
        <f t="shared" si="399"/>
        <v>21:0285</v>
      </c>
      <c r="D2628" s="1" t="str">
        <f t="shared" si="403"/>
        <v>21:0128</v>
      </c>
      <c r="E2628" t="s">
        <v>10560</v>
      </c>
      <c r="F2628" t="s">
        <v>10561</v>
      </c>
      <c r="H2628">
        <v>64.569668899999996</v>
      </c>
      <c r="I2628">
        <v>-137.13717070000001</v>
      </c>
      <c r="J2628" s="1" t="str">
        <f t="shared" si="404"/>
        <v>Fluid (stream)</v>
      </c>
      <c r="K2628" s="1" t="str">
        <f t="shared" si="405"/>
        <v>Untreated Water</v>
      </c>
      <c r="L2628">
        <v>25</v>
      </c>
      <c r="M2628" t="s">
        <v>50</v>
      </c>
      <c r="N2628">
        <v>486</v>
      </c>
      <c r="O2628" t="s">
        <v>1576</v>
      </c>
      <c r="P2628" t="s">
        <v>136</v>
      </c>
      <c r="Q2628" t="s">
        <v>696</v>
      </c>
    </row>
    <row r="2629" spans="1:17" hidden="1" x14ac:dyDescent="0.3">
      <c r="A2629" t="s">
        <v>10562</v>
      </c>
      <c r="B2629" t="s">
        <v>10563</v>
      </c>
      <c r="C2629" s="1" t="str">
        <f t="shared" si="399"/>
        <v>21:0285</v>
      </c>
      <c r="D2629" s="1" t="str">
        <f t="shared" si="403"/>
        <v>21:0128</v>
      </c>
      <c r="E2629" t="s">
        <v>10564</v>
      </c>
      <c r="F2629" t="s">
        <v>10565</v>
      </c>
      <c r="H2629">
        <v>64.586841300000003</v>
      </c>
      <c r="I2629">
        <v>-137.17955230000001</v>
      </c>
      <c r="J2629" s="1" t="str">
        <f t="shared" si="404"/>
        <v>Fluid (stream)</v>
      </c>
      <c r="K2629" s="1" t="str">
        <f t="shared" si="405"/>
        <v>Untreated Water</v>
      </c>
      <c r="L2629">
        <v>25</v>
      </c>
      <c r="M2629" t="s">
        <v>57</v>
      </c>
      <c r="N2629">
        <v>487</v>
      </c>
      <c r="O2629" t="s">
        <v>1177</v>
      </c>
      <c r="P2629" t="s">
        <v>2610</v>
      </c>
      <c r="Q2629" t="s">
        <v>308</v>
      </c>
    </row>
    <row r="2630" spans="1:17" hidden="1" x14ac:dyDescent="0.3">
      <c r="A2630" t="s">
        <v>10566</v>
      </c>
      <c r="B2630" t="s">
        <v>10567</v>
      </c>
      <c r="C2630" s="1" t="str">
        <f t="shared" si="399"/>
        <v>21:0285</v>
      </c>
      <c r="D2630" s="1" t="str">
        <f t="shared" si="403"/>
        <v>21:0128</v>
      </c>
      <c r="E2630" t="s">
        <v>10568</v>
      </c>
      <c r="F2630" t="s">
        <v>10569</v>
      </c>
      <c r="H2630">
        <v>64.600671399999996</v>
      </c>
      <c r="I2630">
        <v>-137.13803669999999</v>
      </c>
      <c r="J2630" s="1" t="str">
        <f t="shared" si="404"/>
        <v>Fluid (stream)</v>
      </c>
      <c r="K2630" s="1" t="str">
        <f t="shared" si="405"/>
        <v>Untreated Water</v>
      </c>
      <c r="L2630">
        <v>25</v>
      </c>
      <c r="M2630" t="s">
        <v>65</v>
      </c>
      <c r="N2630">
        <v>488</v>
      </c>
      <c r="O2630" t="s">
        <v>44</v>
      </c>
      <c r="P2630" t="s">
        <v>2610</v>
      </c>
      <c r="Q2630" t="s">
        <v>844</v>
      </c>
    </row>
    <row r="2631" spans="1:17" hidden="1" x14ac:dyDescent="0.3">
      <c r="A2631" t="s">
        <v>10570</v>
      </c>
      <c r="B2631" t="s">
        <v>10571</v>
      </c>
      <c r="C2631" s="1" t="str">
        <f t="shared" si="399"/>
        <v>21:0285</v>
      </c>
      <c r="D2631" s="1" t="str">
        <f t="shared" si="403"/>
        <v>21:0128</v>
      </c>
      <c r="E2631" t="s">
        <v>10572</v>
      </c>
      <c r="F2631" t="s">
        <v>10573</v>
      </c>
      <c r="H2631">
        <v>64.6267031</v>
      </c>
      <c r="I2631">
        <v>-137.0623114</v>
      </c>
      <c r="J2631" s="1" t="str">
        <f t="shared" si="404"/>
        <v>Fluid (stream)</v>
      </c>
      <c r="K2631" s="1" t="str">
        <f t="shared" si="405"/>
        <v>Untreated Water</v>
      </c>
      <c r="L2631">
        <v>25</v>
      </c>
      <c r="M2631" t="s">
        <v>195</v>
      </c>
      <c r="N2631">
        <v>489</v>
      </c>
      <c r="O2631" t="s">
        <v>3022</v>
      </c>
      <c r="P2631" t="s">
        <v>1956</v>
      </c>
      <c r="Q2631" t="s">
        <v>844</v>
      </c>
    </row>
    <row r="2632" spans="1:17" hidden="1" x14ac:dyDescent="0.3">
      <c r="A2632" t="s">
        <v>10574</v>
      </c>
      <c r="B2632" t="s">
        <v>10575</v>
      </c>
      <c r="C2632" s="1" t="str">
        <f t="shared" si="399"/>
        <v>21:0285</v>
      </c>
      <c r="D2632" s="1" t="str">
        <f t="shared" si="403"/>
        <v>21:0128</v>
      </c>
      <c r="E2632" t="s">
        <v>10572</v>
      </c>
      <c r="F2632" t="s">
        <v>10576</v>
      </c>
      <c r="H2632">
        <v>64.6267031</v>
      </c>
      <c r="I2632">
        <v>-137.0623114</v>
      </c>
      <c r="J2632" s="1" t="str">
        <f t="shared" si="404"/>
        <v>Fluid (stream)</v>
      </c>
      <c r="K2632" s="1" t="str">
        <f t="shared" si="405"/>
        <v>Untreated Water</v>
      </c>
      <c r="L2632">
        <v>25</v>
      </c>
      <c r="M2632" t="s">
        <v>202</v>
      </c>
      <c r="N2632">
        <v>490</v>
      </c>
      <c r="O2632" t="s">
        <v>3022</v>
      </c>
      <c r="P2632" t="s">
        <v>1719</v>
      </c>
      <c r="Q2632" t="s">
        <v>123</v>
      </c>
    </row>
    <row r="2633" spans="1:17" hidden="1" x14ac:dyDescent="0.3">
      <c r="A2633" t="s">
        <v>10577</v>
      </c>
      <c r="B2633" t="s">
        <v>10578</v>
      </c>
      <c r="C2633" s="1" t="str">
        <f t="shared" si="399"/>
        <v>21:0285</v>
      </c>
      <c r="D2633" s="1" t="str">
        <f t="shared" si="403"/>
        <v>21:0128</v>
      </c>
      <c r="E2633" t="s">
        <v>10579</v>
      </c>
      <c r="F2633" t="s">
        <v>10580</v>
      </c>
      <c r="H2633">
        <v>64.590579300000002</v>
      </c>
      <c r="I2633">
        <v>-137.27620630000001</v>
      </c>
      <c r="J2633" s="1" t="str">
        <f t="shared" si="404"/>
        <v>Fluid (stream)</v>
      </c>
      <c r="K2633" s="1" t="str">
        <f t="shared" si="405"/>
        <v>Untreated Water</v>
      </c>
      <c r="L2633">
        <v>25</v>
      </c>
      <c r="M2633" t="s">
        <v>72</v>
      </c>
      <c r="N2633">
        <v>491</v>
      </c>
      <c r="O2633" t="s">
        <v>358</v>
      </c>
      <c r="P2633" t="s">
        <v>1956</v>
      </c>
      <c r="Q2633" t="s">
        <v>249</v>
      </c>
    </row>
    <row r="2634" spans="1:17" hidden="1" x14ac:dyDescent="0.3">
      <c r="A2634" t="s">
        <v>10581</v>
      </c>
      <c r="B2634" t="s">
        <v>10582</v>
      </c>
      <c r="C2634" s="1" t="str">
        <f t="shared" si="399"/>
        <v>21:0285</v>
      </c>
      <c r="D2634" s="1" t="str">
        <f t="shared" si="403"/>
        <v>21:0128</v>
      </c>
      <c r="E2634" t="s">
        <v>10583</v>
      </c>
      <c r="F2634" t="s">
        <v>10584</v>
      </c>
      <c r="H2634">
        <v>64.601425699999993</v>
      </c>
      <c r="I2634">
        <v>-137.2957821</v>
      </c>
      <c r="J2634" s="1" t="str">
        <f t="shared" si="404"/>
        <v>Fluid (stream)</v>
      </c>
      <c r="K2634" s="1" t="str">
        <f t="shared" si="405"/>
        <v>Untreated Water</v>
      </c>
      <c r="L2634">
        <v>25</v>
      </c>
      <c r="M2634" t="s">
        <v>87</v>
      </c>
      <c r="N2634">
        <v>492</v>
      </c>
      <c r="O2634" t="s">
        <v>2289</v>
      </c>
      <c r="P2634" t="s">
        <v>265</v>
      </c>
      <c r="Q2634" t="s">
        <v>205</v>
      </c>
    </row>
    <row r="2635" spans="1:17" hidden="1" x14ac:dyDescent="0.3">
      <c r="A2635" t="s">
        <v>10585</v>
      </c>
      <c r="B2635" t="s">
        <v>10586</v>
      </c>
      <c r="C2635" s="1" t="str">
        <f t="shared" si="399"/>
        <v>21:0285</v>
      </c>
      <c r="D2635" s="1" t="str">
        <f t="shared" si="403"/>
        <v>21:0128</v>
      </c>
      <c r="E2635" t="s">
        <v>10587</v>
      </c>
      <c r="F2635" t="s">
        <v>10588</v>
      </c>
      <c r="H2635">
        <v>64.613573900000006</v>
      </c>
      <c r="I2635">
        <v>-137.25723640000001</v>
      </c>
      <c r="J2635" s="1" t="str">
        <f t="shared" si="404"/>
        <v>Fluid (stream)</v>
      </c>
      <c r="K2635" s="1" t="str">
        <f t="shared" si="405"/>
        <v>Untreated Water</v>
      </c>
      <c r="L2635">
        <v>25</v>
      </c>
      <c r="M2635" t="s">
        <v>160</v>
      </c>
      <c r="N2635">
        <v>493</v>
      </c>
      <c r="O2635" t="s">
        <v>10589</v>
      </c>
      <c r="P2635" t="s">
        <v>141</v>
      </c>
      <c r="Q2635" t="s">
        <v>123</v>
      </c>
    </row>
    <row r="2636" spans="1:17" hidden="1" x14ac:dyDescent="0.3">
      <c r="A2636" t="s">
        <v>10590</v>
      </c>
      <c r="B2636" t="s">
        <v>10591</v>
      </c>
      <c r="C2636" s="1" t="str">
        <f t="shared" si="399"/>
        <v>21:0285</v>
      </c>
      <c r="D2636" s="1" t="str">
        <f t="shared" si="403"/>
        <v>21:0128</v>
      </c>
      <c r="E2636" t="s">
        <v>10592</v>
      </c>
      <c r="F2636" t="s">
        <v>10593</v>
      </c>
      <c r="H2636">
        <v>64.637939000000003</v>
      </c>
      <c r="I2636">
        <v>-137.13950320000001</v>
      </c>
      <c r="J2636" s="1" t="str">
        <f t="shared" si="404"/>
        <v>Fluid (stream)</v>
      </c>
      <c r="K2636" s="1" t="str">
        <f t="shared" si="405"/>
        <v>Untreated Water</v>
      </c>
      <c r="L2636">
        <v>25</v>
      </c>
      <c r="M2636" t="s">
        <v>166</v>
      </c>
      <c r="N2636">
        <v>494</v>
      </c>
      <c r="O2636" t="s">
        <v>36</v>
      </c>
      <c r="P2636" t="s">
        <v>1956</v>
      </c>
      <c r="Q2636" t="s">
        <v>334</v>
      </c>
    </row>
    <row r="2637" spans="1:17" hidden="1" x14ac:dyDescent="0.3">
      <c r="A2637" t="s">
        <v>10594</v>
      </c>
      <c r="B2637" t="s">
        <v>10595</v>
      </c>
      <c r="C2637" s="1" t="str">
        <f t="shared" si="399"/>
        <v>21:0285</v>
      </c>
      <c r="D2637" s="1" t="str">
        <f t="shared" si="403"/>
        <v>21:0128</v>
      </c>
      <c r="E2637" t="s">
        <v>10596</v>
      </c>
      <c r="F2637" t="s">
        <v>10597</v>
      </c>
      <c r="H2637">
        <v>64.660265300000006</v>
      </c>
      <c r="I2637">
        <v>-137.1356691</v>
      </c>
      <c r="J2637" s="1" t="str">
        <f t="shared" si="404"/>
        <v>Fluid (stream)</v>
      </c>
      <c r="K2637" s="1" t="str">
        <f t="shared" si="405"/>
        <v>Untreated Water</v>
      </c>
      <c r="L2637">
        <v>25</v>
      </c>
      <c r="M2637" t="s">
        <v>174</v>
      </c>
      <c r="N2637">
        <v>495</v>
      </c>
      <c r="O2637" t="s">
        <v>849</v>
      </c>
      <c r="P2637" t="s">
        <v>1462</v>
      </c>
      <c r="Q2637" t="s">
        <v>589</v>
      </c>
    </row>
    <row r="2638" spans="1:17" hidden="1" x14ac:dyDescent="0.3">
      <c r="A2638" t="s">
        <v>10598</v>
      </c>
      <c r="B2638" t="s">
        <v>10599</v>
      </c>
      <c r="C2638" s="1" t="str">
        <f t="shared" si="399"/>
        <v>21:0285</v>
      </c>
      <c r="D2638" s="1" t="str">
        <f>HYPERLINK("http://geochem.nrcan.gc.ca/cdogs/content/svy/svy_e.htm", "")</f>
        <v/>
      </c>
      <c r="G2638" s="1" t="str">
        <f>HYPERLINK("http://geochem.nrcan.gc.ca/cdogs/content/cr_/cr_00030_e.htm", "30")</f>
        <v>30</v>
      </c>
      <c r="J2638" t="s">
        <v>106</v>
      </c>
      <c r="K2638" t="s">
        <v>107</v>
      </c>
      <c r="L2638">
        <v>25</v>
      </c>
      <c r="M2638" t="s">
        <v>108</v>
      </c>
      <c r="N2638">
        <v>496</v>
      </c>
      <c r="O2638" t="s">
        <v>3022</v>
      </c>
      <c r="P2638" t="s">
        <v>2482</v>
      </c>
      <c r="Q2638" t="s">
        <v>953</v>
      </c>
    </row>
    <row r="2639" spans="1:17" hidden="1" x14ac:dyDescent="0.3">
      <c r="A2639" t="s">
        <v>10600</v>
      </c>
      <c r="B2639" t="s">
        <v>10601</v>
      </c>
      <c r="C2639" s="1" t="str">
        <f t="shared" si="399"/>
        <v>21:0285</v>
      </c>
      <c r="D2639" s="1" t="str">
        <f t="shared" ref="D2639:D2659" si="406">HYPERLINK("http://geochem.nrcan.gc.ca/cdogs/content/svy/svy210128_e.htm", "21:0128")</f>
        <v>21:0128</v>
      </c>
      <c r="E2639" t="s">
        <v>10602</v>
      </c>
      <c r="F2639" t="s">
        <v>10603</v>
      </c>
      <c r="H2639">
        <v>64.661602400000007</v>
      </c>
      <c r="I2639">
        <v>-137.0292638</v>
      </c>
      <c r="J2639" s="1" t="str">
        <f t="shared" ref="J2639:J2659" si="407">HYPERLINK("http://geochem.nrcan.gc.ca/cdogs/content/kwd/kwd020018_e.htm", "Fluid (stream)")</f>
        <v>Fluid (stream)</v>
      </c>
      <c r="K2639" s="1" t="str">
        <f t="shared" ref="K2639:K2659" si="408">HYPERLINK("http://geochem.nrcan.gc.ca/cdogs/content/kwd/kwd080007_e.htm", "Untreated Water")</f>
        <v>Untreated Water</v>
      </c>
      <c r="L2639">
        <v>25</v>
      </c>
      <c r="M2639" t="s">
        <v>181</v>
      </c>
      <c r="N2639">
        <v>497</v>
      </c>
      <c r="O2639" t="s">
        <v>1599</v>
      </c>
      <c r="P2639" t="s">
        <v>129</v>
      </c>
      <c r="Q2639" t="s">
        <v>123</v>
      </c>
    </row>
    <row r="2640" spans="1:17" hidden="1" x14ac:dyDescent="0.3">
      <c r="A2640" t="s">
        <v>10604</v>
      </c>
      <c r="B2640" t="s">
        <v>10605</v>
      </c>
      <c r="C2640" s="1" t="str">
        <f t="shared" si="399"/>
        <v>21:0285</v>
      </c>
      <c r="D2640" s="1" t="str">
        <f t="shared" si="406"/>
        <v>21:0128</v>
      </c>
      <c r="E2640" t="s">
        <v>10606</v>
      </c>
      <c r="F2640" t="s">
        <v>10607</v>
      </c>
      <c r="H2640">
        <v>64.657948599999997</v>
      </c>
      <c r="I2640">
        <v>-137.02733599999999</v>
      </c>
      <c r="J2640" s="1" t="str">
        <f t="shared" si="407"/>
        <v>Fluid (stream)</v>
      </c>
      <c r="K2640" s="1" t="str">
        <f t="shared" si="408"/>
        <v>Untreated Water</v>
      </c>
      <c r="L2640">
        <v>25</v>
      </c>
      <c r="M2640" t="s">
        <v>188</v>
      </c>
      <c r="N2640">
        <v>498</v>
      </c>
      <c r="O2640" t="s">
        <v>457</v>
      </c>
      <c r="P2640" t="s">
        <v>817</v>
      </c>
      <c r="Q2640" t="s">
        <v>205</v>
      </c>
    </row>
    <row r="2641" spans="1:17" hidden="1" x14ac:dyDescent="0.3">
      <c r="A2641" t="s">
        <v>10608</v>
      </c>
      <c r="B2641" t="s">
        <v>10609</v>
      </c>
      <c r="C2641" s="1" t="str">
        <f t="shared" si="399"/>
        <v>21:0285</v>
      </c>
      <c r="D2641" s="1" t="str">
        <f t="shared" si="406"/>
        <v>21:0128</v>
      </c>
      <c r="E2641" t="s">
        <v>10610</v>
      </c>
      <c r="F2641" t="s">
        <v>10611</v>
      </c>
      <c r="H2641">
        <v>64.666582300000002</v>
      </c>
      <c r="I2641">
        <v>-137.19106740000001</v>
      </c>
      <c r="J2641" s="1" t="str">
        <f t="shared" si="407"/>
        <v>Fluid (stream)</v>
      </c>
      <c r="K2641" s="1" t="str">
        <f t="shared" si="408"/>
        <v>Untreated Water</v>
      </c>
      <c r="L2641">
        <v>25</v>
      </c>
      <c r="M2641" t="s">
        <v>215</v>
      </c>
      <c r="N2641">
        <v>499</v>
      </c>
      <c r="O2641" t="s">
        <v>22</v>
      </c>
      <c r="P2641" t="s">
        <v>22</v>
      </c>
      <c r="Q2641" t="s">
        <v>22</v>
      </c>
    </row>
    <row r="2642" spans="1:17" hidden="1" x14ac:dyDescent="0.3">
      <c r="A2642" t="s">
        <v>10612</v>
      </c>
      <c r="B2642" t="s">
        <v>10613</v>
      </c>
      <c r="C2642" s="1" t="str">
        <f t="shared" si="399"/>
        <v>21:0285</v>
      </c>
      <c r="D2642" s="1" t="str">
        <f t="shared" si="406"/>
        <v>21:0128</v>
      </c>
      <c r="E2642" t="s">
        <v>10614</v>
      </c>
      <c r="F2642" t="s">
        <v>10615</v>
      </c>
      <c r="H2642">
        <v>64.667365899999993</v>
      </c>
      <c r="I2642">
        <v>-137.25303400000001</v>
      </c>
      <c r="J2642" s="1" t="str">
        <f t="shared" si="407"/>
        <v>Fluid (stream)</v>
      </c>
      <c r="K2642" s="1" t="str">
        <f t="shared" si="408"/>
        <v>Untreated Water</v>
      </c>
      <c r="L2642">
        <v>25</v>
      </c>
      <c r="M2642" t="s">
        <v>223</v>
      </c>
      <c r="N2642">
        <v>500</v>
      </c>
      <c r="O2642" t="s">
        <v>968</v>
      </c>
      <c r="P2642" t="s">
        <v>136</v>
      </c>
      <c r="Q2642" t="s">
        <v>123</v>
      </c>
    </row>
    <row r="2643" spans="1:17" hidden="1" x14ac:dyDescent="0.3">
      <c r="A2643" t="s">
        <v>10616</v>
      </c>
      <c r="B2643" t="s">
        <v>10617</v>
      </c>
      <c r="C2643" s="1" t="str">
        <f t="shared" si="399"/>
        <v>21:0285</v>
      </c>
      <c r="D2643" s="1" t="str">
        <f t="shared" si="406"/>
        <v>21:0128</v>
      </c>
      <c r="E2643" t="s">
        <v>10618</v>
      </c>
      <c r="F2643" t="s">
        <v>10619</v>
      </c>
      <c r="H2643">
        <v>64.697985500000001</v>
      </c>
      <c r="I2643">
        <v>-137.16163399999999</v>
      </c>
      <c r="J2643" s="1" t="str">
        <f t="shared" si="407"/>
        <v>Fluid (stream)</v>
      </c>
      <c r="K2643" s="1" t="str">
        <f t="shared" si="408"/>
        <v>Untreated Water</v>
      </c>
      <c r="L2643">
        <v>26</v>
      </c>
      <c r="M2643" t="s">
        <v>21</v>
      </c>
      <c r="N2643">
        <v>501</v>
      </c>
      <c r="O2643" t="s">
        <v>734</v>
      </c>
      <c r="P2643" t="s">
        <v>136</v>
      </c>
      <c r="Q2643" t="s">
        <v>953</v>
      </c>
    </row>
    <row r="2644" spans="1:17" hidden="1" x14ac:dyDescent="0.3">
      <c r="A2644" t="s">
        <v>10620</v>
      </c>
      <c r="B2644" t="s">
        <v>10621</v>
      </c>
      <c r="C2644" s="1" t="str">
        <f t="shared" si="399"/>
        <v>21:0285</v>
      </c>
      <c r="D2644" s="1" t="str">
        <f t="shared" si="406"/>
        <v>21:0128</v>
      </c>
      <c r="E2644" t="s">
        <v>10622</v>
      </c>
      <c r="F2644" t="s">
        <v>10623</v>
      </c>
      <c r="H2644">
        <v>64.661933500000004</v>
      </c>
      <c r="I2644">
        <v>-137.24189770000001</v>
      </c>
      <c r="J2644" s="1" t="str">
        <f t="shared" si="407"/>
        <v>Fluid (stream)</v>
      </c>
      <c r="K2644" s="1" t="str">
        <f t="shared" si="408"/>
        <v>Untreated Water</v>
      </c>
      <c r="L2644">
        <v>26</v>
      </c>
      <c r="M2644" t="s">
        <v>27</v>
      </c>
      <c r="N2644">
        <v>502</v>
      </c>
      <c r="O2644" t="s">
        <v>3022</v>
      </c>
      <c r="P2644" t="s">
        <v>1956</v>
      </c>
      <c r="Q2644" t="s">
        <v>589</v>
      </c>
    </row>
    <row r="2645" spans="1:17" hidden="1" x14ac:dyDescent="0.3">
      <c r="A2645" t="s">
        <v>10624</v>
      </c>
      <c r="B2645" t="s">
        <v>10625</v>
      </c>
      <c r="C2645" s="1" t="str">
        <f t="shared" si="399"/>
        <v>21:0285</v>
      </c>
      <c r="D2645" s="1" t="str">
        <f t="shared" si="406"/>
        <v>21:0128</v>
      </c>
      <c r="E2645" t="s">
        <v>10618</v>
      </c>
      <c r="F2645" t="s">
        <v>10626</v>
      </c>
      <c r="H2645">
        <v>64.697985500000001</v>
      </c>
      <c r="I2645">
        <v>-137.16163399999999</v>
      </c>
      <c r="J2645" s="1" t="str">
        <f t="shared" si="407"/>
        <v>Fluid (stream)</v>
      </c>
      <c r="K2645" s="1" t="str">
        <f t="shared" si="408"/>
        <v>Untreated Water</v>
      </c>
      <c r="L2645">
        <v>26</v>
      </c>
      <c r="M2645" t="s">
        <v>79</v>
      </c>
      <c r="N2645">
        <v>503</v>
      </c>
      <c r="O2645" t="s">
        <v>1000</v>
      </c>
      <c r="P2645" t="s">
        <v>1956</v>
      </c>
      <c r="Q2645" t="s">
        <v>308</v>
      </c>
    </row>
    <row r="2646" spans="1:17" hidden="1" x14ac:dyDescent="0.3">
      <c r="A2646" t="s">
        <v>10627</v>
      </c>
      <c r="B2646" t="s">
        <v>10628</v>
      </c>
      <c r="C2646" s="1" t="str">
        <f t="shared" si="399"/>
        <v>21:0285</v>
      </c>
      <c r="D2646" s="1" t="str">
        <f t="shared" si="406"/>
        <v>21:0128</v>
      </c>
      <c r="E2646" t="s">
        <v>10629</v>
      </c>
      <c r="F2646" t="s">
        <v>10630</v>
      </c>
      <c r="H2646">
        <v>64.698108700000006</v>
      </c>
      <c r="I2646">
        <v>-137.23553290000001</v>
      </c>
      <c r="J2646" s="1" t="str">
        <f t="shared" si="407"/>
        <v>Fluid (stream)</v>
      </c>
      <c r="K2646" s="1" t="str">
        <f t="shared" si="408"/>
        <v>Untreated Water</v>
      </c>
      <c r="L2646">
        <v>26</v>
      </c>
      <c r="M2646" t="s">
        <v>35</v>
      </c>
      <c r="N2646">
        <v>504</v>
      </c>
      <c r="O2646" t="s">
        <v>1599</v>
      </c>
      <c r="P2646" t="s">
        <v>1956</v>
      </c>
      <c r="Q2646" t="s">
        <v>696</v>
      </c>
    </row>
    <row r="2647" spans="1:17" hidden="1" x14ac:dyDescent="0.3">
      <c r="A2647" t="s">
        <v>10631</v>
      </c>
      <c r="B2647" t="s">
        <v>10632</v>
      </c>
      <c r="C2647" s="1" t="str">
        <f t="shared" si="399"/>
        <v>21:0285</v>
      </c>
      <c r="D2647" s="1" t="str">
        <f t="shared" si="406"/>
        <v>21:0128</v>
      </c>
      <c r="E2647" t="s">
        <v>10633</v>
      </c>
      <c r="F2647" t="s">
        <v>10634</v>
      </c>
      <c r="H2647">
        <v>64.700605600000003</v>
      </c>
      <c r="I2647">
        <v>-137.13137889999999</v>
      </c>
      <c r="J2647" s="1" t="str">
        <f t="shared" si="407"/>
        <v>Fluid (stream)</v>
      </c>
      <c r="K2647" s="1" t="str">
        <f t="shared" si="408"/>
        <v>Untreated Water</v>
      </c>
      <c r="L2647">
        <v>26</v>
      </c>
      <c r="M2647" t="s">
        <v>43</v>
      </c>
      <c r="N2647">
        <v>505</v>
      </c>
      <c r="O2647" t="s">
        <v>457</v>
      </c>
      <c r="P2647" t="s">
        <v>1498</v>
      </c>
      <c r="Q2647" t="s">
        <v>205</v>
      </c>
    </row>
    <row r="2648" spans="1:17" hidden="1" x14ac:dyDescent="0.3">
      <c r="A2648" t="s">
        <v>10635</v>
      </c>
      <c r="B2648" t="s">
        <v>10636</v>
      </c>
      <c r="C2648" s="1" t="str">
        <f t="shared" si="399"/>
        <v>21:0285</v>
      </c>
      <c r="D2648" s="1" t="str">
        <f t="shared" si="406"/>
        <v>21:0128</v>
      </c>
      <c r="E2648" t="s">
        <v>10637</v>
      </c>
      <c r="F2648" t="s">
        <v>10638</v>
      </c>
      <c r="H2648">
        <v>64.281282899999994</v>
      </c>
      <c r="I2648">
        <v>-137.8980038</v>
      </c>
      <c r="J2648" s="1" t="str">
        <f t="shared" si="407"/>
        <v>Fluid (stream)</v>
      </c>
      <c r="K2648" s="1" t="str">
        <f t="shared" si="408"/>
        <v>Untreated Water</v>
      </c>
      <c r="L2648">
        <v>26</v>
      </c>
      <c r="M2648" t="s">
        <v>50</v>
      </c>
      <c r="N2648">
        <v>506</v>
      </c>
      <c r="O2648" t="s">
        <v>1291</v>
      </c>
      <c r="P2648" t="s">
        <v>1498</v>
      </c>
      <c r="Q2648" t="s">
        <v>249</v>
      </c>
    </row>
    <row r="2649" spans="1:17" hidden="1" x14ac:dyDescent="0.3">
      <c r="A2649" t="s">
        <v>10639</v>
      </c>
      <c r="B2649" t="s">
        <v>10640</v>
      </c>
      <c r="C2649" s="1" t="str">
        <f t="shared" si="399"/>
        <v>21:0285</v>
      </c>
      <c r="D2649" s="1" t="str">
        <f t="shared" si="406"/>
        <v>21:0128</v>
      </c>
      <c r="E2649" t="s">
        <v>10641</v>
      </c>
      <c r="F2649" t="s">
        <v>10642</v>
      </c>
      <c r="H2649">
        <v>64.277833400000006</v>
      </c>
      <c r="I2649">
        <v>-137.90619810000001</v>
      </c>
      <c r="J2649" s="1" t="str">
        <f t="shared" si="407"/>
        <v>Fluid (stream)</v>
      </c>
      <c r="K2649" s="1" t="str">
        <f t="shared" si="408"/>
        <v>Untreated Water</v>
      </c>
      <c r="L2649">
        <v>26</v>
      </c>
      <c r="M2649" t="s">
        <v>57</v>
      </c>
      <c r="N2649">
        <v>507</v>
      </c>
      <c r="O2649" t="s">
        <v>436</v>
      </c>
      <c r="P2649" t="s">
        <v>1956</v>
      </c>
      <c r="Q2649" t="s">
        <v>2967</v>
      </c>
    </row>
    <row r="2650" spans="1:17" hidden="1" x14ac:dyDescent="0.3">
      <c r="A2650" t="s">
        <v>10643</v>
      </c>
      <c r="B2650" t="s">
        <v>10644</v>
      </c>
      <c r="C2650" s="1" t="str">
        <f t="shared" si="399"/>
        <v>21:0285</v>
      </c>
      <c r="D2650" s="1" t="str">
        <f t="shared" si="406"/>
        <v>21:0128</v>
      </c>
      <c r="E2650" t="s">
        <v>10645</v>
      </c>
      <c r="F2650" t="s">
        <v>10646</v>
      </c>
      <c r="H2650">
        <v>64.293277099999997</v>
      </c>
      <c r="I2650">
        <v>-137.92391169999999</v>
      </c>
      <c r="J2650" s="1" t="str">
        <f t="shared" si="407"/>
        <v>Fluid (stream)</v>
      </c>
      <c r="K2650" s="1" t="str">
        <f t="shared" si="408"/>
        <v>Untreated Water</v>
      </c>
      <c r="L2650">
        <v>26</v>
      </c>
      <c r="M2650" t="s">
        <v>65</v>
      </c>
      <c r="N2650">
        <v>508</v>
      </c>
      <c r="O2650" t="s">
        <v>1576</v>
      </c>
      <c r="P2650" t="s">
        <v>1462</v>
      </c>
      <c r="Q2650" t="s">
        <v>2967</v>
      </c>
    </row>
    <row r="2651" spans="1:17" hidden="1" x14ac:dyDescent="0.3">
      <c r="A2651" t="s">
        <v>10647</v>
      </c>
      <c r="B2651" t="s">
        <v>10648</v>
      </c>
      <c r="C2651" s="1" t="str">
        <f t="shared" si="399"/>
        <v>21:0285</v>
      </c>
      <c r="D2651" s="1" t="str">
        <f t="shared" si="406"/>
        <v>21:0128</v>
      </c>
      <c r="E2651" t="s">
        <v>10649</v>
      </c>
      <c r="F2651" t="s">
        <v>10650</v>
      </c>
      <c r="H2651">
        <v>64.309676600000003</v>
      </c>
      <c r="I2651">
        <v>-137.9777507</v>
      </c>
      <c r="J2651" s="1" t="str">
        <f t="shared" si="407"/>
        <v>Fluid (stream)</v>
      </c>
      <c r="K2651" s="1" t="str">
        <f t="shared" si="408"/>
        <v>Untreated Water</v>
      </c>
      <c r="L2651">
        <v>26</v>
      </c>
      <c r="M2651" t="s">
        <v>72</v>
      </c>
      <c r="N2651">
        <v>509</v>
      </c>
      <c r="O2651" t="s">
        <v>436</v>
      </c>
      <c r="P2651" t="s">
        <v>1956</v>
      </c>
      <c r="Q2651" t="s">
        <v>696</v>
      </c>
    </row>
    <row r="2652" spans="1:17" hidden="1" x14ac:dyDescent="0.3">
      <c r="A2652" t="s">
        <v>10651</v>
      </c>
      <c r="B2652" t="s">
        <v>10652</v>
      </c>
      <c r="C2652" s="1" t="str">
        <f t="shared" si="399"/>
        <v>21:0285</v>
      </c>
      <c r="D2652" s="1" t="str">
        <f t="shared" si="406"/>
        <v>21:0128</v>
      </c>
      <c r="E2652" t="s">
        <v>10653</v>
      </c>
      <c r="F2652" t="s">
        <v>10654</v>
      </c>
      <c r="H2652">
        <v>64.330220999999995</v>
      </c>
      <c r="I2652">
        <v>-137.969099</v>
      </c>
      <c r="J2652" s="1" t="str">
        <f t="shared" si="407"/>
        <v>Fluid (stream)</v>
      </c>
      <c r="K2652" s="1" t="str">
        <f t="shared" si="408"/>
        <v>Untreated Water</v>
      </c>
      <c r="L2652">
        <v>26</v>
      </c>
      <c r="M2652" t="s">
        <v>87</v>
      </c>
      <c r="N2652">
        <v>510</v>
      </c>
      <c r="O2652" t="s">
        <v>1291</v>
      </c>
      <c r="P2652" t="s">
        <v>1956</v>
      </c>
      <c r="Q2652" t="s">
        <v>2967</v>
      </c>
    </row>
    <row r="2653" spans="1:17" hidden="1" x14ac:dyDescent="0.3">
      <c r="A2653" t="s">
        <v>10655</v>
      </c>
      <c r="B2653" t="s">
        <v>10656</v>
      </c>
      <c r="C2653" s="1" t="str">
        <f t="shared" si="399"/>
        <v>21:0285</v>
      </c>
      <c r="D2653" s="1" t="str">
        <f t="shared" si="406"/>
        <v>21:0128</v>
      </c>
      <c r="E2653" t="s">
        <v>10657</v>
      </c>
      <c r="F2653" t="s">
        <v>10658</v>
      </c>
      <c r="H2653">
        <v>64.334463999999997</v>
      </c>
      <c r="I2653">
        <v>-137.9786273</v>
      </c>
      <c r="J2653" s="1" t="str">
        <f t="shared" si="407"/>
        <v>Fluid (stream)</v>
      </c>
      <c r="K2653" s="1" t="str">
        <f t="shared" si="408"/>
        <v>Untreated Water</v>
      </c>
      <c r="L2653">
        <v>26</v>
      </c>
      <c r="M2653" t="s">
        <v>160</v>
      </c>
      <c r="N2653">
        <v>511</v>
      </c>
      <c r="O2653" t="s">
        <v>1599</v>
      </c>
      <c r="P2653" t="s">
        <v>1498</v>
      </c>
      <c r="Q2653" t="s">
        <v>249</v>
      </c>
    </row>
    <row r="2654" spans="1:17" hidden="1" x14ac:dyDescent="0.3">
      <c r="A2654" t="s">
        <v>10659</v>
      </c>
      <c r="B2654" t="s">
        <v>10660</v>
      </c>
      <c r="C2654" s="1" t="str">
        <f t="shared" si="399"/>
        <v>21:0285</v>
      </c>
      <c r="D2654" s="1" t="str">
        <f t="shared" si="406"/>
        <v>21:0128</v>
      </c>
      <c r="E2654" t="s">
        <v>10661</v>
      </c>
      <c r="F2654" t="s">
        <v>10662</v>
      </c>
      <c r="H2654">
        <v>64.352554999999995</v>
      </c>
      <c r="I2654">
        <v>-137.9859515</v>
      </c>
      <c r="J2654" s="1" t="str">
        <f t="shared" si="407"/>
        <v>Fluid (stream)</v>
      </c>
      <c r="K2654" s="1" t="str">
        <f t="shared" si="408"/>
        <v>Untreated Water</v>
      </c>
      <c r="L2654">
        <v>26</v>
      </c>
      <c r="M2654" t="s">
        <v>166</v>
      </c>
      <c r="N2654">
        <v>512</v>
      </c>
      <c r="O2654" t="s">
        <v>1467</v>
      </c>
      <c r="P2654" t="s">
        <v>1498</v>
      </c>
      <c r="Q2654" t="s">
        <v>290</v>
      </c>
    </row>
    <row r="2655" spans="1:17" hidden="1" x14ac:dyDescent="0.3">
      <c r="A2655" t="s">
        <v>10663</v>
      </c>
      <c r="B2655" t="s">
        <v>10664</v>
      </c>
      <c r="C2655" s="1" t="str">
        <f t="shared" ref="C2655:C2718" si="409">HYPERLINK("http://geochem.nrcan.gc.ca/cdogs/content/bdl/bdl210285_e.htm", "21:0285")</f>
        <v>21:0285</v>
      </c>
      <c r="D2655" s="1" t="str">
        <f t="shared" si="406"/>
        <v>21:0128</v>
      </c>
      <c r="E2655" t="s">
        <v>10665</v>
      </c>
      <c r="F2655" t="s">
        <v>10666</v>
      </c>
      <c r="H2655">
        <v>64.3976136</v>
      </c>
      <c r="I2655">
        <v>-137.99028569999999</v>
      </c>
      <c r="J2655" s="1" t="str">
        <f t="shared" si="407"/>
        <v>Fluid (stream)</v>
      </c>
      <c r="K2655" s="1" t="str">
        <f t="shared" si="408"/>
        <v>Untreated Water</v>
      </c>
      <c r="L2655">
        <v>26</v>
      </c>
      <c r="M2655" t="s">
        <v>195</v>
      </c>
      <c r="N2655">
        <v>513</v>
      </c>
      <c r="O2655" t="s">
        <v>1563</v>
      </c>
      <c r="P2655" t="s">
        <v>1719</v>
      </c>
      <c r="Q2655" t="s">
        <v>1197</v>
      </c>
    </row>
    <row r="2656" spans="1:17" hidden="1" x14ac:dyDescent="0.3">
      <c r="A2656" t="s">
        <v>10667</v>
      </c>
      <c r="B2656" t="s">
        <v>10668</v>
      </c>
      <c r="C2656" s="1" t="str">
        <f t="shared" si="409"/>
        <v>21:0285</v>
      </c>
      <c r="D2656" s="1" t="str">
        <f t="shared" si="406"/>
        <v>21:0128</v>
      </c>
      <c r="E2656" t="s">
        <v>10665</v>
      </c>
      <c r="F2656" t="s">
        <v>10669</v>
      </c>
      <c r="H2656">
        <v>64.3976136</v>
      </c>
      <c r="I2656">
        <v>-137.99028569999999</v>
      </c>
      <c r="J2656" s="1" t="str">
        <f t="shared" si="407"/>
        <v>Fluid (stream)</v>
      </c>
      <c r="K2656" s="1" t="str">
        <f t="shared" si="408"/>
        <v>Untreated Water</v>
      </c>
      <c r="L2656">
        <v>26</v>
      </c>
      <c r="M2656" t="s">
        <v>202</v>
      </c>
      <c r="N2656">
        <v>514</v>
      </c>
      <c r="O2656" t="s">
        <v>1467</v>
      </c>
      <c r="P2656" t="s">
        <v>1719</v>
      </c>
      <c r="Q2656" t="s">
        <v>696</v>
      </c>
    </row>
    <row r="2657" spans="1:17" hidden="1" x14ac:dyDescent="0.3">
      <c r="A2657" t="s">
        <v>10670</v>
      </c>
      <c r="B2657" t="s">
        <v>10671</v>
      </c>
      <c r="C2657" s="1" t="str">
        <f t="shared" si="409"/>
        <v>21:0285</v>
      </c>
      <c r="D2657" s="1" t="str">
        <f t="shared" si="406"/>
        <v>21:0128</v>
      </c>
      <c r="E2657" t="s">
        <v>10672</v>
      </c>
      <c r="F2657" t="s">
        <v>10673</v>
      </c>
      <c r="H2657">
        <v>64.422823199999996</v>
      </c>
      <c r="I2657">
        <v>-137.96681140000001</v>
      </c>
      <c r="J2657" s="1" t="str">
        <f t="shared" si="407"/>
        <v>Fluid (stream)</v>
      </c>
      <c r="K2657" s="1" t="str">
        <f t="shared" si="408"/>
        <v>Untreated Water</v>
      </c>
      <c r="L2657">
        <v>26</v>
      </c>
      <c r="M2657" t="s">
        <v>174</v>
      </c>
      <c r="N2657">
        <v>515</v>
      </c>
      <c r="O2657" t="s">
        <v>1291</v>
      </c>
      <c r="P2657" t="s">
        <v>1719</v>
      </c>
      <c r="Q2657" t="s">
        <v>2967</v>
      </c>
    </row>
    <row r="2658" spans="1:17" hidden="1" x14ac:dyDescent="0.3">
      <c r="A2658" t="s">
        <v>10674</v>
      </c>
      <c r="B2658" t="s">
        <v>10675</v>
      </c>
      <c r="C2658" s="1" t="str">
        <f t="shared" si="409"/>
        <v>21:0285</v>
      </c>
      <c r="D2658" s="1" t="str">
        <f t="shared" si="406"/>
        <v>21:0128</v>
      </c>
      <c r="E2658" t="s">
        <v>10676</v>
      </c>
      <c r="F2658" t="s">
        <v>10677</v>
      </c>
      <c r="H2658">
        <v>64.423593499999996</v>
      </c>
      <c r="I2658">
        <v>-137.9757874</v>
      </c>
      <c r="J2658" s="1" t="str">
        <f t="shared" si="407"/>
        <v>Fluid (stream)</v>
      </c>
      <c r="K2658" s="1" t="str">
        <f t="shared" si="408"/>
        <v>Untreated Water</v>
      </c>
      <c r="L2658">
        <v>26</v>
      </c>
      <c r="M2658" t="s">
        <v>181</v>
      </c>
      <c r="N2658">
        <v>516</v>
      </c>
      <c r="O2658" t="s">
        <v>1550</v>
      </c>
      <c r="P2658" t="s">
        <v>1498</v>
      </c>
      <c r="Q2658" t="s">
        <v>1197</v>
      </c>
    </row>
    <row r="2659" spans="1:17" hidden="1" x14ac:dyDescent="0.3">
      <c r="A2659" t="s">
        <v>10678</v>
      </c>
      <c r="B2659" t="s">
        <v>10679</v>
      </c>
      <c r="C2659" s="1" t="str">
        <f t="shared" si="409"/>
        <v>21:0285</v>
      </c>
      <c r="D2659" s="1" t="str">
        <f t="shared" si="406"/>
        <v>21:0128</v>
      </c>
      <c r="E2659" t="s">
        <v>10680</v>
      </c>
      <c r="F2659" t="s">
        <v>10681</v>
      </c>
      <c r="H2659">
        <v>64.442672400000006</v>
      </c>
      <c r="I2659">
        <v>-137.9105979</v>
      </c>
      <c r="J2659" s="1" t="str">
        <f t="shared" si="407"/>
        <v>Fluid (stream)</v>
      </c>
      <c r="K2659" s="1" t="str">
        <f t="shared" si="408"/>
        <v>Untreated Water</v>
      </c>
      <c r="L2659">
        <v>26</v>
      </c>
      <c r="M2659" t="s">
        <v>188</v>
      </c>
      <c r="N2659">
        <v>517</v>
      </c>
      <c r="O2659" t="s">
        <v>436</v>
      </c>
      <c r="P2659" t="s">
        <v>1498</v>
      </c>
      <c r="Q2659" t="s">
        <v>290</v>
      </c>
    </row>
    <row r="2660" spans="1:17" hidden="1" x14ac:dyDescent="0.3">
      <c r="A2660" t="s">
        <v>10682</v>
      </c>
      <c r="B2660" t="s">
        <v>10683</v>
      </c>
      <c r="C2660" s="1" t="str">
        <f t="shared" si="409"/>
        <v>21:0285</v>
      </c>
      <c r="D2660" s="1" t="str">
        <f>HYPERLINK("http://geochem.nrcan.gc.ca/cdogs/content/svy/svy_e.htm", "")</f>
        <v/>
      </c>
      <c r="G2660" s="1" t="str">
        <f>HYPERLINK("http://geochem.nrcan.gc.ca/cdogs/content/cr_/cr_00030_e.htm", "30")</f>
        <v>30</v>
      </c>
      <c r="J2660" t="s">
        <v>106</v>
      </c>
      <c r="K2660" t="s">
        <v>107</v>
      </c>
      <c r="L2660">
        <v>26</v>
      </c>
      <c r="M2660" t="s">
        <v>108</v>
      </c>
      <c r="N2660">
        <v>518</v>
      </c>
      <c r="O2660" t="s">
        <v>775</v>
      </c>
      <c r="P2660" t="s">
        <v>2658</v>
      </c>
      <c r="Q2660" t="s">
        <v>953</v>
      </c>
    </row>
    <row r="2661" spans="1:17" hidden="1" x14ac:dyDescent="0.3">
      <c r="A2661" t="s">
        <v>10684</v>
      </c>
      <c r="B2661" t="s">
        <v>10685</v>
      </c>
      <c r="C2661" s="1" t="str">
        <f t="shared" si="409"/>
        <v>21:0285</v>
      </c>
      <c r="D2661" s="1" t="str">
        <f>HYPERLINK("http://geochem.nrcan.gc.ca/cdogs/content/svy/svy210128_e.htm", "21:0128")</f>
        <v>21:0128</v>
      </c>
      <c r="E2661" t="s">
        <v>10686</v>
      </c>
      <c r="F2661" t="s">
        <v>10687</v>
      </c>
      <c r="H2661">
        <v>64.466373300000001</v>
      </c>
      <c r="I2661">
        <v>-137.97820809999999</v>
      </c>
      <c r="J2661" s="1" t="str">
        <f>HYPERLINK("http://geochem.nrcan.gc.ca/cdogs/content/kwd/kwd020018_e.htm", "Fluid (stream)")</f>
        <v>Fluid (stream)</v>
      </c>
      <c r="K2661" s="1" t="str">
        <f>HYPERLINK("http://geochem.nrcan.gc.ca/cdogs/content/kwd/kwd080007_e.htm", "Untreated Water")</f>
        <v>Untreated Water</v>
      </c>
      <c r="L2661">
        <v>26</v>
      </c>
      <c r="M2661" t="s">
        <v>215</v>
      </c>
      <c r="N2661">
        <v>519</v>
      </c>
      <c r="O2661" t="s">
        <v>1640</v>
      </c>
      <c r="P2661" t="s">
        <v>190</v>
      </c>
      <c r="Q2661" t="s">
        <v>844</v>
      </c>
    </row>
    <row r="2662" spans="1:17" hidden="1" x14ac:dyDescent="0.3">
      <c r="A2662" t="s">
        <v>10688</v>
      </c>
      <c r="B2662" t="s">
        <v>10689</v>
      </c>
      <c r="C2662" s="1" t="str">
        <f t="shared" si="409"/>
        <v>21:0285</v>
      </c>
      <c r="D2662" s="1" t="str">
        <f>HYPERLINK("http://geochem.nrcan.gc.ca/cdogs/content/svy/svy210128_e.htm", "21:0128")</f>
        <v>21:0128</v>
      </c>
      <c r="E2662" t="s">
        <v>10690</v>
      </c>
      <c r="F2662" t="s">
        <v>10691</v>
      </c>
      <c r="H2662">
        <v>64.448166099999995</v>
      </c>
      <c r="I2662">
        <v>-137.7969779</v>
      </c>
      <c r="J2662" s="1" t="str">
        <f>HYPERLINK("http://geochem.nrcan.gc.ca/cdogs/content/kwd/kwd020018_e.htm", "Fluid (stream)")</f>
        <v>Fluid (stream)</v>
      </c>
      <c r="K2662" s="1" t="str">
        <f>HYPERLINK("http://geochem.nrcan.gc.ca/cdogs/content/kwd/kwd080007_e.htm", "Untreated Water")</f>
        <v>Untreated Water</v>
      </c>
      <c r="L2662">
        <v>26</v>
      </c>
      <c r="M2662" t="s">
        <v>223</v>
      </c>
      <c r="N2662">
        <v>520</v>
      </c>
      <c r="O2662" t="s">
        <v>1291</v>
      </c>
      <c r="P2662" t="s">
        <v>136</v>
      </c>
      <c r="Q2662" t="s">
        <v>437</v>
      </c>
    </row>
    <row r="2663" spans="1:17" hidden="1" x14ac:dyDescent="0.3">
      <c r="A2663" t="s">
        <v>10692</v>
      </c>
      <c r="B2663" t="s">
        <v>10693</v>
      </c>
      <c r="C2663" s="1" t="str">
        <f t="shared" si="409"/>
        <v>21:0285</v>
      </c>
      <c r="D2663" s="1" t="str">
        <f>HYPERLINK("http://geochem.nrcan.gc.ca/cdogs/content/svy/svy210128_e.htm", "21:0128")</f>
        <v>21:0128</v>
      </c>
      <c r="E2663" t="s">
        <v>10694</v>
      </c>
      <c r="F2663" t="s">
        <v>10695</v>
      </c>
      <c r="H2663">
        <v>64.421332000000007</v>
      </c>
      <c r="I2663">
        <v>-137.44008539999999</v>
      </c>
      <c r="J2663" s="1" t="str">
        <f>HYPERLINK("http://geochem.nrcan.gc.ca/cdogs/content/kwd/kwd020018_e.htm", "Fluid (stream)")</f>
        <v>Fluid (stream)</v>
      </c>
      <c r="K2663" s="1" t="str">
        <f>HYPERLINK("http://geochem.nrcan.gc.ca/cdogs/content/kwd/kwd080007_e.htm", "Untreated Water")</f>
        <v>Untreated Water</v>
      </c>
      <c r="L2663">
        <v>27</v>
      </c>
      <c r="M2663" t="s">
        <v>21</v>
      </c>
      <c r="N2663">
        <v>521</v>
      </c>
      <c r="O2663" t="s">
        <v>378</v>
      </c>
      <c r="P2663" t="s">
        <v>148</v>
      </c>
      <c r="Q2663" t="s">
        <v>437</v>
      </c>
    </row>
    <row r="2664" spans="1:17" hidden="1" x14ac:dyDescent="0.3">
      <c r="A2664" t="s">
        <v>10696</v>
      </c>
      <c r="B2664" t="s">
        <v>10697</v>
      </c>
      <c r="C2664" s="1" t="str">
        <f t="shared" si="409"/>
        <v>21:0285</v>
      </c>
      <c r="D2664" s="1" t="str">
        <f>HYPERLINK("http://geochem.nrcan.gc.ca/cdogs/content/svy/svy_e.htm", "")</f>
        <v/>
      </c>
      <c r="G2664" s="1" t="str">
        <f>HYPERLINK("http://geochem.nrcan.gc.ca/cdogs/content/cr_/cr_00030_e.htm", "30")</f>
        <v>30</v>
      </c>
      <c r="J2664" t="s">
        <v>106</v>
      </c>
      <c r="K2664" t="s">
        <v>107</v>
      </c>
      <c r="L2664">
        <v>27</v>
      </c>
      <c r="M2664" t="s">
        <v>108</v>
      </c>
      <c r="N2664">
        <v>522</v>
      </c>
      <c r="O2664" t="s">
        <v>3022</v>
      </c>
      <c r="P2664" t="s">
        <v>2482</v>
      </c>
      <c r="Q2664" t="s">
        <v>308</v>
      </c>
    </row>
    <row r="2665" spans="1:17" hidden="1" x14ac:dyDescent="0.3">
      <c r="A2665" t="s">
        <v>10698</v>
      </c>
      <c r="B2665" t="s">
        <v>10699</v>
      </c>
      <c r="C2665" s="1" t="str">
        <f t="shared" si="409"/>
        <v>21:0285</v>
      </c>
      <c r="D2665" s="1" t="str">
        <f t="shared" ref="D2665:D2695" si="410">HYPERLINK("http://geochem.nrcan.gc.ca/cdogs/content/svy/svy210128_e.htm", "21:0128")</f>
        <v>21:0128</v>
      </c>
      <c r="E2665" t="s">
        <v>10700</v>
      </c>
      <c r="F2665" t="s">
        <v>10701</v>
      </c>
      <c r="H2665">
        <v>64.456220200000004</v>
      </c>
      <c r="I2665">
        <v>-137.76092199999999</v>
      </c>
      <c r="J2665" s="1" t="str">
        <f t="shared" ref="J2665:J2695" si="411">HYPERLINK("http://geochem.nrcan.gc.ca/cdogs/content/kwd/kwd020018_e.htm", "Fluid (stream)")</f>
        <v>Fluid (stream)</v>
      </c>
      <c r="K2665" s="1" t="str">
        <f t="shared" ref="K2665:K2695" si="412">HYPERLINK("http://geochem.nrcan.gc.ca/cdogs/content/kwd/kwd080007_e.htm", "Untreated Water")</f>
        <v>Untreated Water</v>
      </c>
      <c r="L2665">
        <v>27</v>
      </c>
      <c r="M2665" t="s">
        <v>27</v>
      </c>
      <c r="N2665">
        <v>523</v>
      </c>
      <c r="O2665" t="s">
        <v>1291</v>
      </c>
      <c r="P2665" t="s">
        <v>136</v>
      </c>
      <c r="Q2665" t="s">
        <v>437</v>
      </c>
    </row>
    <row r="2666" spans="1:17" hidden="1" x14ac:dyDescent="0.3">
      <c r="A2666" t="s">
        <v>10702</v>
      </c>
      <c r="B2666" t="s">
        <v>10703</v>
      </c>
      <c r="C2666" s="1" t="str">
        <f t="shared" si="409"/>
        <v>21:0285</v>
      </c>
      <c r="D2666" s="1" t="str">
        <f t="shared" si="410"/>
        <v>21:0128</v>
      </c>
      <c r="E2666" t="s">
        <v>10704</v>
      </c>
      <c r="F2666" t="s">
        <v>10705</v>
      </c>
      <c r="H2666">
        <v>64.455392200000006</v>
      </c>
      <c r="I2666">
        <v>-137.7767499</v>
      </c>
      <c r="J2666" s="1" t="str">
        <f t="shared" si="411"/>
        <v>Fluid (stream)</v>
      </c>
      <c r="K2666" s="1" t="str">
        <f t="shared" si="412"/>
        <v>Untreated Water</v>
      </c>
      <c r="L2666">
        <v>27</v>
      </c>
      <c r="M2666" t="s">
        <v>35</v>
      </c>
      <c r="N2666">
        <v>524</v>
      </c>
      <c r="O2666" t="s">
        <v>1291</v>
      </c>
      <c r="P2666" t="s">
        <v>817</v>
      </c>
      <c r="Q2666" t="s">
        <v>290</v>
      </c>
    </row>
    <row r="2667" spans="1:17" hidden="1" x14ac:dyDescent="0.3">
      <c r="A2667" t="s">
        <v>10706</v>
      </c>
      <c r="B2667" t="s">
        <v>10707</v>
      </c>
      <c r="C2667" s="1" t="str">
        <f t="shared" si="409"/>
        <v>21:0285</v>
      </c>
      <c r="D2667" s="1" t="str">
        <f t="shared" si="410"/>
        <v>21:0128</v>
      </c>
      <c r="E2667" t="s">
        <v>10708</v>
      </c>
      <c r="F2667" t="s">
        <v>10709</v>
      </c>
      <c r="H2667">
        <v>64.477877599999999</v>
      </c>
      <c r="I2667">
        <v>-137.75906789999999</v>
      </c>
      <c r="J2667" s="1" t="str">
        <f t="shared" si="411"/>
        <v>Fluid (stream)</v>
      </c>
      <c r="K2667" s="1" t="str">
        <f t="shared" si="412"/>
        <v>Untreated Water</v>
      </c>
      <c r="L2667">
        <v>27</v>
      </c>
      <c r="M2667" t="s">
        <v>43</v>
      </c>
      <c r="N2667">
        <v>525</v>
      </c>
      <c r="O2667" t="s">
        <v>1599</v>
      </c>
      <c r="P2667" t="s">
        <v>190</v>
      </c>
      <c r="Q2667" t="s">
        <v>437</v>
      </c>
    </row>
    <row r="2668" spans="1:17" hidden="1" x14ac:dyDescent="0.3">
      <c r="A2668" t="s">
        <v>10710</v>
      </c>
      <c r="B2668" t="s">
        <v>10711</v>
      </c>
      <c r="C2668" s="1" t="str">
        <f t="shared" si="409"/>
        <v>21:0285</v>
      </c>
      <c r="D2668" s="1" t="str">
        <f t="shared" si="410"/>
        <v>21:0128</v>
      </c>
      <c r="E2668" t="s">
        <v>10712</v>
      </c>
      <c r="F2668" t="s">
        <v>10713</v>
      </c>
      <c r="H2668">
        <v>64.460725400000001</v>
      </c>
      <c r="I2668">
        <v>-137.6147205</v>
      </c>
      <c r="J2668" s="1" t="str">
        <f t="shared" si="411"/>
        <v>Fluid (stream)</v>
      </c>
      <c r="K2668" s="1" t="str">
        <f t="shared" si="412"/>
        <v>Untreated Water</v>
      </c>
      <c r="L2668">
        <v>27</v>
      </c>
      <c r="M2668" t="s">
        <v>50</v>
      </c>
      <c r="N2668">
        <v>526</v>
      </c>
      <c r="O2668" t="s">
        <v>1291</v>
      </c>
      <c r="P2668" t="s">
        <v>817</v>
      </c>
      <c r="Q2668" t="s">
        <v>437</v>
      </c>
    </row>
    <row r="2669" spans="1:17" hidden="1" x14ac:dyDescent="0.3">
      <c r="A2669" t="s">
        <v>10714</v>
      </c>
      <c r="B2669" t="s">
        <v>10715</v>
      </c>
      <c r="C2669" s="1" t="str">
        <f t="shared" si="409"/>
        <v>21:0285</v>
      </c>
      <c r="D2669" s="1" t="str">
        <f t="shared" si="410"/>
        <v>21:0128</v>
      </c>
      <c r="E2669" t="s">
        <v>10716</v>
      </c>
      <c r="F2669" t="s">
        <v>10717</v>
      </c>
      <c r="H2669">
        <v>64.465687700000004</v>
      </c>
      <c r="I2669">
        <v>-137.6088278</v>
      </c>
      <c r="J2669" s="1" t="str">
        <f t="shared" si="411"/>
        <v>Fluid (stream)</v>
      </c>
      <c r="K2669" s="1" t="str">
        <f t="shared" si="412"/>
        <v>Untreated Water</v>
      </c>
      <c r="L2669">
        <v>27</v>
      </c>
      <c r="M2669" t="s">
        <v>57</v>
      </c>
      <c r="N2669">
        <v>527</v>
      </c>
      <c r="O2669" t="s">
        <v>1291</v>
      </c>
      <c r="P2669" t="s">
        <v>2610</v>
      </c>
      <c r="Q2669" t="s">
        <v>984</v>
      </c>
    </row>
    <row r="2670" spans="1:17" hidden="1" x14ac:dyDescent="0.3">
      <c r="A2670" t="s">
        <v>10718</v>
      </c>
      <c r="B2670" t="s">
        <v>10719</v>
      </c>
      <c r="C2670" s="1" t="str">
        <f t="shared" si="409"/>
        <v>21:0285</v>
      </c>
      <c r="D2670" s="1" t="str">
        <f t="shared" si="410"/>
        <v>21:0128</v>
      </c>
      <c r="E2670" t="s">
        <v>10720</v>
      </c>
      <c r="F2670" t="s">
        <v>10721</v>
      </c>
      <c r="H2670">
        <v>64.466712200000003</v>
      </c>
      <c r="I2670">
        <v>-137.54888020000001</v>
      </c>
      <c r="J2670" s="1" t="str">
        <f t="shared" si="411"/>
        <v>Fluid (stream)</v>
      </c>
      <c r="K2670" s="1" t="str">
        <f t="shared" si="412"/>
        <v>Untreated Water</v>
      </c>
      <c r="L2670">
        <v>27</v>
      </c>
      <c r="M2670" t="s">
        <v>65</v>
      </c>
      <c r="N2670">
        <v>528</v>
      </c>
      <c r="O2670" t="s">
        <v>1291</v>
      </c>
      <c r="P2670" t="s">
        <v>1462</v>
      </c>
      <c r="Q2670" t="s">
        <v>290</v>
      </c>
    </row>
    <row r="2671" spans="1:17" hidden="1" x14ac:dyDescent="0.3">
      <c r="A2671" t="s">
        <v>10722</v>
      </c>
      <c r="B2671" t="s">
        <v>10723</v>
      </c>
      <c r="C2671" s="1" t="str">
        <f t="shared" si="409"/>
        <v>21:0285</v>
      </c>
      <c r="D2671" s="1" t="str">
        <f t="shared" si="410"/>
        <v>21:0128</v>
      </c>
      <c r="E2671" t="s">
        <v>10724</v>
      </c>
      <c r="F2671" t="s">
        <v>10725</v>
      </c>
      <c r="H2671">
        <v>64.462667100000004</v>
      </c>
      <c r="I2671">
        <v>-137.5429288</v>
      </c>
      <c r="J2671" s="1" t="str">
        <f t="shared" si="411"/>
        <v>Fluid (stream)</v>
      </c>
      <c r="K2671" s="1" t="str">
        <f t="shared" si="412"/>
        <v>Untreated Water</v>
      </c>
      <c r="L2671">
        <v>27</v>
      </c>
      <c r="M2671" t="s">
        <v>72</v>
      </c>
      <c r="N2671">
        <v>529</v>
      </c>
      <c r="O2671" t="s">
        <v>95</v>
      </c>
      <c r="P2671" t="s">
        <v>1725</v>
      </c>
      <c r="Q2671" t="s">
        <v>290</v>
      </c>
    </row>
    <row r="2672" spans="1:17" hidden="1" x14ac:dyDescent="0.3">
      <c r="A2672" t="s">
        <v>10726</v>
      </c>
      <c r="B2672" t="s">
        <v>10727</v>
      </c>
      <c r="C2672" s="1" t="str">
        <f t="shared" si="409"/>
        <v>21:0285</v>
      </c>
      <c r="D2672" s="1" t="str">
        <f t="shared" si="410"/>
        <v>21:0128</v>
      </c>
      <c r="E2672" t="s">
        <v>10728</v>
      </c>
      <c r="F2672" t="s">
        <v>10729</v>
      </c>
      <c r="H2672">
        <v>64.405527699999993</v>
      </c>
      <c r="I2672">
        <v>-137.6053952</v>
      </c>
      <c r="J2672" s="1" t="str">
        <f t="shared" si="411"/>
        <v>Fluid (stream)</v>
      </c>
      <c r="K2672" s="1" t="str">
        <f t="shared" si="412"/>
        <v>Untreated Water</v>
      </c>
      <c r="L2672">
        <v>27</v>
      </c>
      <c r="M2672" t="s">
        <v>195</v>
      </c>
      <c r="N2672">
        <v>530</v>
      </c>
      <c r="O2672" t="s">
        <v>1467</v>
      </c>
      <c r="P2672" t="s">
        <v>1770</v>
      </c>
      <c r="Q2672" t="s">
        <v>437</v>
      </c>
    </row>
    <row r="2673" spans="1:17" hidden="1" x14ac:dyDescent="0.3">
      <c r="A2673" t="s">
        <v>10730</v>
      </c>
      <c r="B2673" t="s">
        <v>10731</v>
      </c>
      <c r="C2673" s="1" t="str">
        <f t="shared" si="409"/>
        <v>21:0285</v>
      </c>
      <c r="D2673" s="1" t="str">
        <f t="shared" si="410"/>
        <v>21:0128</v>
      </c>
      <c r="E2673" t="s">
        <v>10728</v>
      </c>
      <c r="F2673" t="s">
        <v>10732</v>
      </c>
      <c r="H2673">
        <v>64.405527699999993</v>
      </c>
      <c r="I2673">
        <v>-137.6053952</v>
      </c>
      <c r="J2673" s="1" t="str">
        <f t="shared" si="411"/>
        <v>Fluid (stream)</v>
      </c>
      <c r="K2673" s="1" t="str">
        <f t="shared" si="412"/>
        <v>Untreated Water</v>
      </c>
      <c r="L2673">
        <v>27</v>
      </c>
      <c r="M2673" t="s">
        <v>202</v>
      </c>
      <c r="N2673">
        <v>531</v>
      </c>
      <c r="O2673" t="s">
        <v>1291</v>
      </c>
      <c r="P2673" t="s">
        <v>1770</v>
      </c>
      <c r="Q2673" t="s">
        <v>290</v>
      </c>
    </row>
    <row r="2674" spans="1:17" hidden="1" x14ac:dyDescent="0.3">
      <c r="A2674" t="s">
        <v>10733</v>
      </c>
      <c r="B2674" t="s">
        <v>10734</v>
      </c>
      <c r="C2674" s="1" t="str">
        <f t="shared" si="409"/>
        <v>21:0285</v>
      </c>
      <c r="D2674" s="1" t="str">
        <f t="shared" si="410"/>
        <v>21:0128</v>
      </c>
      <c r="E2674" t="s">
        <v>10735</v>
      </c>
      <c r="F2674" t="s">
        <v>10736</v>
      </c>
      <c r="H2674">
        <v>64.394542000000001</v>
      </c>
      <c r="I2674">
        <v>-137.58993140000001</v>
      </c>
      <c r="J2674" s="1" t="str">
        <f t="shared" si="411"/>
        <v>Fluid (stream)</v>
      </c>
      <c r="K2674" s="1" t="str">
        <f t="shared" si="412"/>
        <v>Untreated Water</v>
      </c>
      <c r="L2674">
        <v>27</v>
      </c>
      <c r="M2674" t="s">
        <v>87</v>
      </c>
      <c r="N2674">
        <v>532</v>
      </c>
      <c r="O2674" t="s">
        <v>1291</v>
      </c>
      <c r="P2674" t="s">
        <v>1734</v>
      </c>
      <c r="Q2674" t="s">
        <v>437</v>
      </c>
    </row>
    <row r="2675" spans="1:17" hidden="1" x14ac:dyDescent="0.3">
      <c r="A2675" t="s">
        <v>10737</v>
      </c>
      <c r="B2675" t="s">
        <v>10738</v>
      </c>
      <c r="C2675" s="1" t="str">
        <f t="shared" si="409"/>
        <v>21:0285</v>
      </c>
      <c r="D2675" s="1" t="str">
        <f t="shared" si="410"/>
        <v>21:0128</v>
      </c>
      <c r="E2675" t="s">
        <v>10739</v>
      </c>
      <c r="F2675" t="s">
        <v>10740</v>
      </c>
      <c r="H2675">
        <v>64.393828400000004</v>
      </c>
      <c r="I2675">
        <v>-137.558448</v>
      </c>
      <c r="J2675" s="1" t="str">
        <f t="shared" si="411"/>
        <v>Fluid (stream)</v>
      </c>
      <c r="K2675" s="1" t="str">
        <f t="shared" si="412"/>
        <v>Untreated Water</v>
      </c>
      <c r="L2675">
        <v>27</v>
      </c>
      <c r="M2675" t="s">
        <v>160</v>
      </c>
      <c r="N2675">
        <v>533</v>
      </c>
      <c r="O2675" t="s">
        <v>1291</v>
      </c>
      <c r="P2675" t="s">
        <v>1725</v>
      </c>
      <c r="Q2675" t="s">
        <v>249</v>
      </c>
    </row>
    <row r="2676" spans="1:17" hidden="1" x14ac:dyDescent="0.3">
      <c r="A2676" t="s">
        <v>10741</v>
      </c>
      <c r="B2676" t="s">
        <v>10742</v>
      </c>
      <c r="C2676" s="1" t="str">
        <f t="shared" si="409"/>
        <v>21:0285</v>
      </c>
      <c r="D2676" s="1" t="str">
        <f t="shared" si="410"/>
        <v>21:0128</v>
      </c>
      <c r="E2676" t="s">
        <v>10743</v>
      </c>
      <c r="F2676" t="s">
        <v>10744</v>
      </c>
      <c r="H2676">
        <v>64.402722900000001</v>
      </c>
      <c r="I2676">
        <v>-137.54572210000001</v>
      </c>
      <c r="J2676" s="1" t="str">
        <f t="shared" si="411"/>
        <v>Fluid (stream)</v>
      </c>
      <c r="K2676" s="1" t="str">
        <f t="shared" si="412"/>
        <v>Untreated Water</v>
      </c>
      <c r="L2676">
        <v>27</v>
      </c>
      <c r="M2676" t="s">
        <v>166</v>
      </c>
      <c r="N2676">
        <v>534</v>
      </c>
      <c r="O2676" t="s">
        <v>1291</v>
      </c>
      <c r="P2676" t="s">
        <v>1770</v>
      </c>
      <c r="Q2676" t="s">
        <v>1197</v>
      </c>
    </row>
    <row r="2677" spans="1:17" hidden="1" x14ac:dyDescent="0.3">
      <c r="A2677" t="s">
        <v>10745</v>
      </c>
      <c r="B2677" t="s">
        <v>10746</v>
      </c>
      <c r="C2677" s="1" t="str">
        <f t="shared" si="409"/>
        <v>21:0285</v>
      </c>
      <c r="D2677" s="1" t="str">
        <f t="shared" si="410"/>
        <v>21:0128</v>
      </c>
      <c r="E2677" t="s">
        <v>10747</v>
      </c>
      <c r="F2677" t="s">
        <v>10748</v>
      </c>
      <c r="H2677">
        <v>64.411923200000004</v>
      </c>
      <c r="I2677">
        <v>-137.43574029999999</v>
      </c>
      <c r="J2677" s="1" t="str">
        <f t="shared" si="411"/>
        <v>Fluid (stream)</v>
      </c>
      <c r="K2677" s="1" t="str">
        <f t="shared" si="412"/>
        <v>Untreated Water</v>
      </c>
      <c r="L2677">
        <v>27</v>
      </c>
      <c r="M2677" t="s">
        <v>174</v>
      </c>
      <c r="N2677">
        <v>535</v>
      </c>
      <c r="O2677" t="s">
        <v>1291</v>
      </c>
      <c r="P2677" t="s">
        <v>1770</v>
      </c>
      <c r="Q2677" t="s">
        <v>1197</v>
      </c>
    </row>
    <row r="2678" spans="1:17" hidden="1" x14ac:dyDescent="0.3">
      <c r="A2678" t="s">
        <v>10749</v>
      </c>
      <c r="B2678" t="s">
        <v>10750</v>
      </c>
      <c r="C2678" s="1" t="str">
        <f t="shared" si="409"/>
        <v>21:0285</v>
      </c>
      <c r="D2678" s="1" t="str">
        <f t="shared" si="410"/>
        <v>21:0128</v>
      </c>
      <c r="E2678" t="s">
        <v>10694</v>
      </c>
      <c r="F2678" t="s">
        <v>10751</v>
      </c>
      <c r="H2678">
        <v>64.421332000000007</v>
      </c>
      <c r="I2678">
        <v>-137.44008539999999</v>
      </c>
      <c r="J2678" s="1" t="str">
        <f t="shared" si="411"/>
        <v>Fluid (stream)</v>
      </c>
      <c r="K2678" s="1" t="str">
        <f t="shared" si="412"/>
        <v>Untreated Water</v>
      </c>
      <c r="L2678">
        <v>27</v>
      </c>
      <c r="M2678" t="s">
        <v>79</v>
      </c>
      <c r="N2678">
        <v>536</v>
      </c>
      <c r="O2678" t="s">
        <v>1291</v>
      </c>
      <c r="P2678" t="s">
        <v>1397</v>
      </c>
      <c r="Q2678" t="s">
        <v>290</v>
      </c>
    </row>
    <row r="2679" spans="1:17" hidden="1" x14ac:dyDescent="0.3">
      <c r="A2679" t="s">
        <v>10752</v>
      </c>
      <c r="B2679" t="s">
        <v>10753</v>
      </c>
      <c r="C2679" s="1" t="str">
        <f t="shared" si="409"/>
        <v>21:0285</v>
      </c>
      <c r="D2679" s="1" t="str">
        <f t="shared" si="410"/>
        <v>21:0128</v>
      </c>
      <c r="E2679" t="s">
        <v>10754</v>
      </c>
      <c r="F2679" t="s">
        <v>10755</v>
      </c>
      <c r="H2679">
        <v>64.415165200000004</v>
      </c>
      <c r="I2679">
        <v>-137.39250419999999</v>
      </c>
      <c r="J2679" s="1" t="str">
        <f t="shared" si="411"/>
        <v>Fluid (stream)</v>
      </c>
      <c r="K2679" s="1" t="str">
        <f t="shared" si="412"/>
        <v>Untreated Water</v>
      </c>
      <c r="L2679">
        <v>27</v>
      </c>
      <c r="M2679" t="s">
        <v>181</v>
      </c>
      <c r="N2679">
        <v>537</v>
      </c>
      <c r="O2679" t="s">
        <v>95</v>
      </c>
      <c r="P2679" t="s">
        <v>1397</v>
      </c>
      <c r="Q2679" t="s">
        <v>437</v>
      </c>
    </row>
    <row r="2680" spans="1:17" hidden="1" x14ac:dyDescent="0.3">
      <c r="A2680" t="s">
        <v>10756</v>
      </c>
      <c r="B2680" t="s">
        <v>10757</v>
      </c>
      <c r="C2680" s="1" t="str">
        <f t="shared" si="409"/>
        <v>21:0285</v>
      </c>
      <c r="D2680" s="1" t="str">
        <f t="shared" si="410"/>
        <v>21:0128</v>
      </c>
      <c r="E2680" t="s">
        <v>10758</v>
      </c>
      <c r="F2680" t="s">
        <v>10759</v>
      </c>
      <c r="H2680">
        <v>64.434471500000001</v>
      </c>
      <c r="I2680">
        <v>-137.3790194</v>
      </c>
      <c r="J2680" s="1" t="str">
        <f t="shared" si="411"/>
        <v>Fluid (stream)</v>
      </c>
      <c r="K2680" s="1" t="str">
        <f t="shared" si="412"/>
        <v>Untreated Water</v>
      </c>
      <c r="L2680">
        <v>27</v>
      </c>
      <c r="M2680" t="s">
        <v>188</v>
      </c>
      <c r="N2680">
        <v>538</v>
      </c>
      <c r="O2680" t="s">
        <v>1291</v>
      </c>
      <c r="P2680" t="s">
        <v>1498</v>
      </c>
      <c r="Q2680" t="s">
        <v>290</v>
      </c>
    </row>
    <row r="2681" spans="1:17" hidden="1" x14ac:dyDescent="0.3">
      <c r="A2681" t="s">
        <v>10760</v>
      </c>
      <c r="B2681" t="s">
        <v>10761</v>
      </c>
      <c r="C2681" s="1" t="str">
        <f t="shared" si="409"/>
        <v>21:0285</v>
      </c>
      <c r="D2681" s="1" t="str">
        <f t="shared" si="410"/>
        <v>21:0128</v>
      </c>
      <c r="E2681" t="s">
        <v>10762</v>
      </c>
      <c r="F2681" t="s">
        <v>10763</v>
      </c>
      <c r="H2681">
        <v>64.472614500000006</v>
      </c>
      <c r="I2681">
        <v>-137.32203240000001</v>
      </c>
      <c r="J2681" s="1" t="str">
        <f t="shared" si="411"/>
        <v>Fluid (stream)</v>
      </c>
      <c r="K2681" s="1" t="str">
        <f t="shared" si="412"/>
        <v>Untreated Water</v>
      </c>
      <c r="L2681">
        <v>27</v>
      </c>
      <c r="M2681" t="s">
        <v>215</v>
      </c>
      <c r="N2681">
        <v>539</v>
      </c>
      <c r="O2681" t="s">
        <v>973</v>
      </c>
      <c r="P2681" t="s">
        <v>2610</v>
      </c>
      <c r="Q2681" t="s">
        <v>953</v>
      </c>
    </row>
    <row r="2682" spans="1:17" hidden="1" x14ac:dyDescent="0.3">
      <c r="A2682" t="s">
        <v>10764</v>
      </c>
      <c r="B2682" t="s">
        <v>10765</v>
      </c>
      <c r="C2682" s="1" t="str">
        <f t="shared" si="409"/>
        <v>21:0285</v>
      </c>
      <c r="D2682" s="1" t="str">
        <f t="shared" si="410"/>
        <v>21:0128</v>
      </c>
      <c r="E2682" t="s">
        <v>10766</v>
      </c>
      <c r="F2682" t="s">
        <v>10767</v>
      </c>
      <c r="H2682">
        <v>64.491188699999995</v>
      </c>
      <c r="I2682">
        <v>-137.4451277</v>
      </c>
      <c r="J2682" s="1" t="str">
        <f t="shared" si="411"/>
        <v>Fluid (stream)</v>
      </c>
      <c r="K2682" s="1" t="str">
        <f t="shared" si="412"/>
        <v>Untreated Water</v>
      </c>
      <c r="L2682">
        <v>27</v>
      </c>
      <c r="M2682" t="s">
        <v>223</v>
      </c>
      <c r="N2682">
        <v>540</v>
      </c>
      <c r="O2682" t="s">
        <v>933</v>
      </c>
      <c r="P2682" t="s">
        <v>1956</v>
      </c>
      <c r="Q2682" t="s">
        <v>308</v>
      </c>
    </row>
    <row r="2683" spans="1:17" hidden="1" x14ac:dyDescent="0.3">
      <c r="A2683" t="s">
        <v>10768</v>
      </c>
      <c r="B2683" t="s">
        <v>10769</v>
      </c>
      <c r="C2683" s="1" t="str">
        <f t="shared" si="409"/>
        <v>21:0285</v>
      </c>
      <c r="D2683" s="1" t="str">
        <f t="shared" si="410"/>
        <v>21:0128</v>
      </c>
      <c r="E2683" t="s">
        <v>10770</v>
      </c>
      <c r="F2683" t="s">
        <v>10771</v>
      </c>
      <c r="H2683">
        <v>64.322633699999997</v>
      </c>
      <c r="I2683">
        <v>-137.42035759999999</v>
      </c>
      <c r="J2683" s="1" t="str">
        <f t="shared" si="411"/>
        <v>Fluid (stream)</v>
      </c>
      <c r="K2683" s="1" t="str">
        <f t="shared" si="412"/>
        <v>Untreated Water</v>
      </c>
      <c r="L2683">
        <v>28</v>
      </c>
      <c r="M2683" t="s">
        <v>21</v>
      </c>
      <c r="N2683">
        <v>541</v>
      </c>
      <c r="O2683" t="s">
        <v>1342</v>
      </c>
      <c r="P2683" t="s">
        <v>1462</v>
      </c>
      <c r="Q2683" t="s">
        <v>649</v>
      </c>
    </row>
    <row r="2684" spans="1:17" hidden="1" x14ac:dyDescent="0.3">
      <c r="A2684" t="s">
        <v>10772</v>
      </c>
      <c r="B2684" t="s">
        <v>10773</v>
      </c>
      <c r="C2684" s="1" t="str">
        <f t="shared" si="409"/>
        <v>21:0285</v>
      </c>
      <c r="D2684" s="1" t="str">
        <f t="shared" si="410"/>
        <v>21:0128</v>
      </c>
      <c r="E2684" t="s">
        <v>10774</v>
      </c>
      <c r="F2684" t="s">
        <v>10775</v>
      </c>
      <c r="H2684">
        <v>64.490504999999999</v>
      </c>
      <c r="I2684">
        <v>-137.4736766</v>
      </c>
      <c r="J2684" s="1" t="str">
        <f t="shared" si="411"/>
        <v>Fluid (stream)</v>
      </c>
      <c r="K2684" s="1" t="str">
        <f t="shared" si="412"/>
        <v>Untreated Water</v>
      </c>
      <c r="L2684">
        <v>28</v>
      </c>
      <c r="M2684" t="s">
        <v>27</v>
      </c>
      <c r="N2684">
        <v>542</v>
      </c>
      <c r="O2684" t="s">
        <v>1009</v>
      </c>
      <c r="P2684" t="s">
        <v>817</v>
      </c>
      <c r="Q2684" t="s">
        <v>953</v>
      </c>
    </row>
    <row r="2685" spans="1:17" hidden="1" x14ac:dyDescent="0.3">
      <c r="A2685" t="s">
        <v>10776</v>
      </c>
      <c r="B2685" t="s">
        <v>10777</v>
      </c>
      <c r="C2685" s="1" t="str">
        <f t="shared" si="409"/>
        <v>21:0285</v>
      </c>
      <c r="D2685" s="1" t="str">
        <f t="shared" si="410"/>
        <v>21:0128</v>
      </c>
      <c r="E2685" t="s">
        <v>10778</v>
      </c>
      <c r="F2685" t="s">
        <v>10779</v>
      </c>
      <c r="H2685">
        <v>64.470259999999996</v>
      </c>
      <c r="I2685">
        <v>-137.49382009999999</v>
      </c>
      <c r="J2685" s="1" t="str">
        <f t="shared" si="411"/>
        <v>Fluid (stream)</v>
      </c>
      <c r="K2685" s="1" t="str">
        <f t="shared" si="412"/>
        <v>Untreated Water</v>
      </c>
      <c r="L2685">
        <v>28</v>
      </c>
      <c r="M2685" t="s">
        <v>35</v>
      </c>
      <c r="N2685">
        <v>543</v>
      </c>
      <c r="O2685" t="s">
        <v>320</v>
      </c>
      <c r="P2685" t="s">
        <v>1725</v>
      </c>
      <c r="Q2685" t="s">
        <v>649</v>
      </c>
    </row>
    <row r="2686" spans="1:17" hidden="1" x14ac:dyDescent="0.3">
      <c r="A2686" t="s">
        <v>10780</v>
      </c>
      <c r="B2686" t="s">
        <v>10781</v>
      </c>
      <c r="C2686" s="1" t="str">
        <f t="shared" si="409"/>
        <v>21:0285</v>
      </c>
      <c r="D2686" s="1" t="str">
        <f t="shared" si="410"/>
        <v>21:0128</v>
      </c>
      <c r="E2686" t="s">
        <v>10782</v>
      </c>
      <c r="F2686" t="s">
        <v>10783</v>
      </c>
      <c r="H2686">
        <v>64.450088199999996</v>
      </c>
      <c r="I2686">
        <v>-137.3083977</v>
      </c>
      <c r="J2686" s="1" t="str">
        <f t="shared" si="411"/>
        <v>Fluid (stream)</v>
      </c>
      <c r="K2686" s="1" t="str">
        <f t="shared" si="412"/>
        <v>Untreated Water</v>
      </c>
      <c r="L2686">
        <v>28</v>
      </c>
      <c r="M2686" t="s">
        <v>43</v>
      </c>
      <c r="N2686">
        <v>544</v>
      </c>
      <c r="O2686" t="s">
        <v>457</v>
      </c>
      <c r="P2686" t="s">
        <v>1719</v>
      </c>
      <c r="Q2686" t="s">
        <v>290</v>
      </c>
    </row>
    <row r="2687" spans="1:17" hidden="1" x14ac:dyDescent="0.3">
      <c r="A2687" t="s">
        <v>10784</v>
      </c>
      <c r="B2687" t="s">
        <v>10785</v>
      </c>
      <c r="C2687" s="1" t="str">
        <f t="shared" si="409"/>
        <v>21:0285</v>
      </c>
      <c r="D2687" s="1" t="str">
        <f t="shared" si="410"/>
        <v>21:0128</v>
      </c>
      <c r="E2687" t="s">
        <v>10786</v>
      </c>
      <c r="F2687" t="s">
        <v>10787</v>
      </c>
      <c r="H2687">
        <v>64.420820399999997</v>
      </c>
      <c r="I2687">
        <v>-137.33054540000001</v>
      </c>
      <c r="J2687" s="1" t="str">
        <f t="shared" si="411"/>
        <v>Fluid (stream)</v>
      </c>
      <c r="K2687" s="1" t="str">
        <f t="shared" si="412"/>
        <v>Untreated Water</v>
      </c>
      <c r="L2687">
        <v>28</v>
      </c>
      <c r="M2687" t="s">
        <v>50</v>
      </c>
      <c r="N2687">
        <v>545</v>
      </c>
      <c r="O2687" t="s">
        <v>1599</v>
      </c>
      <c r="P2687" t="s">
        <v>1734</v>
      </c>
      <c r="Q2687" t="s">
        <v>249</v>
      </c>
    </row>
    <row r="2688" spans="1:17" hidden="1" x14ac:dyDescent="0.3">
      <c r="A2688" t="s">
        <v>10788</v>
      </c>
      <c r="B2688" t="s">
        <v>10789</v>
      </c>
      <c r="C2688" s="1" t="str">
        <f t="shared" si="409"/>
        <v>21:0285</v>
      </c>
      <c r="D2688" s="1" t="str">
        <f t="shared" si="410"/>
        <v>21:0128</v>
      </c>
      <c r="E2688" t="s">
        <v>10790</v>
      </c>
      <c r="F2688" t="s">
        <v>10791</v>
      </c>
      <c r="H2688">
        <v>64.406328900000005</v>
      </c>
      <c r="I2688">
        <v>-137.31478559999999</v>
      </c>
      <c r="J2688" s="1" t="str">
        <f t="shared" si="411"/>
        <v>Fluid (stream)</v>
      </c>
      <c r="K2688" s="1" t="str">
        <f t="shared" si="412"/>
        <v>Untreated Water</v>
      </c>
      <c r="L2688">
        <v>28</v>
      </c>
      <c r="M2688" t="s">
        <v>57</v>
      </c>
      <c r="N2688">
        <v>546</v>
      </c>
      <c r="O2688" t="s">
        <v>320</v>
      </c>
      <c r="P2688" t="s">
        <v>1725</v>
      </c>
      <c r="Q2688" t="s">
        <v>437</v>
      </c>
    </row>
    <row r="2689" spans="1:17" hidden="1" x14ac:dyDescent="0.3">
      <c r="A2689" t="s">
        <v>10792</v>
      </c>
      <c r="B2689" t="s">
        <v>10793</v>
      </c>
      <c r="C2689" s="1" t="str">
        <f t="shared" si="409"/>
        <v>21:0285</v>
      </c>
      <c r="D2689" s="1" t="str">
        <f t="shared" si="410"/>
        <v>21:0128</v>
      </c>
      <c r="E2689" t="s">
        <v>10794</v>
      </c>
      <c r="F2689" t="s">
        <v>10795</v>
      </c>
      <c r="H2689">
        <v>64.400278200000002</v>
      </c>
      <c r="I2689">
        <v>-137.2982341</v>
      </c>
      <c r="J2689" s="1" t="str">
        <f t="shared" si="411"/>
        <v>Fluid (stream)</v>
      </c>
      <c r="K2689" s="1" t="str">
        <f t="shared" si="412"/>
        <v>Untreated Water</v>
      </c>
      <c r="L2689">
        <v>28</v>
      </c>
      <c r="M2689" t="s">
        <v>65</v>
      </c>
      <c r="N2689">
        <v>547</v>
      </c>
      <c r="O2689" t="s">
        <v>1177</v>
      </c>
      <c r="P2689" t="s">
        <v>1770</v>
      </c>
      <c r="Q2689" t="s">
        <v>437</v>
      </c>
    </row>
    <row r="2690" spans="1:17" hidden="1" x14ac:dyDescent="0.3">
      <c r="A2690" t="s">
        <v>10796</v>
      </c>
      <c r="B2690" t="s">
        <v>10797</v>
      </c>
      <c r="C2690" s="1" t="str">
        <f t="shared" si="409"/>
        <v>21:0285</v>
      </c>
      <c r="D2690" s="1" t="str">
        <f t="shared" si="410"/>
        <v>21:0128</v>
      </c>
      <c r="E2690" t="s">
        <v>10798</v>
      </c>
      <c r="F2690" t="s">
        <v>10799</v>
      </c>
      <c r="H2690">
        <v>64.405682100000007</v>
      </c>
      <c r="I2690">
        <v>-137.28963640000001</v>
      </c>
      <c r="J2690" s="1" t="str">
        <f t="shared" si="411"/>
        <v>Fluid (stream)</v>
      </c>
      <c r="K2690" s="1" t="str">
        <f t="shared" si="412"/>
        <v>Untreated Water</v>
      </c>
      <c r="L2690">
        <v>28</v>
      </c>
      <c r="M2690" t="s">
        <v>72</v>
      </c>
      <c r="N2690">
        <v>548</v>
      </c>
      <c r="O2690" t="s">
        <v>1581</v>
      </c>
      <c r="P2690" t="s">
        <v>1462</v>
      </c>
      <c r="Q2690" t="s">
        <v>308</v>
      </c>
    </row>
    <row r="2691" spans="1:17" hidden="1" x14ac:dyDescent="0.3">
      <c r="A2691" t="s">
        <v>10800</v>
      </c>
      <c r="B2691" t="s">
        <v>10801</v>
      </c>
      <c r="C2691" s="1" t="str">
        <f t="shared" si="409"/>
        <v>21:0285</v>
      </c>
      <c r="D2691" s="1" t="str">
        <f t="shared" si="410"/>
        <v>21:0128</v>
      </c>
      <c r="E2691" t="s">
        <v>10802</v>
      </c>
      <c r="F2691" t="s">
        <v>10803</v>
      </c>
      <c r="H2691">
        <v>64.393367600000005</v>
      </c>
      <c r="I2691">
        <v>-137.24242770000001</v>
      </c>
      <c r="J2691" s="1" t="str">
        <f t="shared" si="411"/>
        <v>Fluid (stream)</v>
      </c>
      <c r="K2691" s="1" t="str">
        <f t="shared" si="412"/>
        <v>Untreated Water</v>
      </c>
      <c r="L2691">
        <v>28</v>
      </c>
      <c r="M2691" t="s">
        <v>195</v>
      </c>
      <c r="N2691">
        <v>549</v>
      </c>
      <c r="O2691" t="s">
        <v>1581</v>
      </c>
      <c r="P2691" t="s">
        <v>136</v>
      </c>
      <c r="Q2691" t="s">
        <v>437</v>
      </c>
    </row>
    <row r="2692" spans="1:17" hidden="1" x14ac:dyDescent="0.3">
      <c r="A2692" t="s">
        <v>10804</v>
      </c>
      <c r="B2692" t="s">
        <v>10805</v>
      </c>
      <c r="C2692" s="1" t="str">
        <f t="shared" si="409"/>
        <v>21:0285</v>
      </c>
      <c r="D2692" s="1" t="str">
        <f t="shared" si="410"/>
        <v>21:0128</v>
      </c>
      <c r="E2692" t="s">
        <v>10802</v>
      </c>
      <c r="F2692" t="s">
        <v>10806</v>
      </c>
      <c r="H2692">
        <v>64.393367600000005</v>
      </c>
      <c r="I2692">
        <v>-137.24242770000001</v>
      </c>
      <c r="J2692" s="1" t="str">
        <f t="shared" si="411"/>
        <v>Fluid (stream)</v>
      </c>
      <c r="K2692" s="1" t="str">
        <f t="shared" si="412"/>
        <v>Untreated Water</v>
      </c>
      <c r="L2692">
        <v>28</v>
      </c>
      <c r="M2692" t="s">
        <v>202</v>
      </c>
      <c r="N2692">
        <v>550</v>
      </c>
      <c r="O2692" t="s">
        <v>1379</v>
      </c>
      <c r="P2692" t="s">
        <v>817</v>
      </c>
      <c r="Q2692" t="s">
        <v>953</v>
      </c>
    </row>
    <row r="2693" spans="1:17" hidden="1" x14ac:dyDescent="0.3">
      <c r="A2693" t="s">
        <v>10807</v>
      </c>
      <c r="B2693" t="s">
        <v>10808</v>
      </c>
      <c r="C2693" s="1" t="str">
        <f t="shared" si="409"/>
        <v>21:0285</v>
      </c>
      <c r="D2693" s="1" t="str">
        <f t="shared" si="410"/>
        <v>21:0128</v>
      </c>
      <c r="E2693" t="s">
        <v>10809</v>
      </c>
      <c r="F2693" t="s">
        <v>10810</v>
      </c>
      <c r="H2693">
        <v>64.378044399999993</v>
      </c>
      <c r="I2693">
        <v>-137.2900516</v>
      </c>
      <c r="J2693" s="1" t="str">
        <f t="shared" si="411"/>
        <v>Fluid (stream)</v>
      </c>
      <c r="K2693" s="1" t="str">
        <f t="shared" si="412"/>
        <v>Untreated Water</v>
      </c>
      <c r="L2693">
        <v>28</v>
      </c>
      <c r="M2693" t="s">
        <v>87</v>
      </c>
      <c r="N2693">
        <v>551</v>
      </c>
      <c r="O2693" t="s">
        <v>358</v>
      </c>
      <c r="P2693" t="s">
        <v>1498</v>
      </c>
      <c r="Q2693" t="s">
        <v>649</v>
      </c>
    </row>
    <row r="2694" spans="1:17" hidden="1" x14ac:dyDescent="0.3">
      <c r="A2694" t="s">
        <v>10811</v>
      </c>
      <c r="B2694" t="s">
        <v>10812</v>
      </c>
      <c r="C2694" s="1" t="str">
        <f t="shared" si="409"/>
        <v>21:0285</v>
      </c>
      <c r="D2694" s="1" t="str">
        <f t="shared" si="410"/>
        <v>21:0128</v>
      </c>
      <c r="E2694" t="s">
        <v>10813</v>
      </c>
      <c r="F2694" t="s">
        <v>10814</v>
      </c>
      <c r="H2694">
        <v>64.347342100000006</v>
      </c>
      <c r="I2694">
        <v>-137.37026760000001</v>
      </c>
      <c r="J2694" s="1" t="str">
        <f t="shared" si="411"/>
        <v>Fluid (stream)</v>
      </c>
      <c r="K2694" s="1" t="str">
        <f t="shared" si="412"/>
        <v>Untreated Water</v>
      </c>
      <c r="L2694">
        <v>28</v>
      </c>
      <c r="M2694" t="s">
        <v>160</v>
      </c>
      <c r="N2694">
        <v>552</v>
      </c>
      <c r="O2694" t="s">
        <v>1467</v>
      </c>
      <c r="P2694" t="s">
        <v>1719</v>
      </c>
      <c r="Q2694" t="s">
        <v>249</v>
      </c>
    </row>
    <row r="2695" spans="1:17" hidden="1" x14ac:dyDescent="0.3">
      <c r="A2695" t="s">
        <v>10815</v>
      </c>
      <c r="B2695" t="s">
        <v>10816</v>
      </c>
      <c r="C2695" s="1" t="str">
        <f t="shared" si="409"/>
        <v>21:0285</v>
      </c>
      <c r="D2695" s="1" t="str">
        <f t="shared" si="410"/>
        <v>21:0128</v>
      </c>
      <c r="E2695" t="s">
        <v>10817</v>
      </c>
      <c r="F2695" t="s">
        <v>10818</v>
      </c>
      <c r="H2695">
        <v>64.320073800000003</v>
      </c>
      <c r="I2695">
        <v>-137.42694109999999</v>
      </c>
      <c r="J2695" s="1" t="str">
        <f t="shared" si="411"/>
        <v>Fluid (stream)</v>
      </c>
      <c r="K2695" s="1" t="str">
        <f t="shared" si="412"/>
        <v>Untreated Water</v>
      </c>
      <c r="L2695">
        <v>28</v>
      </c>
      <c r="M2695" t="s">
        <v>166</v>
      </c>
      <c r="N2695">
        <v>553</v>
      </c>
      <c r="O2695" t="s">
        <v>1291</v>
      </c>
      <c r="P2695" t="s">
        <v>1719</v>
      </c>
      <c r="Q2695" t="s">
        <v>249</v>
      </c>
    </row>
    <row r="2696" spans="1:17" hidden="1" x14ac:dyDescent="0.3">
      <c r="A2696" t="s">
        <v>10819</v>
      </c>
      <c r="B2696" t="s">
        <v>10820</v>
      </c>
      <c r="C2696" s="1" t="str">
        <f t="shared" si="409"/>
        <v>21:0285</v>
      </c>
      <c r="D2696" s="1" t="str">
        <f>HYPERLINK("http://geochem.nrcan.gc.ca/cdogs/content/svy/svy_e.htm", "")</f>
        <v/>
      </c>
      <c r="G2696" s="1" t="str">
        <f>HYPERLINK("http://geochem.nrcan.gc.ca/cdogs/content/cr_/cr_00030_e.htm", "30")</f>
        <v>30</v>
      </c>
      <c r="J2696" t="s">
        <v>106</v>
      </c>
      <c r="K2696" t="s">
        <v>107</v>
      </c>
      <c r="L2696">
        <v>28</v>
      </c>
      <c r="M2696" t="s">
        <v>108</v>
      </c>
      <c r="N2696">
        <v>554</v>
      </c>
      <c r="O2696" t="s">
        <v>1414</v>
      </c>
      <c r="P2696" t="s">
        <v>2658</v>
      </c>
      <c r="Q2696" t="s">
        <v>437</v>
      </c>
    </row>
    <row r="2697" spans="1:17" hidden="1" x14ac:dyDescent="0.3">
      <c r="A2697" t="s">
        <v>10821</v>
      </c>
      <c r="B2697" t="s">
        <v>10822</v>
      </c>
      <c r="C2697" s="1" t="str">
        <f t="shared" si="409"/>
        <v>21:0285</v>
      </c>
      <c r="D2697" s="1" t="str">
        <f t="shared" ref="D2697:D2705" si="413">HYPERLINK("http://geochem.nrcan.gc.ca/cdogs/content/svy/svy210128_e.htm", "21:0128")</f>
        <v>21:0128</v>
      </c>
      <c r="E2697" t="s">
        <v>10770</v>
      </c>
      <c r="F2697" t="s">
        <v>10823</v>
      </c>
      <c r="H2697">
        <v>64.322633699999997</v>
      </c>
      <c r="I2697">
        <v>-137.42035759999999</v>
      </c>
      <c r="J2697" s="1" t="str">
        <f t="shared" ref="J2697:J2705" si="414">HYPERLINK("http://geochem.nrcan.gc.ca/cdogs/content/kwd/kwd020018_e.htm", "Fluid (stream)")</f>
        <v>Fluid (stream)</v>
      </c>
      <c r="K2697" s="1" t="str">
        <f t="shared" ref="K2697:K2705" si="415">HYPERLINK("http://geochem.nrcan.gc.ca/cdogs/content/kwd/kwd080007_e.htm", "Untreated Water")</f>
        <v>Untreated Water</v>
      </c>
      <c r="L2697">
        <v>28</v>
      </c>
      <c r="M2697" t="s">
        <v>79</v>
      </c>
      <c r="N2697">
        <v>555</v>
      </c>
      <c r="O2697" t="s">
        <v>1576</v>
      </c>
      <c r="P2697" t="s">
        <v>1462</v>
      </c>
      <c r="Q2697" t="s">
        <v>290</v>
      </c>
    </row>
    <row r="2698" spans="1:17" hidden="1" x14ac:dyDescent="0.3">
      <c r="A2698" t="s">
        <v>10824</v>
      </c>
      <c r="B2698" t="s">
        <v>10825</v>
      </c>
      <c r="C2698" s="1" t="str">
        <f t="shared" si="409"/>
        <v>21:0285</v>
      </c>
      <c r="D2698" s="1" t="str">
        <f t="shared" si="413"/>
        <v>21:0128</v>
      </c>
      <c r="E2698" t="s">
        <v>10826</v>
      </c>
      <c r="F2698" t="s">
        <v>10827</v>
      </c>
      <c r="H2698">
        <v>64.309115199999994</v>
      </c>
      <c r="I2698">
        <v>-137.38636550000001</v>
      </c>
      <c r="J2698" s="1" t="str">
        <f t="shared" si="414"/>
        <v>Fluid (stream)</v>
      </c>
      <c r="K2698" s="1" t="str">
        <f t="shared" si="415"/>
        <v>Untreated Water</v>
      </c>
      <c r="L2698">
        <v>28</v>
      </c>
      <c r="M2698" t="s">
        <v>174</v>
      </c>
      <c r="N2698">
        <v>556</v>
      </c>
      <c r="O2698" t="s">
        <v>1550</v>
      </c>
      <c r="P2698" t="s">
        <v>1498</v>
      </c>
      <c r="Q2698" t="s">
        <v>437</v>
      </c>
    </row>
    <row r="2699" spans="1:17" hidden="1" x14ac:dyDescent="0.3">
      <c r="A2699" t="s">
        <v>10828</v>
      </c>
      <c r="B2699" t="s">
        <v>10829</v>
      </c>
      <c r="C2699" s="1" t="str">
        <f t="shared" si="409"/>
        <v>21:0285</v>
      </c>
      <c r="D2699" s="1" t="str">
        <f t="shared" si="413"/>
        <v>21:0128</v>
      </c>
      <c r="E2699" t="s">
        <v>10830</v>
      </c>
      <c r="F2699" t="s">
        <v>10831</v>
      </c>
      <c r="H2699">
        <v>64.298810799999998</v>
      </c>
      <c r="I2699">
        <v>-137.39833619999999</v>
      </c>
      <c r="J2699" s="1" t="str">
        <f t="shared" si="414"/>
        <v>Fluid (stream)</v>
      </c>
      <c r="K2699" s="1" t="str">
        <f t="shared" si="415"/>
        <v>Untreated Water</v>
      </c>
      <c r="L2699">
        <v>28</v>
      </c>
      <c r="M2699" t="s">
        <v>181</v>
      </c>
      <c r="N2699">
        <v>557</v>
      </c>
      <c r="O2699" t="s">
        <v>1291</v>
      </c>
      <c r="P2699" t="s">
        <v>817</v>
      </c>
      <c r="Q2699" t="s">
        <v>696</v>
      </c>
    </row>
    <row r="2700" spans="1:17" hidden="1" x14ac:dyDescent="0.3">
      <c r="A2700" t="s">
        <v>10832</v>
      </c>
      <c r="B2700" t="s">
        <v>10833</v>
      </c>
      <c r="C2700" s="1" t="str">
        <f t="shared" si="409"/>
        <v>21:0285</v>
      </c>
      <c r="D2700" s="1" t="str">
        <f t="shared" si="413"/>
        <v>21:0128</v>
      </c>
      <c r="E2700" t="s">
        <v>10834</v>
      </c>
      <c r="F2700" t="s">
        <v>10835</v>
      </c>
      <c r="H2700">
        <v>64.287781699999996</v>
      </c>
      <c r="I2700">
        <v>-137.34496290000001</v>
      </c>
      <c r="J2700" s="1" t="str">
        <f t="shared" si="414"/>
        <v>Fluid (stream)</v>
      </c>
      <c r="K2700" s="1" t="str">
        <f t="shared" si="415"/>
        <v>Untreated Water</v>
      </c>
      <c r="L2700">
        <v>28</v>
      </c>
      <c r="M2700" t="s">
        <v>188</v>
      </c>
      <c r="N2700">
        <v>558</v>
      </c>
      <c r="O2700" t="s">
        <v>320</v>
      </c>
      <c r="P2700" t="s">
        <v>1956</v>
      </c>
      <c r="Q2700" t="s">
        <v>290</v>
      </c>
    </row>
    <row r="2701" spans="1:17" hidden="1" x14ac:dyDescent="0.3">
      <c r="A2701" t="s">
        <v>10836</v>
      </c>
      <c r="B2701" t="s">
        <v>10837</v>
      </c>
      <c r="C2701" s="1" t="str">
        <f t="shared" si="409"/>
        <v>21:0285</v>
      </c>
      <c r="D2701" s="1" t="str">
        <f t="shared" si="413"/>
        <v>21:0128</v>
      </c>
      <c r="E2701" t="s">
        <v>10838</v>
      </c>
      <c r="F2701" t="s">
        <v>10839</v>
      </c>
      <c r="H2701">
        <v>64.267410699999999</v>
      </c>
      <c r="I2701">
        <v>-137.3827866</v>
      </c>
      <c r="J2701" s="1" t="str">
        <f t="shared" si="414"/>
        <v>Fluid (stream)</v>
      </c>
      <c r="K2701" s="1" t="str">
        <f t="shared" si="415"/>
        <v>Untreated Water</v>
      </c>
      <c r="L2701">
        <v>28</v>
      </c>
      <c r="M2701" t="s">
        <v>215</v>
      </c>
      <c r="N2701">
        <v>559</v>
      </c>
      <c r="O2701" t="s">
        <v>1291</v>
      </c>
      <c r="P2701" t="s">
        <v>129</v>
      </c>
      <c r="Q2701" t="s">
        <v>1197</v>
      </c>
    </row>
    <row r="2702" spans="1:17" hidden="1" x14ac:dyDescent="0.3">
      <c r="A2702" t="s">
        <v>10840</v>
      </c>
      <c r="B2702" t="s">
        <v>10841</v>
      </c>
      <c r="C2702" s="1" t="str">
        <f t="shared" si="409"/>
        <v>21:0285</v>
      </c>
      <c r="D2702" s="1" t="str">
        <f t="shared" si="413"/>
        <v>21:0128</v>
      </c>
      <c r="E2702" t="s">
        <v>10842</v>
      </c>
      <c r="F2702" t="s">
        <v>10843</v>
      </c>
      <c r="H2702">
        <v>64.260629199999997</v>
      </c>
      <c r="I2702">
        <v>-137.38684839999999</v>
      </c>
      <c r="J2702" s="1" t="str">
        <f t="shared" si="414"/>
        <v>Fluid (stream)</v>
      </c>
      <c r="K2702" s="1" t="str">
        <f t="shared" si="415"/>
        <v>Untreated Water</v>
      </c>
      <c r="L2702">
        <v>28</v>
      </c>
      <c r="M2702" t="s">
        <v>223</v>
      </c>
      <c r="N2702">
        <v>560</v>
      </c>
      <c r="O2702" t="s">
        <v>1576</v>
      </c>
      <c r="P2702" t="s">
        <v>2610</v>
      </c>
      <c r="Q2702" t="s">
        <v>290</v>
      </c>
    </row>
    <row r="2703" spans="1:17" hidden="1" x14ac:dyDescent="0.3">
      <c r="A2703" t="s">
        <v>10844</v>
      </c>
      <c r="B2703" t="s">
        <v>10845</v>
      </c>
      <c r="C2703" s="1" t="str">
        <f t="shared" si="409"/>
        <v>21:0285</v>
      </c>
      <c r="D2703" s="1" t="str">
        <f t="shared" si="413"/>
        <v>21:0128</v>
      </c>
      <c r="E2703" t="s">
        <v>10846</v>
      </c>
      <c r="F2703" t="s">
        <v>10847</v>
      </c>
      <c r="H2703">
        <v>64.389703499999996</v>
      </c>
      <c r="I2703">
        <v>-137.0228324</v>
      </c>
      <c r="J2703" s="1" t="str">
        <f t="shared" si="414"/>
        <v>Fluid (stream)</v>
      </c>
      <c r="K2703" s="1" t="str">
        <f t="shared" si="415"/>
        <v>Untreated Water</v>
      </c>
      <c r="L2703">
        <v>29</v>
      </c>
      <c r="M2703" t="s">
        <v>21</v>
      </c>
      <c r="N2703">
        <v>561</v>
      </c>
      <c r="O2703" t="s">
        <v>2768</v>
      </c>
      <c r="P2703" t="s">
        <v>129</v>
      </c>
      <c r="Q2703" t="s">
        <v>249</v>
      </c>
    </row>
    <row r="2704" spans="1:17" hidden="1" x14ac:dyDescent="0.3">
      <c r="A2704" t="s">
        <v>10848</v>
      </c>
      <c r="B2704" t="s">
        <v>10849</v>
      </c>
      <c r="C2704" s="1" t="str">
        <f t="shared" si="409"/>
        <v>21:0285</v>
      </c>
      <c r="D2704" s="1" t="str">
        <f t="shared" si="413"/>
        <v>21:0128</v>
      </c>
      <c r="E2704" t="s">
        <v>10850</v>
      </c>
      <c r="F2704" t="s">
        <v>10851</v>
      </c>
      <c r="H2704">
        <v>64.258131399999996</v>
      </c>
      <c r="I2704">
        <v>-137.32068799999999</v>
      </c>
      <c r="J2704" s="1" t="str">
        <f t="shared" si="414"/>
        <v>Fluid (stream)</v>
      </c>
      <c r="K2704" s="1" t="str">
        <f t="shared" si="415"/>
        <v>Untreated Water</v>
      </c>
      <c r="L2704">
        <v>29</v>
      </c>
      <c r="M2704" t="s">
        <v>27</v>
      </c>
      <c r="N2704">
        <v>562</v>
      </c>
      <c r="O2704" t="s">
        <v>22</v>
      </c>
      <c r="P2704" t="s">
        <v>22</v>
      </c>
      <c r="Q2704" t="s">
        <v>22</v>
      </c>
    </row>
    <row r="2705" spans="1:17" hidden="1" x14ac:dyDescent="0.3">
      <c r="A2705" t="s">
        <v>10852</v>
      </c>
      <c r="B2705" t="s">
        <v>10853</v>
      </c>
      <c r="C2705" s="1" t="str">
        <f t="shared" si="409"/>
        <v>21:0285</v>
      </c>
      <c r="D2705" s="1" t="str">
        <f t="shared" si="413"/>
        <v>21:0128</v>
      </c>
      <c r="E2705" t="s">
        <v>10854</v>
      </c>
      <c r="F2705" t="s">
        <v>10855</v>
      </c>
      <c r="H2705">
        <v>64.264400600000002</v>
      </c>
      <c r="I2705">
        <v>-137.23101019999999</v>
      </c>
      <c r="J2705" s="1" t="str">
        <f t="shared" si="414"/>
        <v>Fluid (stream)</v>
      </c>
      <c r="K2705" s="1" t="str">
        <f t="shared" si="415"/>
        <v>Untreated Water</v>
      </c>
      <c r="L2705">
        <v>29</v>
      </c>
      <c r="M2705" t="s">
        <v>35</v>
      </c>
      <c r="N2705">
        <v>563</v>
      </c>
      <c r="O2705" t="s">
        <v>775</v>
      </c>
      <c r="P2705" t="s">
        <v>2610</v>
      </c>
      <c r="Q2705" t="s">
        <v>437</v>
      </c>
    </row>
    <row r="2706" spans="1:17" hidden="1" x14ac:dyDescent="0.3">
      <c r="A2706" t="s">
        <v>10856</v>
      </c>
      <c r="B2706" t="s">
        <v>10857</v>
      </c>
      <c r="C2706" s="1" t="str">
        <f t="shared" si="409"/>
        <v>21:0285</v>
      </c>
      <c r="D2706" s="1" t="str">
        <f>HYPERLINK("http://geochem.nrcan.gc.ca/cdogs/content/svy/svy_e.htm", "")</f>
        <v/>
      </c>
      <c r="G2706" s="1" t="str">
        <f>HYPERLINK("http://geochem.nrcan.gc.ca/cdogs/content/cr_/cr_00031_e.htm", "31")</f>
        <v>31</v>
      </c>
      <c r="J2706" t="s">
        <v>106</v>
      </c>
      <c r="K2706" t="s">
        <v>107</v>
      </c>
      <c r="L2706">
        <v>29</v>
      </c>
      <c r="M2706" t="s">
        <v>108</v>
      </c>
      <c r="N2706">
        <v>564</v>
      </c>
      <c r="O2706" t="s">
        <v>1576</v>
      </c>
      <c r="P2706" t="s">
        <v>141</v>
      </c>
      <c r="Q2706" t="s">
        <v>649</v>
      </c>
    </row>
    <row r="2707" spans="1:17" hidden="1" x14ac:dyDescent="0.3">
      <c r="A2707" t="s">
        <v>10858</v>
      </c>
      <c r="B2707" t="s">
        <v>10859</v>
      </c>
      <c r="C2707" s="1" t="str">
        <f t="shared" si="409"/>
        <v>21:0285</v>
      </c>
      <c r="D2707" s="1" t="str">
        <f t="shared" ref="D2707:D2734" si="416">HYPERLINK("http://geochem.nrcan.gc.ca/cdogs/content/svy/svy210128_e.htm", "21:0128")</f>
        <v>21:0128</v>
      </c>
      <c r="E2707" t="s">
        <v>10860</v>
      </c>
      <c r="F2707" t="s">
        <v>10861</v>
      </c>
      <c r="H2707">
        <v>64.2724446</v>
      </c>
      <c r="I2707">
        <v>-137.1402152</v>
      </c>
      <c r="J2707" s="1" t="str">
        <f t="shared" ref="J2707:J2734" si="417">HYPERLINK("http://geochem.nrcan.gc.ca/cdogs/content/kwd/kwd020018_e.htm", "Fluid (stream)")</f>
        <v>Fluid (stream)</v>
      </c>
      <c r="K2707" s="1" t="str">
        <f t="shared" ref="K2707:K2734" si="418">HYPERLINK("http://geochem.nrcan.gc.ca/cdogs/content/kwd/kwd080007_e.htm", "Untreated Water")</f>
        <v>Untreated Water</v>
      </c>
      <c r="L2707">
        <v>29</v>
      </c>
      <c r="M2707" t="s">
        <v>43</v>
      </c>
      <c r="N2707">
        <v>565</v>
      </c>
      <c r="O2707" t="s">
        <v>95</v>
      </c>
      <c r="P2707" t="s">
        <v>1462</v>
      </c>
      <c r="Q2707" t="s">
        <v>249</v>
      </c>
    </row>
    <row r="2708" spans="1:17" hidden="1" x14ac:dyDescent="0.3">
      <c r="A2708" t="s">
        <v>10862</v>
      </c>
      <c r="B2708" t="s">
        <v>10863</v>
      </c>
      <c r="C2708" s="1" t="str">
        <f t="shared" si="409"/>
        <v>21:0285</v>
      </c>
      <c r="D2708" s="1" t="str">
        <f t="shared" si="416"/>
        <v>21:0128</v>
      </c>
      <c r="E2708" t="s">
        <v>10864</v>
      </c>
      <c r="F2708" t="s">
        <v>10865</v>
      </c>
      <c r="H2708">
        <v>64.270816699999997</v>
      </c>
      <c r="I2708">
        <v>-137.1557037</v>
      </c>
      <c r="J2708" s="1" t="str">
        <f t="shared" si="417"/>
        <v>Fluid (stream)</v>
      </c>
      <c r="K2708" s="1" t="str">
        <f t="shared" si="418"/>
        <v>Untreated Water</v>
      </c>
      <c r="L2708">
        <v>29</v>
      </c>
      <c r="M2708" t="s">
        <v>50</v>
      </c>
      <c r="N2708">
        <v>566</v>
      </c>
      <c r="O2708" t="s">
        <v>320</v>
      </c>
      <c r="P2708" t="s">
        <v>1462</v>
      </c>
      <c r="Q2708" t="s">
        <v>290</v>
      </c>
    </row>
    <row r="2709" spans="1:17" hidden="1" x14ac:dyDescent="0.3">
      <c r="A2709" t="s">
        <v>10866</v>
      </c>
      <c r="B2709" t="s">
        <v>10867</v>
      </c>
      <c r="C2709" s="1" t="str">
        <f t="shared" si="409"/>
        <v>21:0285</v>
      </c>
      <c r="D2709" s="1" t="str">
        <f t="shared" si="416"/>
        <v>21:0128</v>
      </c>
      <c r="E2709" t="s">
        <v>10868</v>
      </c>
      <c r="F2709" t="s">
        <v>10869</v>
      </c>
      <c r="H2709">
        <v>64.252059299999999</v>
      </c>
      <c r="I2709">
        <v>-137.09929750000001</v>
      </c>
      <c r="J2709" s="1" t="str">
        <f t="shared" si="417"/>
        <v>Fluid (stream)</v>
      </c>
      <c r="K2709" s="1" t="str">
        <f t="shared" si="418"/>
        <v>Untreated Water</v>
      </c>
      <c r="L2709">
        <v>29</v>
      </c>
      <c r="M2709" t="s">
        <v>57</v>
      </c>
      <c r="N2709">
        <v>567</v>
      </c>
      <c r="O2709" t="s">
        <v>1414</v>
      </c>
      <c r="P2709" t="s">
        <v>1462</v>
      </c>
      <c r="Q2709" t="s">
        <v>649</v>
      </c>
    </row>
    <row r="2710" spans="1:17" hidden="1" x14ac:dyDescent="0.3">
      <c r="A2710" t="s">
        <v>10870</v>
      </c>
      <c r="B2710" t="s">
        <v>10871</v>
      </c>
      <c r="C2710" s="1" t="str">
        <f t="shared" si="409"/>
        <v>21:0285</v>
      </c>
      <c r="D2710" s="1" t="str">
        <f t="shared" si="416"/>
        <v>21:0128</v>
      </c>
      <c r="E2710" t="s">
        <v>10872</v>
      </c>
      <c r="F2710" t="s">
        <v>10873</v>
      </c>
      <c r="H2710">
        <v>64.276568400000002</v>
      </c>
      <c r="I2710">
        <v>-137.01809539999999</v>
      </c>
      <c r="J2710" s="1" t="str">
        <f t="shared" si="417"/>
        <v>Fluid (stream)</v>
      </c>
      <c r="K2710" s="1" t="str">
        <f t="shared" si="418"/>
        <v>Untreated Water</v>
      </c>
      <c r="L2710">
        <v>29</v>
      </c>
      <c r="M2710" t="s">
        <v>65</v>
      </c>
      <c r="N2710">
        <v>568</v>
      </c>
      <c r="O2710" t="s">
        <v>339</v>
      </c>
      <c r="P2710" t="s">
        <v>1956</v>
      </c>
      <c r="Q2710" t="s">
        <v>437</v>
      </c>
    </row>
    <row r="2711" spans="1:17" hidden="1" x14ac:dyDescent="0.3">
      <c r="A2711" t="s">
        <v>10874</v>
      </c>
      <c r="B2711" t="s">
        <v>10875</v>
      </c>
      <c r="C2711" s="1" t="str">
        <f t="shared" si="409"/>
        <v>21:0285</v>
      </c>
      <c r="D2711" s="1" t="str">
        <f t="shared" si="416"/>
        <v>21:0128</v>
      </c>
      <c r="E2711" t="s">
        <v>10876</v>
      </c>
      <c r="F2711" t="s">
        <v>10877</v>
      </c>
      <c r="H2711">
        <v>64.320344300000002</v>
      </c>
      <c r="I2711">
        <v>-137.06011480000001</v>
      </c>
      <c r="J2711" s="1" t="str">
        <f t="shared" si="417"/>
        <v>Fluid (stream)</v>
      </c>
      <c r="K2711" s="1" t="str">
        <f t="shared" si="418"/>
        <v>Untreated Water</v>
      </c>
      <c r="L2711">
        <v>29</v>
      </c>
      <c r="M2711" t="s">
        <v>72</v>
      </c>
      <c r="N2711">
        <v>569</v>
      </c>
      <c r="O2711" t="s">
        <v>320</v>
      </c>
      <c r="P2711" t="s">
        <v>1498</v>
      </c>
      <c r="Q2711" t="s">
        <v>290</v>
      </c>
    </row>
    <row r="2712" spans="1:17" hidden="1" x14ac:dyDescent="0.3">
      <c r="A2712" t="s">
        <v>10878</v>
      </c>
      <c r="B2712" t="s">
        <v>10879</v>
      </c>
      <c r="C2712" s="1" t="str">
        <f t="shared" si="409"/>
        <v>21:0285</v>
      </c>
      <c r="D2712" s="1" t="str">
        <f t="shared" si="416"/>
        <v>21:0128</v>
      </c>
      <c r="E2712" t="s">
        <v>10880</v>
      </c>
      <c r="F2712" t="s">
        <v>10881</v>
      </c>
      <c r="H2712">
        <v>64.320837699999998</v>
      </c>
      <c r="I2712">
        <v>-137.076663</v>
      </c>
      <c r="J2712" s="1" t="str">
        <f t="shared" si="417"/>
        <v>Fluid (stream)</v>
      </c>
      <c r="K2712" s="1" t="str">
        <f t="shared" si="418"/>
        <v>Untreated Water</v>
      </c>
      <c r="L2712">
        <v>29</v>
      </c>
      <c r="M2712" t="s">
        <v>87</v>
      </c>
      <c r="N2712">
        <v>570</v>
      </c>
      <c r="O2712" t="s">
        <v>320</v>
      </c>
      <c r="P2712" t="s">
        <v>1498</v>
      </c>
      <c r="Q2712" t="s">
        <v>290</v>
      </c>
    </row>
    <row r="2713" spans="1:17" hidden="1" x14ac:dyDescent="0.3">
      <c r="A2713" t="s">
        <v>10882</v>
      </c>
      <c r="B2713" t="s">
        <v>10883</v>
      </c>
      <c r="C2713" s="1" t="str">
        <f t="shared" si="409"/>
        <v>21:0285</v>
      </c>
      <c r="D2713" s="1" t="str">
        <f t="shared" si="416"/>
        <v>21:0128</v>
      </c>
      <c r="E2713" t="s">
        <v>10884</v>
      </c>
      <c r="F2713" t="s">
        <v>10885</v>
      </c>
      <c r="H2713">
        <v>64.368377300000006</v>
      </c>
      <c r="I2713">
        <v>-137.02012400000001</v>
      </c>
      <c r="J2713" s="1" t="str">
        <f t="shared" si="417"/>
        <v>Fluid (stream)</v>
      </c>
      <c r="K2713" s="1" t="str">
        <f t="shared" si="418"/>
        <v>Untreated Water</v>
      </c>
      <c r="L2713">
        <v>29</v>
      </c>
      <c r="M2713" t="s">
        <v>160</v>
      </c>
      <c r="N2713">
        <v>571</v>
      </c>
      <c r="O2713" t="s">
        <v>457</v>
      </c>
      <c r="P2713" t="s">
        <v>1498</v>
      </c>
      <c r="Q2713" t="s">
        <v>249</v>
      </c>
    </row>
    <row r="2714" spans="1:17" hidden="1" x14ac:dyDescent="0.3">
      <c r="A2714" t="s">
        <v>10886</v>
      </c>
      <c r="B2714" t="s">
        <v>10887</v>
      </c>
      <c r="C2714" s="1" t="str">
        <f t="shared" si="409"/>
        <v>21:0285</v>
      </c>
      <c r="D2714" s="1" t="str">
        <f t="shared" si="416"/>
        <v>21:0128</v>
      </c>
      <c r="E2714" t="s">
        <v>10888</v>
      </c>
      <c r="F2714" t="s">
        <v>10889</v>
      </c>
      <c r="H2714">
        <v>64.335248899999996</v>
      </c>
      <c r="I2714">
        <v>-137.207739</v>
      </c>
      <c r="J2714" s="1" t="str">
        <f t="shared" si="417"/>
        <v>Fluid (stream)</v>
      </c>
      <c r="K2714" s="1" t="str">
        <f t="shared" si="418"/>
        <v>Untreated Water</v>
      </c>
      <c r="L2714">
        <v>29</v>
      </c>
      <c r="M2714" t="s">
        <v>166</v>
      </c>
      <c r="N2714">
        <v>572</v>
      </c>
      <c r="O2714" t="s">
        <v>1467</v>
      </c>
      <c r="P2714" t="s">
        <v>1725</v>
      </c>
      <c r="Q2714" t="s">
        <v>334</v>
      </c>
    </row>
    <row r="2715" spans="1:17" hidden="1" x14ac:dyDescent="0.3">
      <c r="A2715" t="s">
        <v>10890</v>
      </c>
      <c r="B2715" t="s">
        <v>10891</v>
      </c>
      <c r="C2715" s="1" t="str">
        <f t="shared" si="409"/>
        <v>21:0285</v>
      </c>
      <c r="D2715" s="1" t="str">
        <f t="shared" si="416"/>
        <v>21:0128</v>
      </c>
      <c r="E2715" t="s">
        <v>10892</v>
      </c>
      <c r="F2715" t="s">
        <v>10893</v>
      </c>
      <c r="H2715">
        <v>64.3422585</v>
      </c>
      <c r="I2715">
        <v>-137.20782460000001</v>
      </c>
      <c r="J2715" s="1" t="str">
        <f t="shared" si="417"/>
        <v>Fluid (stream)</v>
      </c>
      <c r="K2715" s="1" t="str">
        <f t="shared" si="418"/>
        <v>Untreated Water</v>
      </c>
      <c r="L2715">
        <v>29</v>
      </c>
      <c r="M2715" t="s">
        <v>174</v>
      </c>
      <c r="N2715">
        <v>573</v>
      </c>
      <c r="O2715" t="s">
        <v>1467</v>
      </c>
      <c r="P2715" t="s">
        <v>2408</v>
      </c>
      <c r="Q2715" t="s">
        <v>205</v>
      </c>
    </row>
    <row r="2716" spans="1:17" hidden="1" x14ac:dyDescent="0.3">
      <c r="A2716" t="s">
        <v>10894</v>
      </c>
      <c r="B2716" t="s">
        <v>10895</v>
      </c>
      <c r="C2716" s="1" t="str">
        <f t="shared" si="409"/>
        <v>21:0285</v>
      </c>
      <c r="D2716" s="1" t="str">
        <f t="shared" si="416"/>
        <v>21:0128</v>
      </c>
      <c r="E2716" t="s">
        <v>10896</v>
      </c>
      <c r="F2716" t="s">
        <v>10897</v>
      </c>
      <c r="H2716">
        <v>64.338318900000004</v>
      </c>
      <c r="I2716">
        <v>-137.16868690000001</v>
      </c>
      <c r="J2716" s="1" t="str">
        <f t="shared" si="417"/>
        <v>Fluid (stream)</v>
      </c>
      <c r="K2716" s="1" t="str">
        <f t="shared" si="418"/>
        <v>Untreated Water</v>
      </c>
      <c r="L2716">
        <v>29</v>
      </c>
      <c r="M2716" t="s">
        <v>195</v>
      </c>
      <c r="N2716">
        <v>574</v>
      </c>
      <c r="O2716" t="s">
        <v>1599</v>
      </c>
      <c r="P2716" t="s">
        <v>1498</v>
      </c>
      <c r="Q2716" t="s">
        <v>953</v>
      </c>
    </row>
    <row r="2717" spans="1:17" hidden="1" x14ac:dyDescent="0.3">
      <c r="A2717" t="s">
        <v>10898</v>
      </c>
      <c r="B2717" t="s">
        <v>10899</v>
      </c>
      <c r="C2717" s="1" t="str">
        <f t="shared" si="409"/>
        <v>21:0285</v>
      </c>
      <c r="D2717" s="1" t="str">
        <f t="shared" si="416"/>
        <v>21:0128</v>
      </c>
      <c r="E2717" t="s">
        <v>10896</v>
      </c>
      <c r="F2717" t="s">
        <v>10900</v>
      </c>
      <c r="H2717">
        <v>64.338318900000004</v>
      </c>
      <c r="I2717">
        <v>-137.16868690000001</v>
      </c>
      <c r="J2717" s="1" t="str">
        <f t="shared" si="417"/>
        <v>Fluid (stream)</v>
      </c>
      <c r="K2717" s="1" t="str">
        <f t="shared" si="418"/>
        <v>Untreated Water</v>
      </c>
      <c r="L2717">
        <v>29</v>
      </c>
      <c r="M2717" t="s">
        <v>202</v>
      </c>
      <c r="N2717">
        <v>575</v>
      </c>
      <c r="O2717" t="s">
        <v>1599</v>
      </c>
      <c r="P2717" t="s">
        <v>1956</v>
      </c>
      <c r="Q2717" t="s">
        <v>953</v>
      </c>
    </row>
    <row r="2718" spans="1:17" hidden="1" x14ac:dyDescent="0.3">
      <c r="A2718" t="s">
        <v>10901</v>
      </c>
      <c r="B2718" t="s">
        <v>10902</v>
      </c>
      <c r="C2718" s="1" t="str">
        <f t="shared" si="409"/>
        <v>21:0285</v>
      </c>
      <c r="D2718" s="1" t="str">
        <f t="shared" si="416"/>
        <v>21:0128</v>
      </c>
      <c r="E2718" t="s">
        <v>10903</v>
      </c>
      <c r="F2718" t="s">
        <v>10904</v>
      </c>
      <c r="H2718">
        <v>64.364593900000003</v>
      </c>
      <c r="I2718">
        <v>-137.11832530000001</v>
      </c>
      <c r="J2718" s="1" t="str">
        <f t="shared" si="417"/>
        <v>Fluid (stream)</v>
      </c>
      <c r="K2718" s="1" t="str">
        <f t="shared" si="418"/>
        <v>Untreated Water</v>
      </c>
      <c r="L2718">
        <v>29</v>
      </c>
      <c r="M2718" t="s">
        <v>181</v>
      </c>
      <c r="N2718">
        <v>576</v>
      </c>
      <c r="O2718" t="s">
        <v>1000</v>
      </c>
      <c r="P2718" t="s">
        <v>1257</v>
      </c>
      <c r="Q2718" t="s">
        <v>649</v>
      </c>
    </row>
    <row r="2719" spans="1:17" hidden="1" x14ac:dyDescent="0.3">
      <c r="A2719" t="s">
        <v>10905</v>
      </c>
      <c r="B2719" t="s">
        <v>10906</v>
      </c>
      <c r="C2719" s="1" t="str">
        <f t="shared" ref="C2719:C2782" si="419">HYPERLINK("http://geochem.nrcan.gc.ca/cdogs/content/bdl/bdl210285_e.htm", "21:0285")</f>
        <v>21:0285</v>
      </c>
      <c r="D2719" s="1" t="str">
        <f t="shared" si="416"/>
        <v>21:0128</v>
      </c>
      <c r="E2719" t="s">
        <v>10907</v>
      </c>
      <c r="F2719" t="s">
        <v>10908</v>
      </c>
      <c r="H2719">
        <v>64.348554699999994</v>
      </c>
      <c r="I2719">
        <v>-137.1082471</v>
      </c>
      <c r="J2719" s="1" t="str">
        <f t="shared" si="417"/>
        <v>Fluid (stream)</v>
      </c>
      <c r="K2719" s="1" t="str">
        <f t="shared" si="418"/>
        <v>Untreated Water</v>
      </c>
      <c r="L2719">
        <v>29</v>
      </c>
      <c r="M2719" t="s">
        <v>188</v>
      </c>
      <c r="N2719">
        <v>577</v>
      </c>
      <c r="O2719" t="s">
        <v>1724</v>
      </c>
      <c r="P2719" t="s">
        <v>1462</v>
      </c>
      <c r="Q2719" t="s">
        <v>649</v>
      </c>
    </row>
    <row r="2720" spans="1:17" hidden="1" x14ac:dyDescent="0.3">
      <c r="A2720" t="s">
        <v>10909</v>
      </c>
      <c r="B2720" t="s">
        <v>10910</v>
      </c>
      <c r="C2720" s="1" t="str">
        <f t="shared" si="419"/>
        <v>21:0285</v>
      </c>
      <c r="D2720" s="1" t="str">
        <f t="shared" si="416"/>
        <v>21:0128</v>
      </c>
      <c r="E2720" t="s">
        <v>10846</v>
      </c>
      <c r="F2720" t="s">
        <v>10911</v>
      </c>
      <c r="H2720">
        <v>64.389703499999996</v>
      </c>
      <c r="I2720">
        <v>-137.0228324</v>
      </c>
      <c r="J2720" s="1" t="str">
        <f t="shared" si="417"/>
        <v>Fluid (stream)</v>
      </c>
      <c r="K2720" s="1" t="str">
        <f t="shared" si="418"/>
        <v>Untreated Water</v>
      </c>
      <c r="L2720">
        <v>29</v>
      </c>
      <c r="M2720" t="s">
        <v>79</v>
      </c>
      <c r="N2720">
        <v>578</v>
      </c>
      <c r="O2720" t="s">
        <v>1000</v>
      </c>
      <c r="P2720" t="s">
        <v>812</v>
      </c>
      <c r="Q2720" t="s">
        <v>649</v>
      </c>
    </row>
    <row r="2721" spans="1:17" hidden="1" x14ac:dyDescent="0.3">
      <c r="A2721" t="s">
        <v>10912</v>
      </c>
      <c r="B2721" t="s">
        <v>10913</v>
      </c>
      <c r="C2721" s="1" t="str">
        <f t="shared" si="419"/>
        <v>21:0285</v>
      </c>
      <c r="D2721" s="1" t="str">
        <f t="shared" si="416"/>
        <v>21:0128</v>
      </c>
      <c r="E2721" t="s">
        <v>10914</v>
      </c>
      <c r="F2721" t="s">
        <v>10915</v>
      </c>
      <c r="H2721">
        <v>64.403722299999998</v>
      </c>
      <c r="I2721">
        <v>-137.08639400000001</v>
      </c>
      <c r="J2721" s="1" t="str">
        <f t="shared" si="417"/>
        <v>Fluid (stream)</v>
      </c>
      <c r="K2721" s="1" t="str">
        <f t="shared" si="418"/>
        <v>Untreated Water</v>
      </c>
      <c r="L2721">
        <v>29</v>
      </c>
      <c r="M2721" t="s">
        <v>215</v>
      </c>
      <c r="N2721">
        <v>579</v>
      </c>
      <c r="O2721" t="s">
        <v>1576</v>
      </c>
      <c r="P2721" t="s">
        <v>1284</v>
      </c>
      <c r="Q2721" t="s">
        <v>953</v>
      </c>
    </row>
    <row r="2722" spans="1:17" hidden="1" x14ac:dyDescent="0.3">
      <c r="A2722" t="s">
        <v>10916</v>
      </c>
      <c r="B2722" t="s">
        <v>10917</v>
      </c>
      <c r="C2722" s="1" t="str">
        <f t="shared" si="419"/>
        <v>21:0285</v>
      </c>
      <c r="D2722" s="1" t="str">
        <f t="shared" si="416"/>
        <v>21:0128</v>
      </c>
      <c r="E2722" t="s">
        <v>10918</v>
      </c>
      <c r="F2722" t="s">
        <v>10919</v>
      </c>
      <c r="H2722">
        <v>64.422045699999998</v>
      </c>
      <c r="I2722">
        <v>-137.03383439999999</v>
      </c>
      <c r="J2722" s="1" t="str">
        <f t="shared" si="417"/>
        <v>Fluid (stream)</v>
      </c>
      <c r="K2722" s="1" t="str">
        <f t="shared" si="418"/>
        <v>Untreated Water</v>
      </c>
      <c r="L2722">
        <v>29</v>
      </c>
      <c r="M2722" t="s">
        <v>223</v>
      </c>
      <c r="N2722">
        <v>580</v>
      </c>
      <c r="O2722" t="s">
        <v>1550</v>
      </c>
      <c r="P2722" t="s">
        <v>141</v>
      </c>
      <c r="Q2722" t="s">
        <v>649</v>
      </c>
    </row>
    <row r="2723" spans="1:17" hidden="1" x14ac:dyDescent="0.3">
      <c r="A2723" t="s">
        <v>10920</v>
      </c>
      <c r="B2723" t="s">
        <v>10921</v>
      </c>
      <c r="C2723" s="1" t="str">
        <f t="shared" si="419"/>
        <v>21:0285</v>
      </c>
      <c r="D2723" s="1" t="str">
        <f t="shared" si="416"/>
        <v>21:0128</v>
      </c>
      <c r="E2723" t="s">
        <v>10922</v>
      </c>
      <c r="F2723" t="s">
        <v>10923</v>
      </c>
      <c r="H2723">
        <v>64.4910098</v>
      </c>
      <c r="I2723">
        <v>-137.26038070000001</v>
      </c>
      <c r="J2723" s="1" t="str">
        <f t="shared" si="417"/>
        <v>Fluid (stream)</v>
      </c>
      <c r="K2723" s="1" t="str">
        <f t="shared" si="418"/>
        <v>Untreated Water</v>
      </c>
      <c r="L2723">
        <v>30</v>
      </c>
      <c r="M2723" t="s">
        <v>21</v>
      </c>
      <c r="N2723">
        <v>581</v>
      </c>
      <c r="O2723" t="s">
        <v>196</v>
      </c>
      <c r="P2723" t="s">
        <v>224</v>
      </c>
      <c r="Q2723" t="s">
        <v>649</v>
      </c>
    </row>
    <row r="2724" spans="1:17" hidden="1" x14ac:dyDescent="0.3">
      <c r="A2724" t="s">
        <v>10924</v>
      </c>
      <c r="B2724" t="s">
        <v>10925</v>
      </c>
      <c r="C2724" s="1" t="str">
        <f t="shared" si="419"/>
        <v>21:0285</v>
      </c>
      <c r="D2724" s="1" t="str">
        <f t="shared" si="416"/>
        <v>21:0128</v>
      </c>
      <c r="E2724" t="s">
        <v>10926</v>
      </c>
      <c r="F2724" t="s">
        <v>10927</v>
      </c>
      <c r="H2724">
        <v>64.434594500000003</v>
      </c>
      <c r="I2724">
        <v>-137.1057792</v>
      </c>
      <c r="J2724" s="1" t="str">
        <f t="shared" si="417"/>
        <v>Fluid (stream)</v>
      </c>
      <c r="K2724" s="1" t="str">
        <f t="shared" si="418"/>
        <v>Untreated Water</v>
      </c>
      <c r="L2724">
        <v>30</v>
      </c>
      <c r="M2724" t="s">
        <v>27</v>
      </c>
      <c r="N2724">
        <v>582</v>
      </c>
      <c r="O2724" t="s">
        <v>1000</v>
      </c>
      <c r="P2724" t="s">
        <v>2482</v>
      </c>
      <c r="Q2724" t="s">
        <v>249</v>
      </c>
    </row>
    <row r="2725" spans="1:17" hidden="1" x14ac:dyDescent="0.3">
      <c r="A2725" t="s">
        <v>10928</v>
      </c>
      <c r="B2725" t="s">
        <v>10929</v>
      </c>
      <c r="C2725" s="1" t="str">
        <f t="shared" si="419"/>
        <v>21:0285</v>
      </c>
      <c r="D2725" s="1" t="str">
        <f t="shared" si="416"/>
        <v>21:0128</v>
      </c>
      <c r="E2725" t="s">
        <v>10930</v>
      </c>
      <c r="F2725" t="s">
        <v>10931</v>
      </c>
      <c r="H2725">
        <v>64.444735899999998</v>
      </c>
      <c r="I2725">
        <v>-137.1894274</v>
      </c>
      <c r="J2725" s="1" t="str">
        <f t="shared" si="417"/>
        <v>Fluid (stream)</v>
      </c>
      <c r="K2725" s="1" t="str">
        <f t="shared" si="418"/>
        <v>Untreated Water</v>
      </c>
      <c r="L2725">
        <v>30</v>
      </c>
      <c r="M2725" t="s">
        <v>35</v>
      </c>
      <c r="N2725">
        <v>583</v>
      </c>
      <c r="O2725" t="s">
        <v>457</v>
      </c>
      <c r="P2725" t="s">
        <v>4041</v>
      </c>
      <c r="Q2725" t="s">
        <v>249</v>
      </c>
    </row>
    <row r="2726" spans="1:17" hidden="1" x14ac:dyDescent="0.3">
      <c r="A2726" t="s">
        <v>10932</v>
      </c>
      <c r="B2726" t="s">
        <v>10933</v>
      </c>
      <c r="C2726" s="1" t="str">
        <f t="shared" si="419"/>
        <v>21:0285</v>
      </c>
      <c r="D2726" s="1" t="str">
        <f t="shared" si="416"/>
        <v>21:0128</v>
      </c>
      <c r="E2726" t="s">
        <v>10934</v>
      </c>
      <c r="F2726" t="s">
        <v>10935</v>
      </c>
      <c r="H2726">
        <v>64.480166699999998</v>
      </c>
      <c r="I2726">
        <v>-137.21303180000001</v>
      </c>
      <c r="J2726" s="1" t="str">
        <f t="shared" si="417"/>
        <v>Fluid (stream)</v>
      </c>
      <c r="K2726" s="1" t="str">
        <f t="shared" si="418"/>
        <v>Untreated Water</v>
      </c>
      <c r="L2726">
        <v>30</v>
      </c>
      <c r="M2726" t="s">
        <v>43</v>
      </c>
      <c r="N2726">
        <v>584</v>
      </c>
      <c r="O2726" t="s">
        <v>1599</v>
      </c>
      <c r="P2726" t="s">
        <v>129</v>
      </c>
      <c r="Q2726" t="s">
        <v>649</v>
      </c>
    </row>
    <row r="2727" spans="1:17" hidden="1" x14ac:dyDescent="0.3">
      <c r="A2727" t="s">
        <v>10936</v>
      </c>
      <c r="B2727" t="s">
        <v>10937</v>
      </c>
      <c r="C2727" s="1" t="str">
        <f t="shared" si="419"/>
        <v>21:0285</v>
      </c>
      <c r="D2727" s="1" t="str">
        <f t="shared" si="416"/>
        <v>21:0128</v>
      </c>
      <c r="E2727" t="s">
        <v>10938</v>
      </c>
      <c r="F2727" t="s">
        <v>10939</v>
      </c>
      <c r="H2727">
        <v>64.472633200000004</v>
      </c>
      <c r="I2727">
        <v>-137.205952</v>
      </c>
      <c r="J2727" s="1" t="str">
        <f t="shared" si="417"/>
        <v>Fluid (stream)</v>
      </c>
      <c r="K2727" s="1" t="str">
        <f t="shared" si="418"/>
        <v>Untreated Water</v>
      </c>
      <c r="L2727">
        <v>30</v>
      </c>
      <c r="M2727" t="s">
        <v>50</v>
      </c>
      <c r="N2727">
        <v>585</v>
      </c>
      <c r="O2727" t="s">
        <v>1414</v>
      </c>
      <c r="P2727" t="s">
        <v>115</v>
      </c>
      <c r="Q2727" t="s">
        <v>437</v>
      </c>
    </row>
    <row r="2728" spans="1:17" hidden="1" x14ac:dyDescent="0.3">
      <c r="A2728" t="s">
        <v>10940</v>
      </c>
      <c r="B2728" t="s">
        <v>10941</v>
      </c>
      <c r="C2728" s="1" t="str">
        <f t="shared" si="419"/>
        <v>21:0285</v>
      </c>
      <c r="D2728" s="1" t="str">
        <f t="shared" si="416"/>
        <v>21:0128</v>
      </c>
      <c r="E2728" t="s">
        <v>10942</v>
      </c>
      <c r="F2728" t="s">
        <v>10943</v>
      </c>
      <c r="H2728">
        <v>64.474842499999994</v>
      </c>
      <c r="I2728">
        <v>-137.22970570000001</v>
      </c>
      <c r="J2728" s="1" t="str">
        <f t="shared" si="417"/>
        <v>Fluid (stream)</v>
      </c>
      <c r="K2728" s="1" t="str">
        <f t="shared" si="418"/>
        <v>Untreated Water</v>
      </c>
      <c r="L2728">
        <v>30</v>
      </c>
      <c r="M2728" t="s">
        <v>57</v>
      </c>
      <c r="N2728">
        <v>586</v>
      </c>
      <c r="O2728" t="s">
        <v>436</v>
      </c>
      <c r="P2728" t="s">
        <v>1251</v>
      </c>
      <c r="Q2728" t="s">
        <v>290</v>
      </c>
    </row>
    <row r="2729" spans="1:17" hidden="1" x14ac:dyDescent="0.3">
      <c r="A2729" t="s">
        <v>10944</v>
      </c>
      <c r="B2729" t="s">
        <v>10945</v>
      </c>
      <c r="C2729" s="1" t="str">
        <f t="shared" si="419"/>
        <v>21:0285</v>
      </c>
      <c r="D2729" s="1" t="str">
        <f t="shared" si="416"/>
        <v>21:0128</v>
      </c>
      <c r="E2729" t="s">
        <v>10922</v>
      </c>
      <c r="F2729" t="s">
        <v>10946</v>
      </c>
      <c r="H2729">
        <v>64.4910098</v>
      </c>
      <c r="I2729">
        <v>-137.26038070000001</v>
      </c>
      <c r="J2729" s="1" t="str">
        <f t="shared" si="417"/>
        <v>Fluid (stream)</v>
      </c>
      <c r="K2729" s="1" t="str">
        <f t="shared" si="418"/>
        <v>Untreated Water</v>
      </c>
      <c r="L2729">
        <v>30</v>
      </c>
      <c r="M2729" t="s">
        <v>79</v>
      </c>
      <c r="N2729">
        <v>587</v>
      </c>
      <c r="O2729" t="s">
        <v>1291</v>
      </c>
      <c r="P2729" t="s">
        <v>1257</v>
      </c>
      <c r="Q2729" t="s">
        <v>844</v>
      </c>
    </row>
    <row r="2730" spans="1:17" hidden="1" x14ac:dyDescent="0.3">
      <c r="A2730" t="s">
        <v>10947</v>
      </c>
      <c r="B2730" t="s">
        <v>10948</v>
      </c>
      <c r="C2730" s="1" t="str">
        <f t="shared" si="419"/>
        <v>21:0285</v>
      </c>
      <c r="D2730" s="1" t="str">
        <f t="shared" si="416"/>
        <v>21:0128</v>
      </c>
      <c r="E2730" t="s">
        <v>10949</v>
      </c>
      <c r="F2730" t="s">
        <v>10950</v>
      </c>
      <c r="H2730">
        <v>64.486083899999997</v>
      </c>
      <c r="I2730">
        <v>-137.09340040000001</v>
      </c>
      <c r="J2730" s="1" t="str">
        <f t="shared" si="417"/>
        <v>Fluid (stream)</v>
      </c>
      <c r="K2730" s="1" t="str">
        <f t="shared" si="418"/>
        <v>Untreated Water</v>
      </c>
      <c r="L2730">
        <v>30</v>
      </c>
      <c r="M2730" t="s">
        <v>65</v>
      </c>
      <c r="N2730">
        <v>588</v>
      </c>
      <c r="O2730" t="s">
        <v>457</v>
      </c>
      <c r="P2730" t="s">
        <v>540</v>
      </c>
      <c r="Q2730" t="s">
        <v>249</v>
      </c>
    </row>
    <row r="2731" spans="1:17" hidden="1" x14ac:dyDescent="0.3">
      <c r="A2731" t="s">
        <v>10951</v>
      </c>
      <c r="B2731" t="s">
        <v>10952</v>
      </c>
      <c r="C2731" s="1" t="str">
        <f t="shared" si="419"/>
        <v>21:0285</v>
      </c>
      <c r="D2731" s="1" t="str">
        <f t="shared" si="416"/>
        <v>21:0128</v>
      </c>
      <c r="E2731" t="s">
        <v>10953</v>
      </c>
      <c r="F2731" t="s">
        <v>10954</v>
      </c>
      <c r="H2731">
        <v>64.484088400000005</v>
      </c>
      <c r="I2731">
        <v>-137.01126149999999</v>
      </c>
      <c r="J2731" s="1" t="str">
        <f t="shared" si="417"/>
        <v>Fluid (stream)</v>
      </c>
      <c r="K2731" s="1" t="str">
        <f t="shared" si="418"/>
        <v>Untreated Water</v>
      </c>
      <c r="L2731">
        <v>30</v>
      </c>
      <c r="M2731" t="s">
        <v>72</v>
      </c>
      <c r="N2731">
        <v>589</v>
      </c>
      <c r="O2731" t="s">
        <v>1631</v>
      </c>
      <c r="P2731" t="s">
        <v>2482</v>
      </c>
      <c r="Q2731" t="s">
        <v>649</v>
      </c>
    </row>
    <row r="2732" spans="1:17" hidden="1" x14ac:dyDescent="0.3">
      <c r="A2732" t="s">
        <v>10955</v>
      </c>
      <c r="B2732" t="s">
        <v>10956</v>
      </c>
      <c r="C2732" s="1" t="str">
        <f t="shared" si="419"/>
        <v>21:0285</v>
      </c>
      <c r="D2732" s="1" t="str">
        <f t="shared" si="416"/>
        <v>21:0128</v>
      </c>
      <c r="E2732" t="s">
        <v>10957</v>
      </c>
      <c r="F2732" t="s">
        <v>10958</v>
      </c>
      <c r="H2732">
        <v>64.7462886</v>
      </c>
      <c r="I2732">
        <v>-137.47235430000001</v>
      </c>
      <c r="J2732" s="1" t="str">
        <f t="shared" si="417"/>
        <v>Fluid (stream)</v>
      </c>
      <c r="K2732" s="1" t="str">
        <f t="shared" si="418"/>
        <v>Untreated Water</v>
      </c>
      <c r="L2732">
        <v>30</v>
      </c>
      <c r="M2732" t="s">
        <v>195</v>
      </c>
      <c r="N2732">
        <v>590</v>
      </c>
      <c r="O2732" t="s">
        <v>1262</v>
      </c>
      <c r="P2732" t="s">
        <v>115</v>
      </c>
      <c r="Q2732" t="s">
        <v>953</v>
      </c>
    </row>
    <row r="2733" spans="1:17" hidden="1" x14ac:dyDescent="0.3">
      <c r="A2733" t="s">
        <v>10959</v>
      </c>
      <c r="B2733" t="s">
        <v>10960</v>
      </c>
      <c r="C2733" s="1" t="str">
        <f t="shared" si="419"/>
        <v>21:0285</v>
      </c>
      <c r="D2733" s="1" t="str">
        <f t="shared" si="416"/>
        <v>21:0128</v>
      </c>
      <c r="E2733" t="s">
        <v>10957</v>
      </c>
      <c r="F2733" t="s">
        <v>10961</v>
      </c>
      <c r="H2733">
        <v>64.7462886</v>
      </c>
      <c r="I2733">
        <v>-137.47235430000001</v>
      </c>
      <c r="J2733" s="1" t="str">
        <f t="shared" si="417"/>
        <v>Fluid (stream)</v>
      </c>
      <c r="K2733" s="1" t="str">
        <f t="shared" si="418"/>
        <v>Untreated Water</v>
      </c>
      <c r="L2733">
        <v>30</v>
      </c>
      <c r="M2733" t="s">
        <v>202</v>
      </c>
      <c r="N2733">
        <v>591</v>
      </c>
      <c r="O2733" t="s">
        <v>613</v>
      </c>
      <c r="P2733" t="s">
        <v>190</v>
      </c>
      <c r="Q2733" t="s">
        <v>308</v>
      </c>
    </row>
    <row r="2734" spans="1:17" hidden="1" x14ac:dyDescent="0.3">
      <c r="A2734" t="s">
        <v>10962</v>
      </c>
      <c r="B2734" t="s">
        <v>10963</v>
      </c>
      <c r="C2734" s="1" t="str">
        <f t="shared" si="419"/>
        <v>21:0285</v>
      </c>
      <c r="D2734" s="1" t="str">
        <f t="shared" si="416"/>
        <v>21:0128</v>
      </c>
      <c r="E2734" t="s">
        <v>10964</v>
      </c>
      <c r="F2734" t="s">
        <v>10965</v>
      </c>
      <c r="H2734">
        <v>64.741162900000006</v>
      </c>
      <c r="I2734">
        <v>-137.44580590000001</v>
      </c>
      <c r="J2734" s="1" t="str">
        <f t="shared" si="417"/>
        <v>Fluid (stream)</v>
      </c>
      <c r="K2734" s="1" t="str">
        <f t="shared" si="418"/>
        <v>Untreated Water</v>
      </c>
      <c r="L2734">
        <v>30</v>
      </c>
      <c r="M2734" t="s">
        <v>87</v>
      </c>
      <c r="N2734">
        <v>592</v>
      </c>
      <c r="O2734" t="s">
        <v>1599</v>
      </c>
      <c r="P2734" t="s">
        <v>190</v>
      </c>
      <c r="Q2734" t="s">
        <v>205</v>
      </c>
    </row>
    <row r="2735" spans="1:17" hidden="1" x14ac:dyDescent="0.3">
      <c r="A2735" t="s">
        <v>10966</v>
      </c>
      <c r="B2735" t="s">
        <v>10967</v>
      </c>
      <c r="C2735" s="1" t="str">
        <f t="shared" si="419"/>
        <v>21:0285</v>
      </c>
      <c r="D2735" s="1" t="str">
        <f>HYPERLINK("http://geochem.nrcan.gc.ca/cdogs/content/svy/svy_e.htm", "")</f>
        <v/>
      </c>
      <c r="G2735" s="1" t="str">
        <f>HYPERLINK("http://geochem.nrcan.gc.ca/cdogs/content/cr_/cr_00031_e.htm", "31")</f>
        <v>31</v>
      </c>
      <c r="J2735" t="s">
        <v>106</v>
      </c>
      <c r="K2735" t="s">
        <v>107</v>
      </c>
      <c r="L2735">
        <v>30</v>
      </c>
      <c r="M2735" t="s">
        <v>108</v>
      </c>
      <c r="N2735">
        <v>593</v>
      </c>
      <c r="O2735" t="s">
        <v>339</v>
      </c>
      <c r="P2735" t="s">
        <v>2541</v>
      </c>
      <c r="Q2735" t="s">
        <v>308</v>
      </c>
    </row>
    <row r="2736" spans="1:17" hidden="1" x14ac:dyDescent="0.3">
      <c r="A2736" t="s">
        <v>10968</v>
      </c>
      <c r="B2736" t="s">
        <v>10969</v>
      </c>
      <c r="C2736" s="1" t="str">
        <f t="shared" si="419"/>
        <v>21:0285</v>
      </c>
      <c r="D2736" s="1" t="str">
        <f t="shared" ref="D2736:D2745" si="420">HYPERLINK("http://geochem.nrcan.gc.ca/cdogs/content/svy/svy210128_e.htm", "21:0128")</f>
        <v>21:0128</v>
      </c>
      <c r="E2736" t="s">
        <v>10970</v>
      </c>
      <c r="F2736" t="s">
        <v>10971</v>
      </c>
      <c r="H2736">
        <v>64.689702800000006</v>
      </c>
      <c r="I2736">
        <v>-137.38134199999999</v>
      </c>
      <c r="J2736" s="1" t="str">
        <f t="shared" ref="J2736:J2745" si="421">HYPERLINK("http://geochem.nrcan.gc.ca/cdogs/content/kwd/kwd020018_e.htm", "Fluid (stream)")</f>
        <v>Fluid (stream)</v>
      </c>
      <c r="K2736" s="1" t="str">
        <f t="shared" ref="K2736:K2745" si="422">HYPERLINK("http://geochem.nrcan.gc.ca/cdogs/content/kwd/kwd080007_e.htm", "Untreated Water")</f>
        <v>Untreated Water</v>
      </c>
      <c r="L2736">
        <v>30</v>
      </c>
      <c r="M2736" t="s">
        <v>160</v>
      </c>
      <c r="N2736">
        <v>594</v>
      </c>
      <c r="O2736" t="s">
        <v>3612</v>
      </c>
      <c r="P2736" t="s">
        <v>2783</v>
      </c>
      <c r="Q2736" t="s">
        <v>649</v>
      </c>
    </row>
    <row r="2737" spans="1:17" hidden="1" x14ac:dyDescent="0.3">
      <c r="A2737" t="s">
        <v>10972</v>
      </c>
      <c r="B2737" t="s">
        <v>10973</v>
      </c>
      <c r="C2737" s="1" t="str">
        <f t="shared" si="419"/>
        <v>21:0285</v>
      </c>
      <c r="D2737" s="1" t="str">
        <f t="shared" si="420"/>
        <v>21:0128</v>
      </c>
      <c r="E2737" t="s">
        <v>10974</v>
      </c>
      <c r="F2737" t="s">
        <v>10975</v>
      </c>
      <c r="H2737">
        <v>64.691628399999999</v>
      </c>
      <c r="I2737">
        <v>-137.36483519999999</v>
      </c>
      <c r="J2737" s="1" t="str">
        <f t="shared" si="421"/>
        <v>Fluid (stream)</v>
      </c>
      <c r="K2737" s="1" t="str">
        <f t="shared" si="422"/>
        <v>Untreated Water</v>
      </c>
      <c r="L2737">
        <v>30</v>
      </c>
      <c r="M2737" t="s">
        <v>166</v>
      </c>
      <c r="N2737">
        <v>595</v>
      </c>
      <c r="O2737" t="s">
        <v>339</v>
      </c>
      <c r="P2737" t="s">
        <v>10976</v>
      </c>
      <c r="Q2737" t="s">
        <v>1438</v>
      </c>
    </row>
    <row r="2738" spans="1:17" hidden="1" x14ac:dyDescent="0.3">
      <c r="A2738" t="s">
        <v>10977</v>
      </c>
      <c r="B2738" t="s">
        <v>10978</v>
      </c>
      <c r="C2738" s="1" t="str">
        <f t="shared" si="419"/>
        <v>21:0285</v>
      </c>
      <c r="D2738" s="1" t="str">
        <f t="shared" si="420"/>
        <v>21:0128</v>
      </c>
      <c r="E2738" t="s">
        <v>10979</v>
      </c>
      <c r="F2738" t="s">
        <v>10980</v>
      </c>
      <c r="H2738">
        <v>64.701449400000001</v>
      </c>
      <c r="I2738">
        <v>-137.4027705</v>
      </c>
      <c r="J2738" s="1" t="str">
        <f t="shared" si="421"/>
        <v>Fluid (stream)</v>
      </c>
      <c r="K2738" s="1" t="str">
        <f t="shared" si="422"/>
        <v>Untreated Water</v>
      </c>
      <c r="L2738">
        <v>30</v>
      </c>
      <c r="M2738" t="s">
        <v>174</v>
      </c>
      <c r="N2738">
        <v>596</v>
      </c>
      <c r="O2738" t="s">
        <v>80</v>
      </c>
      <c r="P2738" t="s">
        <v>913</v>
      </c>
      <c r="Q2738" t="s">
        <v>881</v>
      </c>
    </row>
    <row r="2739" spans="1:17" hidden="1" x14ac:dyDescent="0.3">
      <c r="A2739" t="s">
        <v>10981</v>
      </c>
      <c r="B2739" t="s">
        <v>10982</v>
      </c>
      <c r="C2739" s="1" t="str">
        <f t="shared" si="419"/>
        <v>21:0285</v>
      </c>
      <c r="D2739" s="1" t="str">
        <f t="shared" si="420"/>
        <v>21:0128</v>
      </c>
      <c r="E2739" t="s">
        <v>10983</v>
      </c>
      <c r="F2739" t="s">
        <v>10984</v>
      </c>
      <c r="H2739">
        <v>64.717441399999998</v>
      </c>
      <c r="I2739">
        <v>-137.3691681</v>
      </c>
      <c r="J2739" s="1" t="str">
        <f t="shared" si="421"/>
        <v>Fluid (stream)</v>
      </c>
      <c r="K2739" s="1" t="str">
        <f t="shared" si="422"/>
        <v>Untreated Water</v>
      </c>
      <c r="L2739">
        <v>30</v>
      </c>
      <c r="M2739" t="s">
        <v>181</v>
      </c>
      <c r="N2739">
        <v>597</v>
      </c>
      <c r="O2739" t="s">
        <v>95</v>
      </c>
      <c r="P2739" t="s">
        <v>10985</v>
      </c>
      <c r="Q2739" t="s">
        <v>756</v>
      </c>
    </row>
    <row r="2740" spans="1:17" hidden="1" x14ac:dyDescent="0.3">
      <c r="A2740" t="s">
        <v>10986</v>
      </c>
      <c r="B2740" t="s">
        <v>10987</v>
      </c>
      <c r="C2740" s="1" t="str">
        <f t="shared" si="419"/>
        <v>21:0285</v>
      </c>
      <c r="D2740" s="1" t="str">
        <f t="shared" si="420"/>
        <v>21:0128</v>
      </c>
      <c r="E2740" t="s">
        <v>10988</v>
      </c>
      <c r="F2740" t="s">
        <v>10989</v>
      </c>
      <c r="H2740">
        <v>64.741143300000005</v>
      </c>
      <c r="I2740">
        <v>-137.36178760000001</v>
      </c>
      <c r="J2740" s="1" t="str">
        <f t="shared" si="421"/>
        <v>Fluid (stream)</v>
      </c>
      <c r="K2740" s="1" t="str">
        <f t="shared" si="422"/>
        <v>Untreated Water</v>
      </c>
      <c r="L2740">
        <v>30</v>
      </c>
      <c r="M2740" t="s">
        <v>188</v>
      </c>
      <c r="N2740">
        <v>598</v>
      </c>
      <c r="O2740" t="s">
        <v>1576</v>
      </c>
      <c r="P2740" t="s">
        <v>2783</v>
      </c>
      <c r="Q2740" t="s">
        <v>10460</v>
      </c>
    </row>
    <row r="2741" spans="1:17" hidden="1" x14ac:dyDescent="0.3">
      <c r="A2741" t="s">
        <v>10990</v>
      </c>
      <c r="B2741" t="s">
        <v>10991</v>
      </c>
      <c r="C2741" s="1" t="str">
        <f t="shared" si="419"/>
        <v>21:0285</v>
      </c>
      <c r="D2741" s="1" t="str">
        <f t="shared" si="420"/>
        <v>21:0128</v>
      </c>
      <c r="E2741" t="s">
        <v>10992</v>
      </c>
      <c r="F2741" t="s">
        <v>10993</v>
      </c>
      <c r="H2741">
        <v>64.730545000000006</v>
      </c>
      <c r="I2741">
        <v>-137.2066423</v>
      </c>
      <c r="J2741" s="1" t="str">
        <f t="shared" si="421"/>
        <v>Fluid (stream)</v>
      </c>
      <c r="K2741" s="1" t="str">
        <f t="shared" si="422"/>
        <v>Untreated Water</v>
      </c>
      <c r="L2741">
        <v>30</v>
      </c>
      <c r="M2741" t="s">
        <v>215</v>
      </c>
      <c r="N2741">
        <v>599</v>
      </c>
      <c r="O2741" t="s">
        <v>58</v>
      </c>
      <c r="P2741" t="s">
        <v>1251</v>
      </c>
      <c r="Q2741" t="s">
        <v>10994</v>
      </c>
    </row>
    <row r="2742" spans="1:17" hidden="1" x14ac:dyDescent="0.3">
      <c r="A2742" t="s">
        <v>10995</v>
      </c>
      <c r="B2742" t="s">
        <v>10996</v>
      </c>
      <c r="C2742" s="1" t="str">
        <f t="shared" si="419"/>
        <v>21:0285</v>
      </c>
      <c r="D2742" s="1" t="str">
        <f t="shared" si="420"/>
        <v>21:0128</v>
      </c>
      <c r="E2742" t="s">
        <v>10997</v>
      </c>
      <c r="F2742" t="s">
        <v>10998</v>
      </c>
      <c r="H2742">
        <v>64.737601299999994</v>
      </c>
      <c r="I2742">
        <v>-137.13990279999999</v>
      </c>
      <c r="J2742" s="1" t="str">
        <f t="shared" si="421"/>
        <v>Fluid (stream)</v>
      </c>
      <c r="K2742" s="1" t="str">
        <f t="shared" si="422"/>
        <v>Untreated Water</v>
      </c>
      <c r="L2742">
        <v>30</v>
      </c>
      <c r="M2742" t="s">
        <v>223</v>
      </c>
      <c r="N2742">
        <v>600</v>
      </c>
      <c r="O2742" t="s">
        <v>1563</v>
      </c>
      <c r="P2742" t="s">
        <v>1251</v>
      </c>
      <c r="Q2742" t="s">
        <v>10307</v>
      </c>
    </row>
    <row r="2743" spans="1:17" hidden="1" x14ac:dyDescent="0.3">
      <c r="A2743" t="s">
        <v>10999</v>
      </c>
      <c r="B2743" t="s">
        <v>11000</v>
      </c>
      <c r="C2743" s="1" t="str">
        <f t="shared" si="419"/>
        <v>21:0285</v>
      </c>
      <c r="D2743" s="1" t="str">
        <f t="shared" si="420"/>
        <v>21:0128</v>
      </c>
      <c r="E2743" t="s">
        <v>11001</v>
      </c>
      <c r="F2743" t="s">
        <v>11002</v>
      </c>
      <c r="H2743">
        <v>64.223046999999994</v>
      </c>
      <c r="I2743">
        <v>-137.81575889999999</v>
      </c>
      <c r="J2743" s="1" t="str">
        <f t="shared" si="421"/>
        <v>Fluid (stream)</v>
      </c>
      <c r="K2743" s="1" t="str">
        <f t="shared" si="422"/>
        <v>Untreated Water</v>
      </c>
      <c r="L2743">
        <v>31</v>
      </c>
      <c r="M2743" t="s">
        <v>21</v>
      </c>
      <c r="N2743">
        <v>601</v>
      </c>
      <c r="O2743" t="s">
        <v>1342</v>
      </c>
      <c r="P2743" t="s">
        <v>4041</v>
      </c>
      <c r="Q2743" t="s">
        <v>3859</v>
      </c>
    </row>
    <row r="2744" spans="1:17" hidden="1" x14ac:dyDescent="0.3">
      <c r="A2744" t="s">
        <v>11003</v>
      </c>
      <c r="B2744" t="s">
        <v>11004</v>
      </c>
      <c r="C2744" s="1" t="str">
        <f t="shared" si="419"/>
        <v>21:0285</v>
      </c>
      <c r="D2744" s="1" t="str">
        <f t="shared" si="420"/>
        <v>21:0128</v>
      </c>
      <c r="E2744" t="s">
        <v>11005</v>
      </c>
      <c r="F2744" t="s">
        <v>11006</v>
      </c>
      <c r="H2744">
        <v>64.727611199999998</v>
      </c>
      <c r="I2744">
        <v>-137.13174129999999</v>
      </c>
      <c r="J2744" s="1" t="str">
        <f t="shared" si="421"/>
        <v>Fluid (stream)</v>
      </c>
      <c r="K2744" s="1" t="str">
        <f t="shared" si="422"/>
        <v>Untreated Water</v>
      </c>
      <c r="L2744">
        <v>31</v>
      </c>
      <c r="M2744" t="s">
        <v>27</v>
      </c>
      <c r="N2744">
        <v>602</v>
      </c>
      <c r="O2744" t="s">
        <v>1291</v>
      </c>
      <c r="P2744" t="s">
        <v>2783</v>
      </c>
      <c r="Q2744" t="s">
        <v>10307</v>
      </c>
    </row>
    <row r="2745" spans="1:17" hidden="1" x14ac:dyDescent="0.3">
      <c r="A2745" t="s">
        <v>11007</v>
      </c>
      <c r="B2745" t="s">
        <v>11008</v>
      </c>
      <c r="C2745" s="1" t="str">
        <f t="shared" si="419"/>
        <v>21:0285</v>
      </c>
      <c r="D2745" s="1" t="str">
        <f t="shared" si="420"/>
        <v>21:0128</v>
      </c>
      <c r="E2745" t="s">
        <v>11009</v>
      </c>
      <c r="F2745" t="s">
        <v>11010</v>
      </c>
      <c r="H2745">
        <v>64.727072500000006</v>
      </c>
      <c r="I2745">
        <v>-137.0722873</v>
      </c>
      <c r="J2745" s="1" t="str">
        <f t="shared" si="421"/>
        <v>Fluid (stream)</v>
      </c>
      <c r="K2745" s="1" t="str">
        <f t="shared" si="422"/>
        <v>Untreated Water</v>
      </c>
      <c r="L2745">
        <v>31</v>
      </c>
      <c r="M2745" t="s">
        <v>35</v>
      </c>
      <c r="N2745">
        <v>603</v>
      </c>
      <c r="O2745" t="s">
        <v>603</v>
      </c>
      <c r="P2745" t="s">
        <v>224</v>
      </c>
      <c r="Q2745" t="s">
        <v>649</v>
      </c>
    </row>
    <row r="2746" spans="1:17" hidden="1" x14ac:dyDescent="0.3">
      <c r="A2746" t="s">
        <v>11011</v>
      </c>
      <c r="B2746" t="s">
        <v>11012</v>
      </c>
      <c r="C2746" s="1" t="str">
        <f t="shared" si="419"/>
        <v>21:0285</v>
      </c>
      <c r="D2746" s="1" t="str">
        <f>HYPERLINK("http://geochem.nrcan.gc.ca/cdogs/content/svy/svy_e.htm", "")</f>
        <v/>
      </c>
      <c r="G2746" s="1" t="str">
        <f>HYPERLINK("http://geochem.nrcan.gc.ca/cdogs/content/cr_/cr_00031_e.htm", "31")</f>
        <v>31</v>
      </c>
      <c r="J2746" t="s">
        <v>106</v>
      </c>
      <c r="K2746" t="s">
        <v>107</v>
      </c>
      <c r="L2746">
        <v>31</v>
      </c>
      <c r="M2746" t="s">
        <v>108</v>
      </c>
      <c r="N2746">
        <v>604</v>
      </c>
      <c r="O2746" t="s">
        <v>849</v>
      </c>
      <c r="P2746" t="s">
        <v>1934</v>
      </c>
      <c r="Q2746" t="s">
        <v>953</v>
      </c>
    </row>
    <row r="2747" spans="1:17" hidden="1" x14ac:dyDescent="0.3">
      <c r="A2747" t="s">
        <v>11013</v>
      </c>
      <c r="B2747" t="s">
        <v>11014</v>
      </c>
      <c r="C2747" s="1" t="str">
        <f t="shared" si="419"/>
        <v>21:0285</v>
      </c>
      <c r="D2747" s="1" t="str">
        <f t="shared" ref="D2747:D2772" si="423">HYPERLINK("http://geochem.nrcan.gc.ca/cdogs/content/svy/svy210128_e.htm", "21:0128")</f>
        <v>21:0128</v>
      </c>
      <c r="E2747" t="s">
        <v>11015</v>
      </c>
      <c r="F2747" t="s">
        <v>11016</v>
      </c>
      <c r="H2747">
        <v>64.720656199999993</v>
      </c>
      <c r="I2747">
        <v>-137.0798375</v>
      </c>
      <c r="J2747" s="1" t="str">
        <f t="shared" ref="J2747:J2772" si="424">HYPERLINK("http://geochem.nrcan.gc.ca/cdogs/content/kwd/kwd020018_e.htm", "Fluid (stream)")</f>
        <v>Fluid (stream)</v>
      </c>
      <c r="K2747" s="1" t="str">
        <f t="shared" ref="K2747:K2772" si="425">HYPERLINK("http://geochem.nrcan.gc.ca/cdogs/content/kwd/kwd080007_e.htm", "Untreated Water")</f>
        <v>Untreated Water</v>
      </c>
      <c r="L2747">
        <v>31</v>
      </c>
      <c r="M2747" t="s">
        <v>43</v>
      </c>
      <c r="N2747">
        <v>605</v>
      </c>
      <c r="O2747" t="s">
        <v>613</v>
      </c>
      <c r="P2747" t="s">
        <v>81</v>
      </c>
      <c r="Q2747" t="s">
        <v>205</v>
      </c>
    </row>
    <row r="2748" spans="1:17" hidden="1" x14ac:dyDescent="0.3">
      <c r="A2748" t="s">
        <v>11017</v>
      </c>
      <c r="B2748" t="s">
        <v>11018</v>
      </c>
      <c r="C2748" s="1" t="str">
        <f t="shared" si="419"/>
        <v>21:0285</v>
      </c>
      <c r="D2748" s="1" t="str">
        <f t="shared" si="423"/>
        <v>21:0128</v>
      </c>
      <c r="E2748" t="s">
        <v>11019</v>
      </c>
      <c r="F2748" t="s">
        <v>11020</v>
      </c>
      <c r="H2748">
        <v>64.171715899999995</v>
      </c>
      <c r="I2748">
        <v>-137.9642369</v>
      </c>
      <c r="J2748" s="1" t="str">
        <f t="shared" si="424"/>
        <v>Fluid (stream)</v>
      </c>
      <c r="K2748" s="1" t="str">
        <f t="shared" si="425"/>
        <v>Untreated Water</v>
      </c>
      <c r="L2748">
        <v>31</v>
      </c>
      <c r="M2748" t="s">
        <v>50</v>
      </c>
      <c r="N2748">
        <v>606</v>
      </c>
      <c r="O2748" t="s">
        <v>358</v>
      </c>
      <c r="P2748" t="s">
        <v>2482</v>
      </c>
      <c r="Q2748" t="s">
        <v>205</v>
      </c>
    </row>
    <row r="2749" spans="1:17" hidden="1" x14ac:dyDescent="0.3">
      <c r="A2749" t="s">
        <v>11021</v>
      </c>
      <c r="B2749" t="s">
        <v>11022</v>
      </c>
      <c r="C2749" s="1" t="str">
        <f t="shared" si="419"/>
        <v>21:0285</v>
      </c>
      <c r="D2749" s="1" t="str">
        <f t="shared" si="423"/>
        <v>21:0128</v>
      </c>
      <c r="E2749" t="s">
        <v>11023</v>
      </c>
      <c r="F2749" t="s">
        <v>11024</v>
      </c>
      <c r="H2749">
        <v>64.172884199999999</v>
      </c>
      <c r="I2749">
        <v>-137.97169160000001</v>
      </c>
      <c r="J2749" s="1" t="str">
        <f t="shared" si="424"/>
        <v>Fluid (stream)</v>
      </c>
      <c r="K2749" s="1" t="str">
        <f t="shared" si="425"/>
        <v>Untreated Water</v>
      </c>
      <c r="L2749">
        <v>31</v>
      </c>
      <c r="M2749" t="s">
        <v>57</v>
      </c>
      <c r="N2749">
        <v>607</v>
      </c>
      <c r="O2749" t="s">
        <v>457</v>
      </c>
      <c r="P2749" t="s">
        <v>2482</v>
      </c>
      <c r="Q2749" t="s">
        <v>123</v>
      </c>
    </row>
    <row r="2750" spans="1:17" hidden="1" x14ac:dyDescent="0.3">
      <c r="A2750" t="s">
        <v>11025</v>
      </c>
      <c r="B2750" t="s">
        <v>11026</v>
      </c>
      <c r="C2750" s="1" t="str">
        <f t="shared" si="419"/>
        <v>21:0285</v>
      </c>
      <c r="D2750" s="1" t="str">
        <f t="shared" si="423"/>
        <v>21:0128</v>
      </c>
      <c r="E2750" t="s">
        <v>11027</v>
      </c>
      <c r="F2750" t="s">
        <v>11028</v>
      </c>
      <c r="H2750">
        <v>64.174050399999999</v>
      </c>
      <c r="I2750">
        <v>-137.9130729</v>
      </c>
      <c r="J2750" s="1" t="str">
        <f t="shared" si="424"/>
        <v>Fluid (stream)</v>
      </c>
      <c r="K2750" s="1" t="str">
        <f t="shared" si="425"/>
        <v>Untreated Water</v>
      </c>
      <c r="L2750">
        <v>31</v>
      </c>
      <c r="M2750" t="s">
        <v>65</v>
      </c>
      <c r="N2750">
        <v>608</v>
      </c>
      <c r="O2750" t="s">
        <v>36</v>
      </c>
      <c r="P2750" t="s">
        <v>2541</v>
      </c>
      <c r="Q2750" t="s">
        <v>334</v>
      </c>
    </row>
    <row r="2751" spans="1:17" hidden="1" x14ac:dyDescent="0.3">
      <c r="A2751" t="s">
        <v>11029</v>
      </c>
      <c r="B2751" t="s">
        <v>11030</v>
      </c>
      <c r="C2751" s="1" t="str">
        <f t="shared" si="419"/>
        <v>21:0285</v>
      </c>
      <c r="D2751" s="1" t="str">
        <f t="shared" si="423"/>
        <v>21:0128</v>
      </c>
      <c r="E2751" t="s">
        <v>11031</v>
      </c>
      <c r="F2751" t="s">
        <v>11032</v>
      </c>
      <c r="H2751">
        <v>64.198171099999996</v>
      </c>
      <c r="I2751">
        <v>-137.8896833</v>
      </c>
      <c r="J2751" s="1" t="str">
        <f t="shared" si="424"/>
        <v>Fluid (stream)</v>
      </c>
      <c r="K2751" s="1" t="str">
        <f t="shared" si="425"/>
        <v>Untreated Water</v>
      </c>
      <c r="L2751">
        <v>31</v>
      </c>
      <c r="M2751" t="s">
        <v>72</v>
      </c>
      <c r="N2751">
        <v>609</v>
      </c>
      <c r="O2751" t="s">
        <v>339</v>
      </c>
      <c r="P2751" t="s">
        <v>969</v>
      </c>
      <c r="Q2751" t="s">
        <v>1197</v>
      </c>
    </row>
    <row r="2752" spans="1:17" hidden="1" x14ac:dyDescent="0.3">
      <c r="A2752" t="s">
        <v>11033</v>
      </c>
      <c r="B2752" t="s">
        <v>11034</v>
      </c>
      <c r="C2752" s="1" t="str">
        <f t="shared" si="419"/>
        <v>21:0285</v>
      </c>
      <c r="D2752" s="1" t="str">
        <f t="shared" si="423"/>
        <v>21:0128</v>
      </c>
      <c r="E2752" t="s">
        <v>11001</v>
      </c>
      <c r="F2752" t="s">
        <v>11035</v>
      </c>
      <c r="H2752">
        <v>64.223046999999994</v>
      </c>
      <c r="I2752">
        <v>-137.81575889999999</v>
      </c>
      <c r="J2752" s="1" t="str">
        <f t="shared" si="424"/>
        <v>Fluid (stream)</v>
      </c>
      <c r="K2752" s="1" t="str">
        <f t="shared" si="425"/>
        <v>Untreated Water</v>
      </c>
      <c r="L2752">
        <v>31</v>
      </c>
      <c r="M2752" t="s">
        <v>79</v>
      </c>
      <c r="N2752">
        <v>610</v>
      </c>
      <c r="O2752" t="s">
        <v>339</v>
      </c>
      <c r="P2752" t="s">
        <v>540</v>
      </c>
      <c r="Q2752" t="s">
        <v>308</v>
      </c>
    </row>
    <row r="2753" spans="1:17" hidden="1" x14ac:dyDescent="0.3">
      <c r="A2753" t="s">
        <v>11036</v>
      </c>
      <c r="B2753" t="s">
        <v>11037</v>
      </c>
      <c r="C2753" s="1" t="str">
        <f t="shared" si="419"/>
        <v>21:0285</v>
      </c>
      <c r="D2753" s="1" t="str">
        <f t="shared" si="423"/>
        <v>21:0128</v>
      </c>
      <c r="E2753" t="s">
        <v>11038</v>
      </c>
      <c r="F2753" t="s">
        <v>11039</v>
      </c>
      <c r="H2753">
        <v>64.183965599999993</v>
      </c>
      <c r="I2753">
        <v>-137.81065810000001</v>
      </c>
      <c r="J2753" s="1" t="str">
        <f t="shared" si="424"/>
        <v>Fluid (stream)</v>
      </c>
      <c r="K2753" s="1" t="str">
        <f t="shared" si="425"/>
        <v>Untreated Water</v>
      </c>
      <c r="L2753">
        <v>31</v>
      </c>
      <c r="M2753" t="s">
        <v>87</v>
      </c>
      <c r="N2753">
        <v>611</v>
      </c>
      <c r="O2753" t="s">
        <v>1724</v>
      </c>
      <c r="P2753" t="s">
        <v>2482</v>
      </c>
      <c r="Q2753" t="s">
        <v>123</v>
      </c>
    </row>
    <row r="2754" spans="1:17" hidden="1" x14ac:dyDescent="0.3">
      <c r="A2754" t="s">
        <v>11040</v>
      </c>
      <c r="B2754" t="s">
        <v>11041</v>
      </c>
      <c r="C2754" s="1" t="str">
        <f t="shared" si="419"/>
        <v>21:0285</v>
      </c>
      <c r="D2754" s="1" t="str">
        <f t="shared" si="423"/>
        <v>21:0128</v>
      </c>
      <c r="E2754" t="s">
        <v>11042</v>
      </c>
      <c r="F2754" t="s">
        <v>11043</v>
      </c>
      <c r="H2754">
        <v>64.185826599999999</v>
      </c>
      <c r="I2754">
        <v>-137.8198271</v>
      </c>
      <c r="J2754" s="1" t="str">
        <f t="shared" si="424"/>
        <v>Fluid (stream)</v>
      </c>
      <c r="K2754" s="1" t="str">
        <f t="shared" si="425"/>
        <v>Untreated Water</v>
      </c>
      <c r="L2754">
        <v>31</v>
      </c>
      <c r="M2754" t="s">
        <v>160</v>
      </c>
      <c r="N2754">
        <v>612</v>
      </c>
      <c r="O2754" t="s">
        <v>339</v>
      </c>
      <c r="P2754" t="s">
        <v>224</v>
      </c>
      <c r="Q2754" t="s">
        <v>205</v>
      </c>
    </row>
    <row r="2755" spans="1:17" hidden="1" x14ac:dyDescent="0.3">
      <c r="A2755" t="s">
        <v>11044</v>
      </c>
      <c r="B2755" t="s">
        <v>11045</v>
      </c>
      <c r="C2755" s="1" t="str">
        <f t="shared" si="419"/>
        <v>21:0285</v>
      </c>
      <c r="D2755" s="1" t="str">
        <f t="shared" si="423"/>
        <v>21:0128</v>
      </c>
      <c r="E2755" t="s">
        <v>11046</v>
      </c>
      <c r="F2755" t="s">
        <v>11047</v>
      </c>
      <c r="H2755">
        <v>64.157011499999996</v>
      </c>
      <c r="I2755">
        <v>-137.83262070000001</v>
      </c>
      <c r="J2755" s="1" t="str">
        <f t="shared" si="424"/>
        <v>Fluid (stream)</v>
      </c>
      <c r="K2755" s="1" t="str">
        <f t="shared" si="425"/>
        <v>Untreated Water</v>
      </c>
      <c r="L2755">
        <v>31</v>
      </c>
      <c r="M2755" t="s">
        <v>166</v>
      </c>
      <c r="N2755">
        <v>613</v>
      </c>
      <c r="O2755" t="s">
        <v>1550</v>
      </c>
      <c r="P2755" t="s">
        <v>780</v>
      </c>
      <c r="Q2755" t="s">
        <v>205</v>
      </c>
    </row>
    <row r="2756" spans="1:17" hidden="1" x14ac:dyDescent="0.3">
      <c r="A2756" t="s">
        <v>11048</v>
      </c>
      <c r="B2756" t="s">
        <v>11049</v>
      </c>
      <c r="C2756" s="1" t="str">
        <f t="shared" si="419"/>
        <v>21:0285</v>
      </c>
      <c r="D2756" s="1" t="str">
        <f t="shared" si="423"/>
        <v>21:0128</v>
      </c>
      <c r="E2756" t="s">
        <v>11050</v>
      </c>
      <c r="F2756" t="s">
        <v>11051</v>
      </c>
      <c r="H2756">
        <v>64.148432700000001</v>
      </c>
      <c r="I2756">
        <v>-137.7745424</v>
      </c>
      <c r="J2756" s="1" t="str">
        <f t="shared" si="424"/>
        <v>Fluid (stream)</v>
      </c>
      <c r="K2756" s="1" t="str">
        <f t="shared" si="425"/>
        <v>Untreated Water</v>
      </c>
      <c r="L2756">
        <v>31</v>
      </c>
      <c r="M2756" t="s">
        <v>174</v>
      </c>
      <c r="N2756">
        <v>614</v>
      </c>
      <c r="O2756" t="s">
        <v>36</v>
      </c>
      <c r="P2756" t="s">
        <v>2541</v>
      </c>
      <c r="Q2756" t="s">
        <v>844</v>
      </c>
    </row>
    <row r="2757" spans="1:17" hidden="1" x14ac:dyDescent="0.3">
      <c r="A2757" t="s">
        <v>11052</v>
      </c>
      <c r="B2757" t="s">
        <v>11053</v>
      </c>
      <c r="C2757" s="1" t="str">
        <f t="shared" si="419"/>
        <v>21:0285</v>
      </c>
      <c r="D2757" s="1" t="str">
        <f t="shared" si="423"/>
        <v>21:0128</v>
      </c>
      <c r="E2757" t="s">
        <v>11054</v>
      </c>
      <c r="F2757" t="s">
        <v>11055</v>
      </c>
      <c r="H2757">
        <v>64.188682900000003</v>
      </c>
      <c r="I2757">
        <v>-137.73988460000001</v>
      </c>
      <c r="J2757" s="1" t="str">
        <f t="shared" si="424"/>
        <v>Fluid (stream)</v>
      </c>
      <c r="K2757" s="1" t="str">
        <f t="shared" si="425"/>
        <v>Untreated Water</v>
      </c>
      <c r="L2757">
        <v>31</v>
      </c>
      <c r="M2757" t="s">
        <v>195</v>
      </c>
      <c r="N2757">
        <v>615</v>
      </c>
      <c r="O2757" t="s">
        <v>775</v>
      </c>
      <c r="P2757" t="s">
        <v>1934</v>
      </c>
      <c r="Q2757" t="s">
        <v>205</v>
      </c>
    </row>
    <row r="2758" spans="1:17" hidden="1" x14ac:dyDescent="0.3">
      <c r="A2758" t="s">
        <v>11056</v>
      </c>
      <c r="B2758" t="s">
        <v>11057</v>
      </c>
      <c r="C2758" s="1" t="str">
        <f t="shared" si="419"/>
        <v>21:0285</v>
      </c>
      <c r="D2758" s="1" t="str">
        <f t="shared" si="423"/>
        <v>21:0128</v>
      </c>
      <c r="E2758" t="s">
        <v>11054</v>
      </c>
      <c r="F2758" t="s">
        <v>11058</v>
      </c>
      <c r="H2758">
        <v>64.188682900000003</v>
      </c>
      <c r="I2758">
        <v>-137.73988460000001</v>
      </c>
      <c r="J2758" s="1" t="str">
        <f t="shared" si="424"/>
        <v>Fluid (stream)</v>
      </c>
      <c r="K2758" s="1" t="str">
        <f t="shared" si="425"/>
        <v>Untreated Water</v>
      </c>
      <c r="L2758">
        <v>31</v>
      </c>
      <c r="M2758" t="s">
        <v>202</v>
      </c>
      <c r="N2758">
        <v>616</v>
      </c>
      <c r="O2758" t="s">
        <v>254</v>
      </c>
      <c r="P2758" t="s">
        <v>1934</v>
      </c>
      <c r="Q2758" t="s">
        <v>844</v>
      </c>
    </row>
    <row r="2759" spans="1:17" hidden="1" x14ac:dyDescent="0.3">
      <c r="A2759" t="s">
        <v>11059</v>
      </c>
      <c r="B2759" t="s">
        <v>11060</v>
      </c>
      <c r="C2759" s="1" t="str">
        <f t="shared" si="419"/>
        <v>21:0285</v>
      </c>
      <c r="D2759" s="1" t="str">
        <f t="shared" si="423"/>
        <v>21:0128</v>
      </c>
      <c r="E2759" t="s">
        <v>11061</v>
      </c>
      <c r="F2759" t="s">
        <v>11062</v>
      </c>
      <c r="H2759">
        <v>64.187977000000004</v>
      </c>
      <c r="I2759">
        <v>-137.7525445</v>
      </c>
      <c r="J2759" s="1" t="str">
        <f t="shared" si="424"/>
        <v>Fluid (stream)</v>
      </c>
      <c r="K2759" s="1" t="str">
        <f t="shared" si="425"/>
        <v>Untreated Water</v>
      </c>
      <c r="L2759">
        <v>31</v>
      </c>
      <c r="M2759" t="s">
        <v>181</v>
      </c>
      <c r="N2759">
        <v>617</v>
      </c>
      <c r="O2759" t="s">
        <v>358</v>
      </c>
      <c r="P2759" t="s">
        <v>2541</v>
      </c>
      <c r="Q2759" t="s">
        <v>844</v>
      </c>
    </row>
    <row r="2760" spans="1:17" hidden="1" x14ac:dyDescent="0.3">
      <c r="A2760" t="s">
        <v>11063</v>
      </c>
      <c r="B2760" t="s">
        <v>11064</v>
      </c>
      <c r="C2760" s="1" t="str">
        <f t="shared" si="419"/>
        <v>21:0285</v>
      </c>
      <c r="D2760" s="1" t="str">
        <f t="shared" si="423"/>
        <v>21:0128</v>
      </c>
      <c r="E2760" t="s">
        <v>11065</v>
      </c>
      <c r="F2760" t="s">
        <v>11066</v>
      </c>
      <c r="H2760">
        <v>64.128530299999994</v>
      </c>
      <c r="I2760">
        <v>-137.7552694</v>
      </c>
      <c r="J2760" s="1" t="str">
        <f t="shared" si="424"/>
        <v>Fluid (stream)</v>
      </c>
      <c r="K2760" s="1" t="str">
        <f t="shared" si="425"/>
        <v>Untreated Water</v>
      </c>
      <c r="L2760">
        <v>31</v>
      </c>
      <c r="M2760" t="s">
        <v>188</v>
      </c>
      <c r="N2760">
        <v>618</v>
      </c>
      <c r="O2760" t="s">
        <v>968</v>
      </c>
      <c r="P2760" t="s">
        <v>2541</v>
      </c>
      <c r="Q2760" t="s">
        <v>249</v>
      </c>
    </row>
    <row r="2761" spans="1:17" hidden="1" x14ac:dyDescent="0.3">
      <c r="A2761" t="s">
        <v>11067</v>
      </c>
      <c r="B2761" t="s">
        <v>11068</v>
      </c>
      <c r="C2761" s="1" t="str">
        <f t="shared" si="419"/>
        <v>21:0285</v>
      </c>
      <c r="D2761" s="1" t="str">
        <f t="shared" si="423"/>
        <v>21:0128</v>
      </c>
      <c r="E2761" t="s">
        <v>11069</v>
      </c>
      <c r="F2761" t="s">
        <v>11070</v>
      </c>
      <c r="H2761">
        <v>64.136558600000001</v>
      </c>
      <c r="I2761">
        <v>-137.699793</v>
      </c>
      <c r="J2761" s="1" t="str">
        <f t="shared" si="424"/>
        <v>Fluid (stream)</v>
      </c>
      <c r="K2761" s="1" t="str">
        <f t="shared" si="425"/>
        <v>Untreated Water</v>
      </c>
      <c r="L2761">
        <v>31</v>
      </c>
      <c r="M2761" t="s">
        <v>215</v>
      </c>
      <c r="N2761">
        <v>619</v>
      </c>
      <c r="O2761" t="s">
        <v>775</v>
      </c>
      <c r="P2761" t="s">
        <v>2541</v>
      </c>
      <c r="Q2761" t="s">
        <v>844</v>
      </c>
    </row>
    <row r="2762" spans="1:17" hidden="1" x14ac:dyDescent="0.3">
      <c r="A2762" t="s">
        <v>11071</v>
      </c>
      <c r="B2762" t="s">
        <v>11072</v>
      </c>
      <c r="C2762" s="1" t="str">
        <f t="shared" si="419"/>
        <v>21:0285</v>
      </c>
      <c r="D2762" s="1" t="str">
        <f t="shared" si="423"/>
        <v>21:0128</v>
      </c>
      <c r="E2762" t="s">
        <v>11073</v>
      </c>
      <c r="F2762" t="s">
        <v>11074</v>
      </c>
      <c r="H2762">
        <v>64.138086299999998</v>
      </c>
      <c r="I2762">
        <v>-137.705534</v>
      </c>
      <c r="J2762" s="1" t="str">
        <f t="shared" si="424"/>
        <v>Fluid (stream)</v>
      </c>
      <c r="K2762" s="1" t="str">
        <f t="shared" si="425"/>
        <v>Untreated Water</v>
      </c>
      <c r="L2762">
        <v>31</v>
      </c>
      <c r="M2762" t="s">
        <v>223</v>
      </c>
      <c r="N2762">
        <v>620</v>
      </c>
      <c r="O2762" t="s">
        <v>1576</v>
      </c>
      <c r="P2762" t="s">
        <v>2482</v>
      </c>
      <c r="Q2762" t="s">
        <v>437</v>
      </c>
    </row>
    <row r="2763" spans="1:17" hidden="1" x14ac:dyDescent="0.3">
      <c r="A2763" t="s">
        <v>11075</v>
      </c>
      <c r="B2763" t="s">
        <v>11076</v>
      </c>
      <c r="C2763" s="1" t="str">
        <f t="shared" si="419"/>
        <v>21:0285</v>
      </c>
      <c r="D2763" s="1" t="str">
        <f t="shared" si="423"/>
        <v>21:0128</v>
      </c>
      <c r="E2763" t="s">
        <v>11077</v>
      </c>
      <c r="F2763" t="s">
        <v>11078</v>
      </c>
      <c r="H2763">
        <v>64.141599400000004</v>
      </c>
      <c r="I2763">
        <v>-137.4932843</v>
      </c>
      <c r="J2763" s="1" t="str">
        <f t="shared" si="424"/>
        <v>Fluid (stream)</v>
      </c>
      <c r="K2763" s="1" t="str">
        <f t="shared" si="425"/>
        <v>Untreated Water</v>
      </c>
      <c r="L2763">
        <v>32</v>
      </c>
      <c r="M2763" t="s">
        <v>21</v>
      </c>
      <c r="N2763">
        <v>621</v>
      </c>
      <c r="O2763" t="s">
        <v>378</v>
      </c>
      <c r="P2763" t="s">
        <v>141</v>
      </c>
      <c r="Q2763" t="s">
        <v>953</v>
      </c>
    </row>
    <row r="2764" spans="1:17" hidden="1" x14ac:dyDescent="0.3">
      <c r="A2764" t="s">
        <v>11079</v>
      </c>
      <c r="B2764" t="s">
        <v>11080</v>
      </c>
      <c r="C2764" s="1" t="str">
        <f t="shared" si="419"/>
        <v>21:0285</v>
      </c>
      <c r="D2764" s="1" t="str">
        <f t="shared" si="423"/>
        <v>21:0128</v>
      </c>
      <c r="E2764" t="s">
        <v>11081</v>
      </c>
      <c r="F2764" t="s">
        <v>11082</v>
      </c>
      <c r="H2764">
        <v>64.152466700000005</v>
      </c>
      <c r="I2764">
        <v>-137.65569300000001</v>
      </c>
      <c r="J2764" s="1" t="str">
        <f t="shared" si="424"/>
        <v>Fluid (stream)</v>
      </c>
      <c r="K2764" s="1" t="str">
        <f t="shared" si="425"/>
        <v>Untreated Water</v>
      </c>
      <c r="L2764">
        <v>32</v>
      </c>
      <c r="M2764" t="s">
        <v>27</v>
      </c>
      <c r="N2764">
        <v>622</v>
      </c>
      <c r="O2764" t="s">
        <v>1563</v>
      </c>
      <c r="P2764" t="s">
        <v>540</v>
      </c>
      <c r="Q2764" t="s">
        <v>290</v>
      </c>
    </row>
    <row r="2765" spans="1:17" hidden="1" x14ac:dyDescent="0.3">
      <c r="A2765" t="s">
        <v>11083</v>
      </c>
      <c r="B2765" t="s">
        <v>11084</v>
      </c>
      <c r="C2765" s="1" t="str">
        <f t="shared" si="419"/>
        <v>21:0285</v>
      </c>
      <c r="D2765" s="1" t="str">
        <f t="shared" si="423"/>
        <v>21:0128</v>
      </c>
      <c r="E2765" t="s">
        <v>11085</v>
      </c>
      <c r="F2765" t="s">
        <v>11086</v>
      </c>
      <c r="H2765">
        <v>64.143559199999999</v>
      </c>
      <c r="I2765">
        <v>-137.66841339999999</v>
      </c>
      <c r="J2765" s="1" t="str">
        <f t="shared" si="424"/>
        <v>Fluid (stream)</v>
      </c>
      <c r="K2765" s="1" t="str">
        <f t="shared" si="425"/>
        <v>Untreated Water</v>
      </c>
      <c r="L2765">
        <v>32</v>
      </c>
      <c r="M2765" t="s">
        <v>35</v>
      </c>
      <c r="N2765">
        <v>623</v>
      </c>
      <c r="O2765" t="s">
        <v>1291</v>
      </c>
      <c r="P2765" t="s">
        <v>1284</v>
      </c>
      <c r="Q2765" t="s">
        <v>953</v>
      </c>
    </row>
    <row r="2766" spans="1:17" hidden="1" x14ac:dyDescent="0.3">
      <c r="A2766" t="s">
        <v>11087</v>
      </c>
      <c r="B2766" t="s">
        <v>11088</v>
      </c>
      <c r="C2766" s="1" t="str">
        <f t="shared" si="419"/>
        <v>21:0285</v>
      </c>
      <c r="D2766" s="1" t="str">
        <f t="shared" si="423"/>
        <v>21:0128</v>
      </c>
      <c r="E2766" t="s">
        <v>11089</v>
      </c>
      <c r="F2766" t="s">
        <v>11090</v>
      </c>
      <c r="H2766">
        <v>64.095424800000004</v>
      </c>
      <c r="I2766">
        <v>-137.72403019999999</v>
      </c>
      <c r="J2766" s="1" t="str">
        <f t="shared" si="424"/>
        <v>Fluid (stream)</v>
      </c>
      <c r="K2766" s="1" t="str">
        <f t="shared" si="425"/>
        <v>Untreated Water</v>
      </c>
      <c r="L2766">
        <v>32</v>
      </c>
      <c r="M2766" t="s">
        <v>43</v>
      </c>
      <c r="N2766">
        <v>624</v>
      </c>
      <c r="O2766" t="s">
        <v>101</v>
      </c>
      <c r="P2766" t="s">
        <v>2805</v>
      </c>
      <c r="Q2766" t="s">
        <v>437</v>
      </c>
    </row>
    <row r="2767" spans="1:17" hidden="1" x14ac:dyDescent="0.3">
      <c r="A2767" t="s">
        <v>11091</v>
      </c>
      <c r="B2767" t="s">
        <v>11092</v>
      </c>
      <c r="C2767" s="1" t="str">
        <f t="shared" si="419"/>
        <v>21:0285</v>
      </c>
      <c r="D2767" s="1" t="str">
        <f t="shared" si="423"/>
        <v>21:0128</v>
      </c>
      <c r="E2767" t="s">
        <v>11093</v>
      </c>
      <c r="F2767" t="s">
        <v>11094</v>
      </c>
      <c r="H2767">
        <v>64.101983500000003</v>
      </c>
      <c r="I2767">
        <v>-137.69111899999999</v>
      </c>
      <c r="J2767" s="1" t="str">
        <f t="shared" si="424"/>
        <v>Fluid (stream)</v>
      </c>
      <c r="K2767" s="1" t="str">
        <f t="shared" si="425"/>
        <v>Untreated Water</v>
      </c>
      <c r="L2767">
        <v>32</v>
      </c>
      <c r="M2767" t="s">
        <v>50</v>
      </c>
      <c r="N2767">
        <v>625</v>
      </c>
      <c r="O2767" t="s">
        <v>1789</v>
      </c>
      <c r="P2767" t="s">
        <v>2862</v>
      </c>
      <c r="Q2767" t="s">
        <v>844</v>
      </c>
    </row>
    <row r="2768" spans="1:17" hidden="1" x14ac:dyDescent="0.3">
      <c r="A2768" t="s">
        <v>11095</v>
      </c>
      <c r="B2768" t="s">
        <v>11096</v>
      </c>
      <c r="C2768" s="1" t="str">
        <f t="shared" si="419"/>
        <v>21:0285</v>
      </c>
      <c r="D2768" s="1" t="str">
        <f t="shared" si="423"/>
        <v>21:0128</v>
      </c>
      <c r="E2768" t="s">
        <v>11097</v>
      </c>
      <c r="F2768" t="s">
        <v>11098</v>
      </c>
      <c r="H2768">
        <v>64.086175699999998</v>
      </c>
      <c r="I2768">
        <v>-137.6254801</v>
      </c>
      <c r="J2768" s="1" t="str">
        <f t="shared" si="424"/>
        <v>Fluid (stream)</v>
      </c>
      <c r="K2768" s="1" t="str">
        <f t="shared" si="425"/>
        <v>Untreated Water</v>
      </c>
      <c r="L2768">
        <v>32</v>
      </c>
      <c r="M2768" t="s">
        <v>195</v>
      </c>
      <c r="N2768">
        <v>626</v>
      </c>
      <c r="O2768" t="s">
        <v>613</v>
      </c>
      <c r="P2768" t="s">
        <v>3618</v>
      </c>
      <c r="Q2768" t="s">
        <v>649</v>
      </c>
    </row>
    <row r="2769" spans="1:17" hidden="1" x14ac:dyDescent="0.3">
      <c r="A2769" t="s">
        <v>11099</v>
      </c>
      <c r="B2769" t="s">
        <v>11100</v>
      </c>
      <c r="C2769" s="1" t="str">
        <f t="shared" si="419"/>
        <v>21:0285</v>
      </c>
      <c r="D2769" s="1" t="str">
        <f t="shared" si="423"/>
        <v>21:0128</v>
      </c>
      <c r="E2769" t="s">
        <v>11097</v>
      </c>
      <c r="F2769" t="s">
        <v>11101</v>
      </c>
      <c r="H2769">
        <v>64.086175699999998</v>
      </c>
      <c r="I2769">
        <v>-137.6254801</v>
      </c>
      <c r="J2769" s="1" t="str">
        <f t="shared" si="424"/>
        <v>Fluid (stream)</v>
      </c>
      <c r="K2769" s="1" t="str">
        <f t="shared" si="425"/>
        <v>Untreated Water</v>
      </c>
      <c r="L2769">
        <v>32</v>
      </c>
      <c r="M2769" t="s">
        <v>202</v>
      </c>
      <c r="N2769">
        <v>627</v>
      </c>
      <c r="O2769" t="s">
        <v>603</v>
      </c>
      <c r="P2769" t="s">
        <v>2314</v>
      </c>
      <c r="Q2769" t="s">
        <v>437</v>
      </c>
    </row>
    <row r="2770" spans="1:17" hidden="1" x14ac:dyDescent="0.3">
      <c r="A2770" t="s">
        <v>11102</v>
      </c>
      <c r="B2770" t="s">
        <v>11103</v>
      </c>
      <c r="C2770" s="1" t="str">
        <f t="shared" si="419"/>
        <v>21:0285</v>
      </c>
      <c r="D2770" s="1" t="str">
        <f t="shared" si="423"/>
        <v>21:0128</v>
      </c>
      <c r="E2770" t="s">
        <v>11104</v>
      </c>
      <c r="F2770" t="s">
        <v>11105</v>
      </c>
      <c r="H2770">
        <v>64.086559899999997</v>
      </c>
      <c r="I2770">
        <v>-137.63551050000001</v>
      </c>
      <c r="J2770" s="1" t="str">
        <f t="shared" si="424"/>
        <v>Fluid (stream)</v>
      </c>
      <c r="K2770" s="1" t="str">
        <f t="shared" si="425"/>
        <v>Untreated Water</v>
      </c>
      <c r="L2770">
        <v>32</v>
      </c>
      <c r="M2770" t="s">
        <v>57</v>
      </c>
      <c r="N2770">
        <v>628</v>
      </c>
      <c r="O2770" t="s">
        <v>80</v>
      </c>
      <c r="P2770" t="s">
        <v>637</v>
      </c>
      <c r="Q2770" t="s">
        <v>290</v>
      </c>
    </row>
    <row r="2771" spans="1:17" hidden="1" x14ac:dyDescent="0.3">
      <c r="A2771" t="s">
        <v>11106</v>
      </c>
      <c r="B2771" t="s">
        <v>11107</v>
      </c>
      <c r="C2771" s="1" t="str">
        <f t="shared" si="419"/>
        <v>21:0285</v>
      </c>
      <c r="D2771" s="1" t="str">
        <f t="shared" si="423"/>
        <v>21:0128</v>
      </c>
      <c r="E2771" t="s">
        <v>11108</v>
      </c>
      <c r="F2771" t="s">
        <v>11109</v>
      </c>
      <c r="H2771">
        <v>64.099112000000005</v>
      </c>
      <c r="I2771">
        <v>-137.56381519999999</v>
      </c>
      <c r="J2771" s="1" t="str">
        <f t="shared" si="424"/>
        <v>Fluid (stream)</v>
      </c>
      <c r="K2771" s="1" t="str">
        <f t="shared" si="425"/>
        <v>Untreated Water</v>
      </c>
      <c r="L2771">
        <v>32</v>
      </c>
      <c r="M2771" t="s">
        <v>65</v>
      </c>
      <c r="N2771">
        <v>629</v>
      </c>
      <c r="O2771" t="s">
        <v>73</v>
      </c>
      <c r="P2771" t="s">
        <v>3618</v>
      </c>
      <c r="Q2771" t="s">
        <v>649</v>
      </c>
    </row>
    <row r="2772" spans="1:17" hidden="1" x14ac:dyDescent="0.3">
      <c r="A2772" t="s">
        <v>11110</v>
      </c>
      <c r="B2772" t="s">
        <v>11111</v>
      </c>
      <c r="C2772" s="1" t="str">
        <f t="shared" si="419"/>
        <v>21:0285</v>
      </c>
      <c r="D2772" s="1" t="str">
        <f t="shared" si="423"/>
        <v>21:0128</v>
      </c>
      <c r="E2772" t="s">
        <v>11112</v>
      </c>
      <c r="F2772" t="s">
        <v>11113</v>
      </c>
      <c r="H2772">
        <v>64.097116200000002</v>
      </c>
      <c r="I2772">
        <v>-137.55884810000001</v>
      </c>
      <c r="J2772" s="1" t="str">
        <f t="shared" si="424"/>
        <v>Fluid (stream)</v>
      </c>
      <c r="K2772" s="1" t="str">
        <f t="shared" si="425"/>
        <v>Untreated Water</v>
      </c>
      <c r="L2772">
        <v>32</v>
      </c>
      <c r="M2772" t="s">
        <v>72</v>
      </c>
      <c r="N2772">
        <v>630</v>
      </c>
      <c r="O2772" t="s">
        <v>1563</v>
      </c>
      <c r="P2772" t="s">
        <v>780</v>
      </c>
      <c r="Q2772" t="s">
        <v>881</v>
      </c>
    </row>
    <row r="2773" spans="1:17" hidden="1" x14ac:dyDescent="0.3">
      <c r="A2773" t="s">
        <v>11114</v>
      </c>
      <c r="B2773" t="s">
        <v>11115</v>
      </c>
      <c r="C2773" s="1" t="str">
        <f t="shared" si="419"/>
        <v>21:0285</v>
      </c>
      <c r="D2773" s="1" t="str">
        <f>HYPERLINK("http://geochem.nrcan.gc.ca/cdogs/content/svy/svy_e.htm", "")</f>
        <v/>
      </c>
      <c r="G2773" s="1" t="str">
        <f>HYPERLINK("http://geochem.nrcan.gc.ca/cdogs/content/cr_/cr_00030_e.htm", "30")</f>
        <v>30</v>
      </c>
      <c r="J2773" t="s">
        <v>106</v>
      </c>
      <c r="K2773" t="s">
        <v>107</v>
      </c>
      <c r="L2773">
        <v>32</v>
      </c>
      <c r="M2773" t="s">
        <v>108</v>
      </c>
      <c r="N2773">
        <v>631</v>
      </c>
      <c r="O2773" t="s">
        <v>339</v>
      </c>
      <c r="P2773" t="s">
        <v>3478</v>
      </c>
      <c r="Q2773" t="s">
        <v>437</v>
      </c>
    </row>
    <row r="2774" spans="1:17" hidden="1" x14ac:dyDescent="0.3">
      <c r="A2774" t="s">
        <v>11116</v>
      </c>
      <c r="B2774" t="s">
        <v>11117</v>
      </c>
      <c r="C2774" s="1" t="str">
        <f t="shared" si="419"/>
        <v>21:0285</v>
      </c>
      <c r="D2774" s="1" t="str">
        <f t="shared" ref="D2774:D2792" si="426">HYPERLINK("http://geochem.nrcan.gc.ca/cdogs/content/svy/svy210128_e.htm", "21:0128")</f>
        <v>21:0128</v>
      </c>
      <c r="E2774" t="s">
        <v>11077</v>
      </c>
      <c r="F2774" t="s">
        <v>11118</v>
      </c>
      <c r="H2774">
        <v>64.141599400000004</v>
      </c>
      <c r="I2774">
        <v>-137.4932843</v>
      </c>
      <c r="J2774" s="1" t="str">
        <f t="shared" ref="J2774:J2792" si="427">HYPERLINK("http://geochem.nrcan.gc.ca/cdogs/content/kwd/kwd020018_e.htm", "Fluid (stream)")</f>
        <v>Fluid (stream)</v>
      </c>
      <c r="K2774" s="1" t="str">
        <f t="shared" ref="K2774:K2792" si="428">HYPERLINK("http://geochem.nrcan.gc.ca/cdogs/content/kwd/kwd080007_e.htm", "Untreated Water")</f>
        <v>Untreated Water</v>
      </c>
      <c r="L2774">
        <v>32</v>
      </c>
      <c r="M2774" t="s">
        <v>79</v>
      </c>
      <c r="N2774">
        <v>632</v>
      </c>
      <c r="O2774" t="s">
        <v>457</v>
      </c>
      <c r="P2774" t="s">
        <v>1934</v>
      </c>
      <c r="Q2774" t="s">
        <v>308</v>
      </c>
    </row>
    <row r="2775" spans="1:17" hidden="1" x14ac:dyDescent="0.3">
      <c r="A2775" t="s">
        <v>11119</v>
      </c>
      <c r="B2775" t="s">
        <v>11120</v>
      </c>
      <c r="C2775" s="1" t="str">
        <f t="shared" si="419"/>
        <v>21:0285</v>
      </c>
      <c r="D2775" s="1" t="str">
        <f t="shared" si="426"/>
        <v>21:0128</v>
      </c>
      <c r="E2775" t="s">
        <v>11121</v>
      </c>
      <c r="F2775" t="s">
        <v>11122</v>
      </c>
      <c r="H2775">
        <v>64.165311500000001</v>
      </c>
      <c r="I2775">
        <v>-137.4473648</v>
      </c>
      <c r="J2775" s="1" t="str">
        <f t="shared" si="427"/>
        <v>Fluid (stream)</v>
      </c>
      <c r="K2775" s="1" t="str">
        <f t="shared" si="428"/>
        <v>Untreated Water</v>
      </c>
      <c r="L2775">
        <v>32</v>
      </c>
      <c r="M2775" t="s">
        <v>87</v>
      </c>
      <c r="N2775">
        <v>633</v>
      </c>
      <c r="O2775" t="s">
        <v>1414</v>
      </c>
      <c r="P2775" t="s">
        <v>2541</v>
      </c>
      <c r="Q2775" t="s">
        <v>953</v>
      </c>
    </row>
    <row r="2776" spans="1:17" hidden="1" x14ac:dyDescent="0.3">
      <c r="A2776" t="s">
        <v>11123</v>
      </c>
      <c r="B2776" t="s">
        <v>11124</v>
      </c>
      <c r="C2776" s="1" t="str">
        <f t="shared" si="419"/>
        <v>21:0285</v>
      </c>
      <c r="D2776" s="1" t="str">
        <f t="shared" si="426"/>
        <v>21:0128</v>
      </c>
      <c r="E2776" t="s">
        <v>11125</v>
      </c>
      <c r="F2776" t="s">
        <v>11126</v>
      </c>
      <c r="H2776">
        <v>64.142789100000002</v>
      </c>
      <c r="I2776">
        <v>-137.5139121</v>
      </c>
      <c r="J2776" s="1" t="str">
        <f t="shared" si="427"/>
        <v>Fluid (stream)</v>
      </c>
      <c r="K2776" s="1" t="str">
        <f t="shared" si="428"/>
        <v>Untreated Water</v>
      </c>
      <c r="L2776">
        <v>32</v>
      </c>
      <c r="M2776" t="s">
        <v>160</v>
      </c>
      <c r="N2776">
        <v>634</v>
      </c>
      <c r="O2776" t="s">
        <v>95</v>
      </c>
      <c r="P2776" t="s">
        <v>1934</v>
      </c>
      <c r="Q2776" t="s">
        <v>649</v>
      </c>
    </row>
    <row r="2777" spans="1:17" hidden="1" x14ac:dyDescent="0.3">
      <c r="A2777" t="s">
        <v>11127</v>
      </c>
      <c r="B2777" t="s">
        <v>11128</v>
      </c>
      <c r="C2777" s="1" t="str">
        <f t="shared" si="419"/>
        <v>21:0285</v>
      </c>
      <c r="D2777" s="1" t="str">
        <f t="shared" si="426"/>
        <v>21:0128</v>
      </c>
      <c r="E2777" t="s">
        <v>11129</v>
      </c>
      <c r="F2777" t="s">
        <v>11130</v>
      </c>
      <c r="H2777">
        <v>64.162092900000005</v>
      </c>
      <c r="I2777">
        <v>-137.55378949999999</v>
      </c>
      <c r="J2777" s="1" t="str">
        <f t="shared" si="427"/>
        <v>Fluid (stream)</v>
      </c>
      <c r="K2777" s="1" t="str">
        <f t="shared" si="428"/>
        <v>Untreated Water</v>
      </c>
      <c r="L2777">
        <v>32</v>
      </c>
      <c r="M2777" t="s">
        <v>166</v>
      </c>
      <c r="N2777">
        <v>635</v>
      </c>
      <c r="O2777" t="s">
        <v>1291</v>
      </c>
      <c r="P2777" t="s">
        <v>224</v>
      </c>
      <c r="Q2777" t="s">
        <v>1197</v>
      </c>
    </row>
    <row r="2778" spans="1:17" hidden="1" x14ac:dyDescent="0.3">
      <c r="A2778" t="s">
        <v>11131</v>
      </c>
      <c r="B2778" t="s">
        <v>11132</v>
      </c>
      <c r="C2778" s="1" t="str">
        <f t="shared" si="419"/>
        <v>21:0285</v>
      </c>
      <c r="D2778" s="1" t="str">
        <f t="shared" si="426"/>
        <v>21:0128</v>
      </c>
      <c r="E2778" t="s">
        <v>11133</v>
      </c>
      <c r="F2778" t="s">
        <v>11134</v>
      </c>
      <c r="H2778">
        <v>64.1983259</v>
      </c>
      <c r="I2778">
        <v>-137.55459149999999</v>
      </c>
      <c r="J2778" s="1" t="str">
        <f t="shared" si="427"/>
        <v>Fluid (stream)</v>
      </c>
      <c r="K2778" s="1" t="str">
        <f t="shared" si="428"/>
        <v>Untreated Water</v>
      </c>
      <c r="L2778">
        <v>32</v>
      </c>
      <c r="M2778" t="s">
        <v>174</v>
      </c>
      <c r="N2778">
        <v>636</v>
      </c>
      <c r="O2778" t="s">
        <v>1467</v>
      </c>
      <c r="P2778" t="s">
        <v>969</v>
      </c>
      <c r="Q2778" t="s">
        <v>308</v>
      </c>
    </row>
    <row r="2779" spans="1:17" hidden="1" x14ac:dyDescent="0.3">
      <c r="A2779" t="s">
        <v>11135</v>
      </c>
      <c r="B2779" t="s">
        <v>11136</v>
      </c>
      <c r="C2779" s="1" t="str">
        <f t="shared" si="419"/>
        <v>21:0285</v>
      </c>
      <c r="D2779" s="1" t="str">
        <f t="shared" si="426"/>
        <v>21:0128</v>
      </c>
      <c r="E2779" t="s">
        <v>11137</v>
      </c>
      <c r="F2779" t="s">
        <v>11138</v>
      </c>
      <c r="H2779">
        <v>64.217602499999998</v>
      </c>
      <c r="I2779">
        <v>-137.53556470000001</v>
      </c>
      <c r="J2779" s="1" t="str">
        <f t="shared" si="427"/>
        <v>Fluid (stream)</v>
      </c>
      <c r="K2779" s="1" t="str">
        <f t="shared" si="428"/>
        <v>Untreated Water</v>
      </c>
      <c r="L2779">
        <v>32</v>
      </c>
      <c r="M2779" t="s">
        <v>181</v>
      </c>
      <c r="N2779">
        <v>637</v>
      </c>
      <c r="O2779" t="s">
        <v>1467</v>
      </c>
      <c r="P2779" t="s">
        <v>4041</v>
      </c>
      <c r="Q2779" t="s">
        <v>308</v>
      </c>
    </row>
    <row r="2780" spans="1:17" hidden="1" x14ac:dyDescent="0.3">
      <c r="A2780" t="s">
        <v>11139</v>
      </c>
      <c r="B2780" t="s">
        <v>11140</v>
      </c>
      <c r="C2780" s="1" t="str">
        <f t="shared" si="419"/>
        <v>21:0285</v>
      </c>
      <c r="D2780" s="1" t="str">
        <f t="shared" si="426"/>
        <v>21:0128</v>
      </c>
      <c r="E2780" t="s">
        <v>11141</v>
      </c>
      <c r="F2780" t="s">
        <v>11142</v>
      </c>
      <c r="H2780">
        <v>64.216979199999997</v>
      </c>
      <c r="I2780">
        <v>-137.6000621</v>
      </c>
      <c r="J2780" s="1" t="str">
        <f t="shared" si="427"/>
        <v>Fluid (stream)</v>
      </c>
      <c r="K2780" s="1" t="str">
        <f t="shared" si="428"/>
        <v>Untreated Water</v>
      </c>
      <c r="L2780">
        <v>32</v>
      </c>
      <c r="M2780" t="s">
        <v>188</v>
      </c>
      <c r="N2780">
        <v>638</v>
      </c>
      <c r="O2780" t="s">
        <v>457</v>
      </c>
      <c r="P2780" t="s">
        <v>969</v>
      </c>
      <c r="Q2780" t="s">
        <v>844</v>
      </c>
    </row>
    <row r="2781" spans="1:17" hidden="1" x14ac:dyDescent="0.3">
      <c r="A2781" t="s">
        <v>11143</v>
      </c>
      <c r="B2781" t="s">
        <v>11144</v>
      </c>
      <c r="C2781" s="1" t="str">
        <f t="shared" si="419"/>
        <v>21:0285</v>
      </c>
      <c r="D2781" s="1" t="str">
        <f t="shared" si="426"/>
        <v>21:0128</v>
      </c>
      <c r="E2781" t="s">
        <v>11145</v>
      </c>
      <c r="F2781" t="s">
        <v>11146</v>
      </c>
      <c r="H2781">
        <v>64.2341251</v>
      </c>
      <c r="I2781">
        <v>-137.60881029999999</v>
      </c>
      <c r="J2781" s="1" t="str">
        <f t="shared" si="427"/>
        <v>Fluid (stream)</v>
      </c>
      <c r="K2781" s="1" t="str">
        <f t="shared" si="428"/>
        <v>Untreated Water</v>
      </c>
      <c r="L2781">
        <v>32</v>
      </c>
      <c r="M2781" t="s">
        <v>215</v>
      </c>
      <c r="N2781">
        <v>639</v>
      </c>
      <c r="O2781" t="s">
        <v>1599</v>
      </c>
      <c r="P2781" t="s">
        <v>141</v>
      </c>
      <c r="Q2781" t="s">
        <v>953</v>
      </c>
    </row>
    <row r="2782" spans="1:17" hidden="1" x14ac:dyDescent="0.3">
      <c r="A2782" t="s">
        <v>11147</v>
      </c>
      <c r="B2782" t="s">
        <v>11148</v>
      </c>
      <c r="C2782" s="1" t="str">
        <f t="shared" si="419"/>
        <v>21:0285</v>
      </c>
      <c r="D2782" s="1" t="str">
        <f t="shared" si="426"/>
        <v>21:0128</v>
      </c>
      <c r="E2782" t="s">
        <v>11149</v>
      </c>
      <c r="F2782" t="s">
        <v>11150</v>
      </c>
      <c r="H2782">
        <v>64.2438073</v>
      </c>
      <c r="I2782">
        <v>-137.69269080000001</v>
      </c>
      <c r="J2782" s="1" t="str">
        <f t="shared" si="427"/>
        <v>Fluid (stream)</v>
      </c>
      <c r="K2782" s="1" t="str">
        <f t="shared" si="428"/>
        <v>Untreated Water</v>
      </c>
      <c r="L2782">
        <v>32</v>
      </c>
      <c r="M2782" t="s">
        <v>223</v>
      </c>
      <c r="N2782">
        <v>640</v>
      </c>
      <c r="O2782" t="s">
        <v>339</v>
      </c>
      <c r="P2782" t="s">
        <v>913</v>
      </c>
      <c r="Q2782" t="s">
        <v>205</v>
      </c>
    </row>
    <row r="2783" spans="1:17" hidden="1" x14ac:dyDescent="0.3">
      <c r="A2783" t="s">
        <v>11151</v>
      </c>
      <c r="B2783" t="s">
        <v>11152</v>
      </c>
      <c r="C2783" s="1" t="str">
        <f t="shared" ref="C2783:C2846" si="429">HYPERLINK("http://geochem.nrcan.gc.ca/cdogs/content/bdl/bdl210285_e.htm", "21:0285")</f>
        <v>21:0285</v>
      </c>
      <c r="D2783" s="1" t="str">
        <f t="shared" si="426"/>
        <v>21:0128</v>
      </c>
      <c r="E2783" t="s">
        <v>11153</v>
      </c>
      <c r="F2783" t="s">
        <v>11154</v>
      </c>
      <c r="H2783">
        <v>64.126199900000003</v>
      </c>
      <c r="I2783">
        <v>-137.08518849999999</v>
      </c>
      <c r="J2783" s="1" t="str">
        <f t="shared" si="427"/>
        <v>Fluid (stream)</v>
      </c>
      <c r="K2783" s="1" t="str">
        <f t="shared" si="428"/>
        <v>Untreated Water</v>
      </c>
      <c r="L2783">
        <v>33</v>
      </c>
      <c r="M2783" t="s">
        <v>21</v>
      </c>
      <c r="N2783">
        <v>641</v>
      </c>
      <c r="O2783" t="s">
        <v>1342</v>
      </c>
      <c r="P2783" t="s">
        <v>4041</v>
      </c>
      <c r="Q2783" t="s">
        <v>844</v>
      </c>
    </row>
    <row r="2784" spans="1:17" hidden="1" x14ac:dyDescent="0.3">
      <c r="A2784" t="s">
        <v>11155</v>
      </c>
      <c r="B2784" t="s">
        <v>11156</v>
      </c>
      <c r="C2784" s="1" t="str">
        <f t="shared" si="429"/>
        <v>21:0285</v>
      </c>
      <c r="D2784" s="1" t="str">
        <f t="shared" si="426"/>
        <v>21:0128</v>
      </c>
      <c r="E2784" t="s">
        <v>11157</v>
      </c>
      <c r="F2784" t="s">
        <v>11158</v>
      </c>
      <c r="H2784">
        <v>64.253580099999994</v>
      </c>
      <c r="I2784">
        <v>-137.47215890000001</v>
      </c>
      <c r="J2784" s="1" t="str">
        <f t="shared" si="427"/>
        <v>Fluid (stream)</v>
      </c>
      <c r="K2784" s="1" t="str">
        <f t="shared" si="428"/>
        <v>Untreated Water</v>
      </c>
      <c r="L2784">
        <v>33</v>
      </c>
      <c r="M2784" t="s">
        <v>27</v>
      </c>
      <c r="N2784">
        <v>642</v>
      </c>
      <c r="O2784" t="s">
        <v>95</v>
      </c>
      <c r="P2784" t="s">
        <v>812</v>
      </c>
      <c r="Q2784" t="s">
        <v>249</v>
      </c>
    </row>
    <row r="2785" spans="1:17" hidden="1" x14ac:dyDescent="0.3">
      <c r="A2785" t="s">
        <v>11159</v>
      </c>
      <c r="B2785" t="s">
        <v>11160</v>
      </c>
      <c r="C2785" s="1" t="str">
        <f t="shared" si="429"/>
        <v>21:0285</v>
      </c>
      <c r="D2785" s="1" t="str">
        <f t="shared" si="426"/>
        <v>21:0128</v>
      </c>
      <c r="E2785" t="s">
        <v>11161</v>
      </c>
      <c r="F2785" t="s">
        <v>11162</v>
      </c>
      <c r="H2785">
        <v>64.2501046</v>
      </c>
      <c r="I2785">
        <v>-137.46691509999999</v>
      </c>
      <c r="J2785" s="1" t="str">
        <f t="shared" si="427"/>
        <v>Fluid (stream)</v>
      </c>
      <c r="K2785" s="1" t="str">
        <f t="shared" si="428"/>
        <v>Untreated Water</v>
      </c>
      <c r="L2785">
        <v>33</v>
      </c>
      <c r="M2785" t="s">
        <v>35</v>
      </c>
      <c r="N2785">
        <v>643</v>
      </c>
      <c r="O2785" t="s">
        <v>1291</v>
      </c>
      <c r="P2785" t="s">
        <v>812</v>
      </c>
      <c r="Q2785" t="s">
        <v>649</v>
      </c>
    </row>
    <row r="2786" spans="1:17" hidden="1" x14ac:dyDescent="0.3">
      <c r="A2786" t="s">
        <v>11163</v>
      </c>
      <c r="B2786" t="s">
        <v>11164</v>
      </c>
      <c r="C2786" s="1" t="str">
        <f t="shared" si="429"/>
        <v>21:0285</v>
      </c>
      <c r="D2786" s="1" t="str">
        <f t="shared" si="426"/>
        <v>21:0128</v>
      </c>
      <c r="E2786" t="s">
        <v>11165</v>
      </c>
      <c r="F2786" t="s">
        <v>11166</v>
      </c>
      <c r="H2786">
        <v>64.236599299999995</v>
      </c>
      <c r="I2786">
        <v>-137.42905049999999</v>
      </c>
      <c r="J2786" s="1" t="str">
        <f t="shared" si="427"/>
        <v>Fluid (stream)</v>
      </c>
      <c r="K2786" s="1" t="str">
        <f t="shared" si="428"/>
        <v>Untreated Water</v>
      </c>
      <c r="L2786">
        <v>33</v>
      </c>
      <c r="M2786" t="s">
        <v>43</v>
      </c>
      <c r="N2786">
        <v>644</v>
      </c>
      <c r="O2786" t="s">
        <v>1291</v>
      </c>
      <c r="P2786" t="s">
        <v>2783</v>
      </c>
      <c r="Q2786" t="s">
        <v>437</v>
      </c>
    </row>
    <row r="2787" spans="1:17" hidden="1" x14ac:dyDescent="0.3">
      <c r="A2787" t="s">
        <v>11167</v>
      </c>
      <c r="B2787" t="s">
        <v>11168</v>
      </c>
      <c r="C2787" s="1" t="str">
        <f t="shared" si="429"/>
        <v>21:0285</v>
      </c>
      <c r="D2787" s="1" t="str">
        <f t="shared" si="426"/>
        <v>21:0128</v>
      </c>
      <c r="E2787" t="s">
        <v>11169</v>
      </c>
      <c r="F2787" t="s">
        <v>11170</v>
      </c>
      <c r="H2787">
        <v>64.235740000000007</v>
      </c>
      <c r="I2787">
        <v>-137.41754599999999</v>
      </c>
      <c r="J2787" s="1" t="str">
        <f t="shared" si="427"/>
        <v>Fluid (stream)</v>
      </c>
      <c r="K2787" s="1" t="str">
        <f t="shared" si="428"/>
        <v>Untreated Water</v>
      </c>
      <c r="L2787">
        <v>33</v>
      </c>
      <c r="M2787" t="s">
        <v>50</v>
      </c>
      <c r="N2787">
        <v>645</v>
      </c>
      <c r="O2787" t="s">
        <v>1563</v>
      </c>
      <c r="P2787" t="s">
        <v>2783</v>
      </c>
      <c r="Q2787" t="s">
        <v>437</v>
      </c>
    </row>
    <row r="2788" spans="1:17" hidden="1" x14ac:dyDescent="0.3">
      <c r="A2788" t="s">
        <v>11171</v>
      </c>
      <c r="B2788" t="s">
        <v>11172</v>
      </c>
      <c r="C2788" s="1" t="str">
        <f t="shared" si="429"/>
        <v>21:0285</v>
      </c>
      <c r="D2788" s="1" t="str">
        <f t="shared" si="426"/>
        <v>21:0128</v>
      </c>
      <c r="E2788" t="s">
        <v>11173</v>
      </c>
      <c r="F2788" t="s">
        <v>11174</v>
      </c>
      <c r="H2788">
        <v>64.226909000000006</v>
      </c>
      <c r="I2788">
        <v>-137.3239705</v>
      </c>
      <c r="J2788" s="1" t="str">
        <f t="shared" si="427"/>
        <v>Fluid (stream)</v>
      </c>
      <c r="K2788" s="1" t="str">
        <f t="shared" si="428"/>
        <v>Untreated Water</v>
      </c>
      <c r="L2788">
        <v>33</v>
      </c>
      <c r="M2788" t="s">
        <v>57</v>
      </c>
      <c r="N2788">
        <v>646</v>
      </c>
      <c r="O2788" t="s">
        <v>1550</v>
      </c>
      <c r="P2788" t="s">
        <v>190</v>
      </c>
      <c r="Q2788" t="s">
        <v>649</v>
      </c>
    </row>
    <row r="2789" spans="1:17" hidden="1" x14ac:dyDescent="0.3">
      <c r="A2789" t="s">
        <v>11175</v>
      </c>
      <c r="B2789" t="s">
        <v>11176</v>
      </c>
      <c r="C2789" s="1" t="str">
        <f t="shared" si="429"/>
        <v>21:0285</v>
      </c>
      <c r="D2789" s="1" t="str">
        <f t="shared" si="426"/>
        <v>21:0128</v>
      </c>
      <c r="E2789" t="s">
        <v>11177</v>
      </c>
      <c r="F2789" t="s">
        <v>11178</v>
      </c>
      <c r="H2789">
        <v>64.228233599999996</v>
      </c>
      <c r="I2789">
        <v>-137.33717830000001</v>
      </c>
      <c r="J2789" s="1" t="str">
        <f t="shared" si="427"/>
        <v>Fluid (stream)</v>
      </c>
      <c r="K2789" s="1" t="str">
        <f t="shared" si="428"/>
        <v>Untreated Water</v>
      </c>
      <c r="L2789">
        <v>33</v>
      </c>
      <c r="M2789" t="s">
        <v>65</v>
      </c>
      <c r="N2789">
        <v>647</v>
      </c>
      <c r="O2789" t="s">
        <v>1291</v>
      </c>
      <c r="P2789" t="s">
        <v>812</v>
      </c>
      <c r="Q2789" t="s">
        <v>649</v>
      </c>
    </row>
    <row r="2790" spans="1:17" hidden="1" x14ac:dyDescent="0.3">
      <c r="A2790" t="s">
        <v>11179</v>
      </c>
      <c r="B2790" t="s">
        <v>11180</v>
      </c>
      <c r="C2790" s="1" t="str">
        <f t="shared" si="429"/>
        <v>21:0285</v>
      </c>
      <c r="D2790" s="1" t="str">
        <f t="shared" si="426"/>
        <v>21:0128</v>
      </c>
      <c r="E2790" t="s">
        <v>11181</v>
      </c>
      <c r="F2790" t="s">
        <v>11182</v>
      </c>
      <c r="H2790">
        <v>64.230626900000004</v>
      </c>
      <c r="I2790">
        <v>-137.28230790000001</v>
      </c>
      <c r="J2790" s="1" t="str">
        <f t="shared" si="427"/>
        <v>Fluid (stream)</v>
      </c>
      <c r="K2790" s="1" t="str">
        <f t="shared" si="428"/>
        <v>Untreated Water</v>
      </c>
      <c r="L2790">
        <v>33</v>
      </c>
      <c r="M2790" t="s">
        <v>72</v>
      </c>
      <c r="N2790">
        <v>648</v>
      </c>
      <c r="O2790" t="s">
        <v>1724</v>
      </c>
      <c r="P2790" t="s">
        <v>812</v>
      </c>
      <c r="Q2790" t="s">
        <v>953</v>
      </c>
    </row>
    <row r="2791" spans="1:17" hidden="1" x14ac:dyDescent="0.3">
      <c r="A2791" t="s">
        <v>11183</v>
      </c>
      <c r="B2791" t="s">
        <v>11184</v>
      </c>
      <c r="C2791" s="1" t="str">
        <f t="shared" si="429"/>
        <v>21:0285</v>
      </c>
      <c r="D2791" s="1" t="str">
        <f t="shared" si="426"/>
        <v>21:0128</v>
      </c>
      <c r="E2791" t="s">
        <v>11185</v>
      </c>
      <c r="F2791" t="s">
        <v>11186</v>
      </c>
      <c r="H2791">
        <v>64.237006300000004</v>
      </c>
      <c r="I2791">
        <v>-137.05314419999999</v>
      </c>
      <c r="J2791" s="1" t="str">
        <f t="shared" si="427"/>
        <v>Fluid (stream)</v>
      </c>
      <c r="K2791" s="1" t="str">
        <f t="shared" si="428"/>
        <v>Untreated Water</v>
      </c>
      <c r="L2791">
        <v>33</v>
      </c>
      <c r="M2791" t="s">
        <v>195</v>
      </c>
      <c r="N2791">
        <v>649</v>
      </c>
      <c r="O2791" t="s">
        <v>95</v>
      </c>
      <c r="P2791" t="s">
        <v>2783</v>
      </c>
      <c r="Q2791" t="s">
        <v>308</v>
      </c>
    </row>
    <row r="2792" spans="1:17" hidden="1" x14ac:dyDescent="0.3">
      <c r="A2792" t="s">
        <v>11187</v>
      </c>
      <c r="B2792" t="s">
        <v>11188</v>
      </c>
      <c r="C2792" s="1" t="str">
        <f t="shared" si="429"/>
        <v>21:0285</v>
      </c>
      <c r="D2792" s="1" t="str">
        <f t="shared" si="426"/>
        <v>21:0128</v>
      </c>
      <c r="E2792" t="s">
        <v>11185</v>
      </c>
      <c r="F2792" t="s">
        <v>11189</v>
      </c>
      <c r="H2792">
        <v>64.237006300000004</v>
      </c>
      <c r="I2792">
        <v>-137.05314419999999</v>
      </c>
      <c r="J2792" s="1" t="str">
        <f t="shared" si="427"/>
        <v>Fluid (stream)</v>
      </c>
      <c r="K2792" s="1" t="str">
        <f t="shared" si="428"/>
        <v>Untreated Water</v>
      </c>
      <c r="L2792">
        <v>33</v>
      </c>
      <c r="M2792" t="s">
        <v>202</v>
      </c>
      <c r="N2792">
        <v>650</v>
      </c>
      <c r="O2792" t="s">
        <v>339</v>
      </c>
      <c r="P2792" t="s">
        <v>1251</v>
      </c>
      <c r="Q2792" t="s">
        <v>249</v>
      </c>
    </row>
    <row r="2793" spans="1:17" hidden="1" x14ac:dyDescent="0.3">
      <c r="A2793" t="s">
        <v>11190</v>
      </c>
      <c r="B2793" t="s">
        <v>11191</v>
      </c>
      <c r="C2793" s="1" t="str">
        <f t="shared" si="429"/>
        <v>21:0285</v>
      </c>
      <c r="D2793" s="1" t="str">
        <f>HYPERLINK("http://geochem.nrcan.gc.ca/cdogs/content/svy/svy_e.htm", "")</f>
        <v/>
      </c>
      <c r="G2793" s="1" t="str">
        <f>HYPERLINK("http://geochem.nrcan.gc.ca/cdogs/content/cr_/cr_00030_e.htm", "30")</f>
        <v>30</v>
      </c>
      <c r="J2793" t="s">
        <v>106</v>
      </c>
      <c r="K2793" t="s">
        <v>107</v>
      </c>
      <c r="L2793">
        <v>33</v>
      </c>
      <c r="M2793" t="s">
        <v>108</v>
      </c>
      <c r="N2793">
        <v>651</v>
      </c>
      <c r="O2793" t="s">
        <v>457</v>
      </c>
      <c r="P2793" t="s">
        <v>366</v>
      </c>
      <c r="Q2793" t="s">
        <v>308</v>
      </c>
    </row>
    <row r="2794" spans="1:17" hidden="1" x14ac:dyDescent="0.3">
      <c r="A2794" t="s">
        <v>11192</v>
      </c>
      <c r="B2794" t="s">
        <v>11193</v>
      </c>
      <c r="C2794" s="1" t="str">
        <f t="shared" si="429"/>
        <v>21:0285</v>
      </c>
      <c r="D2794" s="1" t="str">
        <f t="shared" ref="D2794:D2817" si="430">HYPERLINK("http://geochem.nrcan.gc.ca/cdogs/content/svy/svy210128_e.htm", "21:0128")</f>
        <v>21:0128</v>
      </c>
      <c r="E2794" t="s">
        <v>11194</v>
      </c>
      <c r="F2794" t="s">
        <v>11195</v>
      </c>
      <c r="H2794">
        <v>64.208428400000003</v>
      </c>
      <c r="I2794">
        <v>-137.1312307</v>
      </c>
      <c r="J2794" s="1" t="str">
        <f t="shared" ref="J2794:J2817" si="431">HYPERLINK("http://geochem.nrcan.gc.ca/cdogs/content/kwd/kwd020018_e.htm", "Fluid (stream)")</f>
        <v>Fluid (stream)</v>
      </c>
      <c r="K2794" s="1" t="str">
        <f t="shared" ref="K2794:K2817" si="432">HYPERLINK("http://geochem.nrcan.gc.ca/cdogs/content/kwd/kwd080007_e.htm", "Untreated Water")</f>
        <v>Untreated Water</v>
      </c>
      <c r="L2794">
        <v>33</v>
      </c>
      <c r="M2794" t="s">
        <v>87</v>
      </c>
      <c r="N2794">
        <v>652</v>
      </c>
      <c r="O2794" t="s">
        <v>1599</v>
      </c>
      <c r="P2794" t="s">
        <v>115</v>
      </c>
      <c r="Q2794" t="s">
        <v>844</v>
      </c>
    </row>
    <row r="2795" spans="1:17" hidden="1" x14ac:dyDescent="0.3">
      <c r="A2795" t="s">
        <v>11196</v>
      </c>
      <c r="B2795" t="s">
        <v>11197</v>
      </c>
      <c r="C2795" s="1" t="str">
        <f t="shared" si="429"/>
        <v>21:0285</v>
      </c>
      <c r="D2795" s="1" t="str">
        <f t="shared" si="430"/>
        <v>21:0128</v>
      </c>
      <c r="E2795" t="s">
        <v>11198</v>
      </c>
      <c r="F2795" t="s">
        <v>11199</v>
      </c>
      <c r="H2795">
        <v>64.152383900000004</v>
      </c>
      <c r="I2795">
        <v>-137.1183948</v>
      </c>
      <c r="J2795" s="1" t="str">
        <f t="shared" si="431"/>
        <v>Fluid (stream)</v>
      </c>
      <c r="K2795" s="1" t="str">
        <f t="shared" si="432"/>
        <v>Untreated Water</v>
      </c>
      <c r="L2795">
        <v>33</v>
      </c>
      <c r="M2795" t="s">
        <v>160</v>
      </c>
      <c r="N2795">
        <v>653</v>
      </c>
      <c r="O2795" t="s">
        <v>1291</v>
      </c>
      <c r="P2795" t="s">
        <v>115</v>
      </c>
      <c r="Q2795" t="s">
        <v>249</v>
      </c>
    </row>
    <row r="2796" spans="1:17" hidden="1" x14ac:dyDescent="0.3">
      <c r="A2796" t="s">
        <v>11200</v>
      </c>
      <c r="B2796" t="s">
        <v>11201</v>
      </c>
      <c r="C2796" s="1" t="str">
        <f t="shared" si="429"/>
        <v>21:0285</v>
      </c>
      <c r="D2796" s="1" t="str">
        <f t="shared" si="430"/>
        <v>21:0128</v>
      </c>
      <c r="E2796" t="s">
        <v>11202</v>
      </c>
      <c r="F2796" t="s">
        <v>11203</v>
      </c>
      <c r="H2796">
        <v>64.155413499999995</v>
      </c>
      <c r="I2796">
        <v>-137.07633709999999</v>
      </c>
      <c r="J2796" s="1" t="str">
        <f t="shared" si="431"/>
        <v>Fluid (stream)</v>
      </c>
      <c r="K2796" s="1" t="str">
        <f t="shared" si="432"/>
        <v>Untreated Water</v>
      </c>
      <c r="L2796">
        <v>33</v>
      </c>
      <c r="M2796" t="s">
        <v>166</v>
      </c>
      <c r="N2796">
        <v>654</v>
      </c>
      <c r="O2796" t="s">
        <v>80</v>
      </c>
      <c r="P2796" t="s">
        <v>2783</v>
      </c>
      <c r="Q2796" t="s">
        <v>205</v>
      </c>
    </row>
    <row r="2797" spans="1:17" hidden="1" x14ac:dyDescent="0.3">
      <c r="A2797" t="s">
        <v>11204</v>
      </c>
      <c r="B2797" t="s">
        <v>11205</v>
      </c>
      <c r="C2797" s="1" t="str">
        <f t="shared" si="429"/>
        <v>21:0285</v>
      </c>
      <c r="D2797" s="1" t="str">
        <f t="shared" si="430"/>
        <v>21:0128</v>
      </c>
      <c r="E2797" t="s">
        <v>11206</v>
      </c>
      <c r="F2797" t="s">
        <v>11207</v>
      </c>
      <c r="H2797">
        <v>64.143721999999997</v>
      </c>
      <c r="I2797">
        <v>-137.09657799999999</v>
      </c>
      <c r="J2797" s="1" t="str">
        <f t="shared" si="431"/>
        <v>Fluid (stream)</v>
      </c>
      <c r="K2797" s="1" t="str">
        <f t="shared" si="432"/>
        <v>Untreated Water</v>
      </c>
      <c r="L2797">
        <v>33</v>
      </c>
      <c r="M2797" t="s">
        <v>174</v>
      </c>
      <c r="N2797">
        <v>655</v>
      </c>
      <c r="O2797" t="s">
        <v>1467</v>
      </c>
      <c r="P2797" t="s">
        <v>969</v>
      </c>
      <c r="Q2797" t="s">
        <v>953</v>
      </c>
    </row>
    <row r="2798" spans="1:17" hidden="1" x14ac:dyDescent="0.3">
      <c r="A2798" t="s">
        <v>11208</v>
      </c>
      <c r="B2798" t="s">
        <v>11209</v>
      </c>
      <c r="C2798" s="1" t="str">
        <f t="shared" si="429"/>
        <v>21:0285</v>
      </c>
      <c r="D2798" s="1" t="str">
        <f t="shared" si="430"/>
        <v>21:0128</v>
      </c>
      <c r="E2798" t="s">
        <v>11210</v>
      </c>
      <c r="F2798" t="s">
        <v>11211</v>
      </c>
      <c r="H2798">
        <v>64.129972699999996</v>
      </c>
      <c r="I2798">
        <v>-137.0680456</v>
      </c>
      <c r="J2798" s="1" t="str">
        <f t="shared" si="431"/>
        <v>Fluid (stream)</v>
      </c>
      <c r="K2798" s="1" t="str">
        <f t="shared" si="432"/>
        <v>Untreated Water</v>
      </c>
      <c r="L2798">
        <v>33</v>
      </c>
      <c r="M2798" t="s">
        <v>181</v>
      </c>
      <c r="N2798">
        <v>656</v>
      </c>
      <c r="O2798" t="s">
        <v>885</v>
      </c>
      <c r="P2798" t="s">
        <v>1257</v>
      </c>
      <c r="Q2798" t="s">
        <v>308</v>
      </c>
    </row>
    <row r="2799" spans="1:17" hidden="1" x14ac:dyDescent="0.3">
      <c r="A2799" t="s">
        <v>11212</v>
      </c>
      <c r="B2799" t="s">
        <v>11213</v>
      </c>
      <c r="C2799" s="1" t="str">
        <f t="shared" si="429"/>
        <v>21:0285</v>
      </c>
      <c r="D2799" s="1" t="str">
        <f t="shared" si="430"/>
        <v>21:0128</v>
      </c>
      <c r="E2799" t="s">
        <v>11153</v>
      </c>
      <c r="F2799" t="s">
        <v>11214</v>
      </c>
      <c r="H2799">
        <v>64.126199900000003</v>
      </c>
      <c r="I2799">
        <v>-137.08518849999999</v>
      </c>
      <c r="J2799" s="1" t="str">
        <f t="shared" si="431"/>
        <v>Fluid (stream)</v>
      </c>
      <c r="K2799" s="1" t="str">
        <f t="shared" si="432"/>
        <v>Untreated Water</v>
      </c>
      <c r="L2799">
        <v>33</v>
      </c>
      <c r="M2799" t="s">
        <v>79</v>
      </c>
      <c r="N2799">
        <v>657</v>
      </c>
      <c r="O2799" t="s">
        <v>1576</v>
      </c>
      <c r="P2799" t="s">
        <v>913</v>
      </c>
      <c r="Q2799" t="s">
        <v>649</v>
      </c>
    </row>
    <row r="2800" spans="1:17" hidden="1" x14ac:dyDescent="0.3">
      <c r="A2800" t="s">
        <v>11215</v>
      </c>
      <c r="B2800" t="s">
        <v>11216</v>
      </c>
      <c r="C2800" s="1" t="str">
        <f t="shared" si="429"/>
        <v>21:0285</v>
      </c>
      <c r="D2800" s="1" t="str">
        <f t="shared" si="430"/>
        <v>21:0128</v>
      </c>
      <c r="E2800" t="s">
        <v>11217</v>
      </c>
      <c r="F2800" t="s">
        <v>11218</v>
      </c>
      <c r="H2800">
        <v>64.110373600000003</v>
      </c>
      <c r="I2800">
        <v>-137.04784029999999</v>
      </c>
      <c r="J2800" s="1" t="str">
        <f t="shared" si="431"/>
        <v>Fluid (stream)</v>
      </c>
      <c r="K2800" s="1" t="str">
        <f t="shared" si="432"/>
        <v>Untreated Water</v>
      </c>
      <c r="L2800">
        <v>33</v>
      </c>
      <c r="M2800" t="s">
        <v>188</v>
      </c>
      <c r="N2800">
        <v>658</v>
      </c>
      <c r="O2800" t="s">
        <v>1631</v>
      </c>
      <c r="P2800" t="s">
        <v>115</v>
      </c>
      <c r="Q2800" t="s">
        <v>953</v>
      </c>
    </row>
    <row r="2801" spans="1:17" hidden="1" x14ac:dyDescent="0.3">
      <c r="A2801" t="s">
        <v>11219</v>
      </c>
      <c r="B2801" t="s">
        <v>11220</v>
      </c>
      <c r="C2801" s="1" t="str">
        <f t="shared" si="429"/>
        <v>21:0285</v>
      </c>
      <c r="D2801" s="1" t="str">
        <f t="shared" si="430"/>
        <v>21:0128</v>
      </c>
      <c r="E2801" t="s">
        <v>11221</v>
      </c>
      <c r="F2801" t="s">
        <v>11222</v>
      </c>
      <c r="H2801">
        <v>64.087738299999998</v>
      </c>
      <c r="I2801">
        <v>-137.04424700000001</v>
      </c>
      <c r="J2801" s="1" t="str">
        <f t="shared" si="431"/>
        <v>Fluid (stream)</v>
      </c>
      <c r="K2801" s="1" t="str">
        <f t="shared" si="432"/>
        <v>Untreated Water</v>
      </c>
      <c r="L2801">
        <v>33</v>
      </c>
      <c r="M2801" t="s">
        <v>215</v>
      </c>
      <c r="N2801">
        <v>659</v>
      </c>
      <c r="O2801" t="s">
        <v>1177</v>
      </c>
      <c r="P2801" t="s">
        <v>913</v>
      </c>
      <c r="Q2801" t="s">
        <v>649</v>
      </c>
    </row>
    <row r="2802" spans="1:17" hidden="1" x14ac:dyDescent="0.3">
      <c r="A2802" t="s">
        <v>11223</v>
      </c>
      <c r="B2802" t="s">
        <v>11224</v>
      </c>
      <c r="C2802" s="1" t="str">
        <f t="shared" si="429"/>
        <v>21:0285</v>
      </c>
      <c r="D2802" s="1" t="str">
        <f t="shared" si="430"/>
        <v>21:0128</v>
      </c>
      <c r="E2802" t="s">
        <v>11225</v>
      </c>
      <c r="F2802" t="s">
        <v>11226</v>
      </c>
      <c r="H2802">
        <v>64.070510200000001</v>
      </c>
      <c r="I2802">
        <v>-137.0803032</v>
      </c>
      <c r="J2802" s="1" t="str">
        <f t="shared" si="431"/>
        <v>Fluid (stream)</v>
      </c>
      <c r="K2802" s="1" t="str">
        <f t="shared" si="432"/>
        <v>Untreated Water</v>
      </c>
      <c r="L2802">
        <v>33</v>
      </c>
      <c r="M2802" t="s">
        <v>223</v>
      </c>
      <c r="N2802">
        <v>660</v>
      </c>
      <c r="O2802" t="s">
        <v>358</v>
      </c>
      <c r="P2802" t="s">
        <v>2482</v>
      </c>
      <c r="Q2802" t="s">
        <v>953</v>
      </c>
    </row>
    <row r="2803" spans="1:17" hidden="1" x14ac:dyDescent="0.3">
      <c r="A2803" t="s">
        <v>11227</v>
      </c>
      <c r="B2803" t="s">
        <v>11228</v>
      </c>
      <c r="C2803" s="1" t="str">
        <f t="shared" si="429"/>
        <v>21:0285</v>
      </c>
      <c r="D2803" s="1" t="str">
        <f t="shared" si="430"/>
        <v>21:0128</v>
      </c>
      <c r="E2803" t="s">
        <v>11229</v>
      </c>
      <c r="F2803" t="s">
        <v>11230</v>
      </c>
      <c r="H2803">
        <v>64.029866900000002</v>
      </c>
      <c r="I2803">
        <v>-137.3536101</v>
      </c>
      <c r="J2803" s="1" t="str">
        <f t="shared" si="431"/>
        <v>Fluid (stream)</v>
      </c>
      <c r="K2803" s="1" t="str">
        <f t="shared" si="432"/>
        <v>Untreated Water</v>
      </c>
      <c r="L2803">
        <v>34</v>
      </c>
      <c r="M2803" t="s">
        <v>642</v>
      </c>
      <c r="N2803">
        <v>661</v>
      </c>
      <c r="O2803" t="s">
        <v>378</v>
      </c>
      <c r="P2803" t="s">
        <v>115</v>
      </c>
      <c r="Q2803" t="s">
        <v>953</v>
      </c>
    </row>
    <row r="2804" spans="1:17" hidden="1" x14ac:dyDescent="0.3">
      <c r="A2804" t="s">
        <v>11231</v>
      </c>
      <c r="B2804" t="s">
        <v>11232</v>
      </c>
      <c r="C2804" s="1" t="str">
        <f t="shared" si="429"/>
        <v>21:0285</v>
      </c>
      <c r="D2804" s="1" t="str">
        <f t="shared" si="430"/>
        <v>21:0128</v>
      </c>
      <c r="E2804" t="s">
        <v>11233</v>
      </c>
      <c r="F2804" t="s">
        <v>11234</v>
      </c>
      <c r="H2804">
        <v>64.068700000000007</v>
      </c>
      <c r="I2804">
        <v>-137.06561009999999</v>
      </c>
      <c r="J2804" s="1" t="str">
        <f t="shared" si="431"/>
        <v>Fluid (stream)</v>
      </c>
      <c r="K2804" s="1" t="str">
        <f t="shared" si="432"/>
        <v>Untreated Water</v>
      </c>
      <c r="L2804">
        <v>34</v>
      </c>
      <c r="M2804" t="s">
        <v>27</v>
      </c>
      <c r="N2804">
        <v>662</v>
      </c>
      <c r="O2804" t="s">
        <v>1652</v>
      </c>
      <c r="P2804" t="s">
        <v>913</v>
      </c>
      <c r="Q2804" t="s">
        <v>437</v>
      </c>
    </row>
    <row r="2805" spans="1:17" hidden="1" x14ac:dyDescent="0.3">
      <c r="A2805" t="s">
        <v>11235</v>
      </c>
      <c r="B2805" t="s">
        <v>11236</v>
      </c>
      <c r="C2805" s="1" t="str">
        <f t="shared" si="429"/>
        <v>21:0285</v>
      </c>
      <c r="D2805" s="1" t="str">
        <f t="shared" si="430"/>
        <v>21:0128</v>
      </c>
      <c r="E2805" t="s">
        <v>11237</v>
      </c>
      <c r="F2805" t="s">
        <v>11238</v>
      </c>
      <c r="H2805">
        <v>64.047824599999998</v>
      </c>
      <c r="I2805">
        <v>-137.08150069999999</v>
      </c>
      <c r="J2805" s="1" t="str">
        <f t="shared" si="431"/>
        <v>Fluid (stream)</v>
      </c>
      <c r="K2805" s="1" t="str">
        <f t="shared" si="432"/>
        <v>Untreated Water</v>
      </c>
      <c r="L2805">
        <v>34</v>
      </c>
      <c r="M2805" t="s">
        <v>35</v>
      </c>
      <c r="N2805">
        <v>663</v>
      </c>
      <c r="O2805" t="s">
        <v>1009</v>
      </c>
      <c r="P2805" t="s">
        <v>969</v>
      </c>
      <c r="Q2805" t="s">
        <v>844</v>
      </c>
    </row>
    <row r="2806" spans="1:17" hidden="1" x14ac:dyDescent="0.3">
      <c r="A2806" t="s">
        <v>11239</v>
      </c>
      <c r="B2806" t="s">
        <v>11240</v>
      </c>
      <c r="C2806" s="1" t="str">
        <f t="shared" si="429"/>
        <v>21:0285</v>
      </c>
      <c r="D2806" s="1" t="str">
        <f t="shared" si="430"/>
        <v>21:0128</v>
      </c>
      <c r="E2806" t="s">
        <v>11241</v>
      </c>
      <c r="F2806" t="s">
        <v>11242</v>
      </c>
      <c r="H2806">
        <v>64.041776900000002</v>
      </c>
      <c r="I2806">
        <v>-137.10120649999999</v>
      </c>
      <c r="J2806" s="1" t="str">
        <f t="shared" si="431"/>
        <v>Fluid (stream)</v>
      </c>
      <c r="K2806" s="1" t="str">
        <f t="shared" si="432"/>
        <v>Untreated Water</v>
      </c>
      <c r="L2806">
        <v>34</v>
      </c>
      <c r="M2806" t="s">
        <v>43</v>
      </c>
      <c r="N2806">
        <v>664</v>
      </c>
      <c r="O2806" t="s">
        <v>1631</v>
      </c>
      <c r="P2806" t="s">
        <v>969</v>
      </c>
      <c r="Q2806" t="s">
        <v>953</v>
      </c>
    </row>
    <row r="2807" spans="1:17" hidden="1" x14ac:dyDescent="0.3">
      <c r="A2807" t="s">
        <v>11243</v>
      </c>
      <c r="B2807" t="s">
        <v>11244</v>
      </c>
      <c r="C2807" s="1" t="str">
        <f t="shared" si="429"/>
        <v>21:0285</v>
      </c>
      <c r="D2807" s="1" t="str">
        <f t="shared" si="430"/>
        <v>21:0128</v>
      </c>
      <c r="E2807" t="s">
        <v>11245</v>
      </c>
      <c r="F2807" t="s">
        <v>11246</v>
      </c>
      <c r="H2807">
        <v>64.003189699999993</v>
      </c>
      <c r="I2807">
        <v>-137.07635629999999</v>
      </c>
      <c r="J2807" s="1" t="str">
        <f t="shared" si="431"/>
        <v>Fluid (stream)</v>
      </c>
      <c r="K2807" s="1" t="str">
        <f t="shared" si="432"/>
        <v>Untreated Water</v>
      </c>
      <c r="L2807">
        <v>34</v>
      </c>
      <c r="M2807" t="s">
        <v>50</v>
      </c>
      <c r="N2807">
        <v>665</v>
      </c>
      <c r="O2807" t="s">
        <v>1769</v>
      </c>
      <c r="P2807" t="s">
        <v>224</v>
      </c>
      <c r="Q2807" t="s">
        <v>844</v>
      </c>
    </row>
    <row r="2808" spans="1:17" hidden="1" x14ac:dyDescent="0.3">
      <c r="A2808" t="s">
        <v>11247</v>
      </c>
      <c r="B2808" t="s">
        <v>11248</v>
      </c>
      <c r="C2808" s="1" t="str">
        <f t="shared" si="429"/>
        <v>21:0285</v>
      </c>
      <c r="D2808" s="1" t="str">
        <f t="shared" si="430"/>
        <v>21:0128</v>
      </c>
      <c r="E2808" t="s">
        <v>11249</v>
      </c>
      <c r="F2808" t="s">
        <v>11250</v>
      </c>
      <c r="H2808">
        <v>64.003823199999999</v>
      </c>
      <c r="I2808">
        <v>-137.10154489999999</v>
      </c>
      <c r="J2808" s="1" t="str">
        <f t="shared" si="431"/>
        <v>Fluid (stream)</v>
      </c>
      <c r="K2808" s="1" t="str">
        <f t="shared" si="432"/>
        <v>Untreated Water</v>
      </c>
      <c r="L2808">
        <v>34</v>
      </c>
      <c r="M2808" t="s">
        <v>57</v>
      </c>
      <c r="N2808">
        <v>666</v>
      </c>
      <c r="O2808" t="s">
        <v>734</v>
      </c>
      <c r="P2808" t="s">
        <v>231</v>
      </c>
      <c r="Q2808" t="s">
        <v>308</v>
      </c>
    </row>
    <row r="2809" spans="1:17" hidden="1" x14ac:dyDescent="0.3">
      <c r="A2809" t="s">
        <v>11251</v>
      </c>
      <c r="B2809" t="s">
        <v>11252</v>
      </c>
      <c r="C2809" s="1" t="str">
        <f t="shared" si="429"/>
        <v>21:0285</v>
      </c>
      <c r="D2809" s="1" t="str">
        <f t="shared" si="430"/>
        <v>21:0128</v>
      </c>
      <c r="E2809" t="s">
        <v>11253</v>
      </c>
      <c r="F2809" t="s">
        <v>11254</v>
      </c>
      <c r="H2809">
        <v>64.044330900000006</v>
      </c>
      <c r="I2809">
        <v>-137.1200417</v>
      </c>
      <c r="J2809" s="1" t="str">
        <f t="shared" si="431"/>
        <v>Fluid (stream)</v>
      </c>
      <c r="K2809" s="1" t="str">
        <f t="shared" si="432"/>
        <v>Untreated Water</v>
      </c>
      <c r="L2809">
        <v>34</v>
      </c>
      <c r="M2809" t="s">
        <v>65</v>
      </c>
      <c r="N2809">
        <v>667</v>
      </c>
      <c r="O2809" t="s">
        <v>1657</v>
      </c>
      <c r="P2809" t="s">
        <v>913</v>
      </c>
      <c r="Q2809" t="s">
        <v>205</v>
      </c>
    </row>
    <row r="2810" spans="1:17" hidden="1" x14ac:dyDescent="0.3">
      <c r="A2810" t="s">
        <v>11255</v>
      </c>
      <c r="B2810" t="s">
        <v>11256</v>
      </c>
      <c r="C2810" s="1" t="str">
        <f t="shared" si="429"/>
        <v>21:0285</v>
      </c>
      <c r="D2810" s="1" t="str">
        <f t="shared" si="430"/>
        <v>21:0128</v>
      </c>
      <c r="E2810" t="s">
        <v>11257</v>
      </c>
      <c r="F2810" t="s">
        <v>11258</v>
      </c>
      <c r="H2810">
        <v>64.030445</v>
      </c>
      <c r="I2810">
        <v>-137.1539822</v>
      </c>
      <c r="J2810" s="1" t="str">
        <f t="shared" si="431"/>
        <v>Fluid (stream)</v>
      </c>
      <c r="K2810" s="1" t="str">
        <f t="shared" si="432"/>
        <v>Untreated Water</v>
      </c>
      <c r="L2810">
        <v>34</v>
      </c>
      <c r="M2810" t="s">
        <v>72</v>
      </c>
      <c r="N2810">
        <v>668</v>
      </c>
      <c r="O2810" t="s">
        <v>1557</v>
      </c>
      <c r="P2810" t="s">
        <v>190</v>
      </c>
      <c r="Q2810" t="s">
        <v>308</v>
      </c>
    </row>
    <row r="2811" spans="1:17" hidden="1" x14ac:dyDescent="0.3">
      <c r="A2811" t="s">
        <v>11259</v>
      </c>
      <c r="B2811" t="s">
        <v>11260</v>
      </c>
      <c r="C2811" s="1" t="str">
        <f t="shared" si="429"/>
        <v>21:0285</v>
      </c>
      <c r="D2811" s="1" t="str">
        <f t="shared" si="430"/>
        <v>21:0128</v>
      </c>
      <c r="E2811" t="s">
        <v>11261</v>
      </c>
      <c r="F2811" t="s">
        <v>11262</v>
      </c>
      <c r="H2811">
        <v>64.018239699999995</v>
      </c>
      <c r="I2811">
        <v>-137.24310120000001</v>
      </c>
      <c r="J2811" s="1" t="str">
        <f t="shared" si="431"/>
        <v>Fluid (stream)</v>
      </c>
      <c r="K2811" s="1" t="str">
        <f t="shared" si="432"/>
        <v>Untreated Water</v>
      </c>
      <c r="L2811">
        <v>34</v>
      </c>
      <c r="M2811" t="s">
        <v>87</v>
      </c>
      <c r="N2811">
        <v>669</v>
      </c>
      <c r="O2811" t="s">
        <v>436</v>
      </c>
      <c r="P2811" t="s">
        <v>115</v>
      </c>
      <c r="Q2811" t="s">
        <v>1197</v>
      </c>
    </row>
    <row r="2812" spans="1:17" hidden="1" x14ac:dyDescent="0.3">
      <c r="A2812" t="s">
        <v>11263</v>
      </c>
      <c r="B2812" t="s">
        <v>11264</v>
      </c>
      <c r="C2812" s="1" t="str">
        <f t="shared" si="429"/>
        <v>21:0285</v>
      </c>
      <c r="D2812" s="1" t="str">
        <f t="shared" si="430"/>
        <v>21:0128</v>
      </c>
      <c r="E2812" t="s">
        <v>11265</v>
      </c>
      <c r="F2812" t="s">
        <v>11266</v>
      </c>
      <c r="H2812">
        <v>64.0188062</v>
      </c>
      <c r="I2812">
        <v>-137.28674580000001</v>
      </c>
      <c r="J2812" s="1" t="str">
        <f t="shared" si="431"/>
        <v>Fluid (stream)</v>
      </c>
      <c r="K2812" s="1" t="str">
        <f t="shared" si="432"/>
        <v>Untreated Water</v>
      </c>
      <c r="L2812">
        <v>34</v>
      </c>
      <c r="M2812" t="s">
        <v>160</v>
      </c>
      <c r="N2812">
        <v>670</v>
      </c>
      <c r="O2812" t="s">
        <v>58</v>
      </c>
      <c r="P2812" t="s">
        <v>115</v>
      </c>
      <c r="Q2812" t="s">
        <v>696</v>
      </c>
    </row>
    <row r="2813" spans="1:17" hidden="1" x14ac:dyDescent="0.3">
      <c r="A2813" t="s">
        <v>11267</v>
      </c>
      <c r="B2813" t="s">
        <v>11268</v>
      </c>
      <c r="C2813" s="1" t="str">
        <f t="shared" si="429"/>
        <v>21:0285</v>
      </c>
      <c r="D2813" s="1" t="str">
        <f t="shared" si="430"/>
        <v>21:0128</v>
      </c>
      <c r="E2813" t="s">
        <v>11229</v>
      </c>
      <c r="F2813" t="s">
        <v>11269</v>
      </c>
      <c r="H2813">
        <v>64.029866900000002</v>
      </c>
      <c r="I2813">
        <v>-137.3536101</v>
      </c>
      <c r="J2813" s="1" t="str">
        <f t="shared" si="431"/>
        <v>Fluid (stream)</v>
      </c>
      <c r="K2813" s="1" t="str">
        <f t="shared" si="432"/>
        <v>Untreated Water</v>
      </c>
      <c r="L2813">
        <v>34</v>
      </c>
      <c r="M2813" t="s">
        <v>678</v>
      </c>
      <c r="N2813">
        <v>671</v>
      </c>
      <c r="O2813" t="s">
        <v>684</v>
      </c>
      <c r="P2813" t="s">
        <v>2541</v>
      </c>
      <c r="Q2813" t="s">
        <v>844</v>
      </c>
    </row>
    <row r="2814" spans="1:17" hidden="1" x14ac:dyDescent="0.3">
      <c r="A2814" t="s">
        <v>11270</v>
      </c>
      <c r="B2814" t="s">
        <v>11271</v>
      </c>
      <c r="C2814" s="1" t="str">
        <f t="shared" si="429"/>
        <v>21:0285</v>
      </c>
      <c r="D2814" s="1" t="str">
        <f t="shared" si="430"/>
        <v>21:0128</v>
      </c>
      <c r="E2814" t="s">
        <v>11229</v>
      </c>
      <c r="F2814" t="s">
        <v>11272</v>
      </c>
      <c r="H2814">
        <v>64.029866900000002</v>
      </c>
      <c r="I2814">
        <v>-137.3536101</v>
      </c>
      <c r="J2814" s="1" t="str">
        <f t="shared" si="431"/>
        <v>Fluid (stream)</v>
      </c>
      <c r="K2814" s="1" t="str">
        <f t="shared" si="432"/>
        <v>Untreated Water</v>
      </c>
      <c r="L2814">
        <v>34</v>
      </c>
      <c r="M2814" t="s">
        <v>673</v>
      </c>
      <c r="N2814">
        <v>672</v>
      </c>
      <c r="O2814" t="s">
        <v>1379</v>
      </c>
      <c r="P2814" t="s">
        <v>1934</v>
      </c>
      <c r="Q2814" t="s">
        <v>649</v>
      </c>
    </row>
    <row r="2815" spans="1:17" hidden="1" x14ac:dyDescent="0.3">
      <c r="A2815" t="s">
        <v>11273</v>
      </c>
      <c r="B2815" t="s">
        <v>11274</v>
      </c>
      <c r="C2815" s="1" t="str">
        <f t="shared" si="429"/>
        <v>21:0285</v>
      </c>
      <c r="D2815" s="1" t="str">
        <f t="shared" si="430"/>
        <v>21:0128</v>
      </c>
      <c r="E2815" t="s">
        <v>11275</v>
      </c>
      <c r="F2815" t="s">
        <v>11276</v>
      </c>
      <c r="H2815">
        <v>64.015543600000001</v>
      </c>
      <c r="I2815">
        <v>-137.43316820000001</v>
      </c>
      <c r="J2815" s="1" t="str">
        <f t="shared" si="431"/>
        <v>Fluid (stream)</v>
      </c>
      <c r="K2815" s="1" t="str">
        <f t="shared" si="432"/>
        <v>Untreated Water</v>
      </c>
      <c r="L2815">
        <v>34</v>
      </c>
      <c r="M2815" t="s">
        <v>166</v>
      </c>
      <c r="N2815">
        <v>673</v>
      </c>
      <c r="O2815" t="s">
        <v>775</v>
      </c>
      <c r="P2815" t="s">
        <v>969</v>
      </c>
      <c r="Q2815" t="s">
        <v>290</v>
      </c>
    </row>
    <row r="2816" spans="1:17" hidden="1" x14ac:dyDescent="0.3">
      <c r="A2816" t="s">
        <v>11277</v>
      </c>
      <c r="B2816" t="s">
        <v>11278</v>
      </c>
      <c r="C2816" s="1" t="str">
        <f t="shared" si="429"/>
        <v>21:0285</v>
      </c>
      <c r="D2816" s="1" t="str">
        <f t="shared" si="430"/>
        <v>21:0128</v>
      </c>
      <c r="E2816" t="s">
        <v>11279</v>
      </c>
      <c r="F2816" t="s">
        <v>11280</v>
      </c>
      <c r="H2816">
        <v>64.015143399999999</v>
      </c>
      <c r="I2816">
        <v>-137.48849899999999</v>
      </c>
      <c r="J2816" s="1" t="str">
        <f t="shared" si="431"/>
        <v>Fluid (stream)</v>
      </c>
      <c r="K2816" s="1" t="str">
        <f t="shared" si="432"/>
        <v>Untreated Water</v>
      </c>
      <c r="L2816">
        <v>34</v>
      </c>
      <c r="M2816" t="s">
        <v>174</v>
      </c>
      <c r="N2816">
        <v>674</v>
      </c>
      <c r="O2816" t="s">
        <v>88</v>
      </c>
      <c r="P2816" t="s">
        <v>4306</v>
      </c>
      <c r="Q2816" t="s">
        <v>290</v>
      </c>
    </row>
    <row r="2817" spans="1:17" hidden="1" x14ac:dyDescent="0.3">
      <c r="A2817" t="s">
        <v>11281</v>
      </c>
      <c r="B2817" t="s">
        <v>11282</v>
      </c>
      <c r="C2817" s="1" t="str">
        <f t="shared" si="429"/>
        <v>21:0285</v>
      </c>
      <c r="D2817" s="1" t="str">
        <f t="shared" si="430"/>
        <v>21:0128</v>
      </c>
      <c r="E2817" t="s">
        <v>11283</v>
      </c>
      <c r="F2817" t="s">
        <v>11284</v>
      </c>
      <c r="H2817">
        <v>64.157431200000005</v>
      </c>
      <c r="I2817">
        <v>-137.25987649999999</v>
      </c>
      <c r="J2817" s="1" t="str">
        <f t="shared" si="431"/>
        <v>Fluid (stream)</v>
      </c>
      <c r="K2817" s="1" t="str">
        <f t="shared" si="432"/>
        <v>Untreated Water</v>
      </c>
      <c r="L2817">
        <v>34</v>
      </c>
      <c r="M2817" t="s">
        <v>181</v>
      </c>
      <c r="N2817">
        <v>675</v>
      </c>
      <c r="O2817" t="s">
        <v>436</v>
      </c>
      <c r="P2817" t="s">
        <v>2658</v>
      </c>
      <c r="Q2817" t="s">
        <v>437</v>
      </c>
    </row>
    <row r="2818" spans="1:17" hidden="1" x14ac:dyDescent="0.3">
      <c r="A2818" t="s">
        <v>11285</v>
      </c>
      <c r="B2818" t="s">
        <v>11286</v>
      </c>
      <c r="C2818" s="1" t="str">
        <f t="shared" si="429"/>
        <v>21:0285</v>
      </c>
      <c r="D2818" s="1" t="str">
        <f>HYPERLINK("http://geochem.nrcan.gc.ca/cdogs/content/svy/svy_e.htm", "")</f>
        <v/>
      </c>
      <c r="G2818" s="1" t="str">
        <f>HYPERLINK("http://geochem.nrcan.gc.ca/cdogs/content/cr_/cr_00030_e.htm", "30")</f>
        <v>30</v>
      </c>
      <c r="J2818" t="s">
        <v>106</v>
      </c>
      <c r="K2818" t="s">
        <v>107</v>
      </c>
      <c r="L2818">
        <v>34</v>
      </c>
      <c r="M2818" t="s">
        <v>108</v>
      </c>
      <c r="N2818">
        <v>676</v>
      </c>
      <c r="O2818" t="s">
        <v>358</v>
      </c>
      <c r="P2818" t="s">
        <v>2970</v>
      </c>
      <c r="Q2818" t="s">
        <v>844</v>
      </c>
    </row>
    <row r="2819" spans="1:17" hidden="1" x14ac:dyDescent="0.3">
      <c r="A2819" t="s">
        <v>11287</v>
      </c>
      <c r="B2819" t="s">
        <v>11288</v>
      </c>
      <c r="C2819" s="1" t="str">
        <f t="shared" si="429"/>
        <v>21:0285</v>
      </c>
      <c r="D2819" s="1" t="str">
        <f t="shared" ref="D2819:D2828" si="433">HYPERLINK("http://geochem.nrcan.gc.ca/cdogs/content/svy/svy210128_e.htm", "21:0128")</f>
        <v>21:0128</v>
      </c>
      <c r="E2819" t="s">
        <v>11289</v>
      </c>
      <c r="F2819" t="s">
        <v>11290</v>
      </c>
      <c r="H2819">
        <v>64.162247699999995</v>
      </c>
      <c r="I2819">
        <v>-137.28609109999999</v>
      </c>
      <c r="J2819" s="1" t="str">
        <f t="shared" ref="J2819:J2828" si="434">HYPERLINK("http://geochem.nrcan.gc.ca/cdogs/content/kwd/kwd020018_e.htm", "Fluid (stream)")</f>
        <v>Fluid (stream)</v>
      </c>
      <c r="K2819" s="1" t="str">
        <f t="shared" ref="K2819:K2828" si="435">HYPERLINK("http://geochem.nrcan.gc.ca/cdogs/content/kwd/kwd080007_e.htm", "Untreated Water")</f>
        <v>Untreated Water</v>
      </c>
      <c r="L2819">
        <v>34</v>
      </c>
      <c r="M2819" t="s">
        <v>188</v>
      </c>
      <c r="N2819">
        <v>677</v>
      </c>
      <c r="O2819" t="s">
        <v>973</v>
      </c>
      <c r="P2819" t="s">
        <v>4041</v>
      </c>
      <c r="Q2819" t="s">
        <v>953</v>
      </c>
    </row>
    <row r="2820" spans="1:17" hidden="1" x14ac:dyDescent="0.3">
      <c r="A2820" t="s">
        <v>11291</v>
      </c>
      <c r="B2820" t="s">
        <v>11292</v>
      </c>
      <c r="C2820" s="1" t="str">
        <f t="shared" si="429"/>
        <v>21:0285</v>
      </c>
      <c r="D2820" s="1" t="str">
        <f t="shared" si="433"/>
        <v>21:0128</v>
      </c>
      <c r="E2820" t="s">
        <v>11293</v>
      </c>
      <c r="F2820" t="s">
        <v>11294</v>
      </c>
      <c r="H2820">
        <v>64.178947899999997</v>
      </c>
      <c r="I2820">
        <v>-137.29057560000001</v>
      </c>
      <c r="J2820" s="1" t="str">
        <f t="shared" si="434"/>
        <v>Fluid (stream)</v>
      </c>
      <c r="K2820" s="1" t="str">
        <f t="shared" si="435"/>
        <v>Untreated Water</v>
      </c>
      <c r="L2820">
        <v>34</v>
      </c>
      <c r="M2820" t="s">
        <v>215</v>
      </c>
      <c r="N2820">
        <v>678</v>
      </c>
      <c r="O2820" t="s">
        <v>973</v>
      </c>
      <c r="P2820" t="s">
        <v>81</v>
      </c>
      <c r="Q2820" t="s">
        <v>844</v>
      </c>
    </row>
    <row r="2821" spans="1:17" hidden="1" x14ac:dyDescent="0.3">
      <c r="A2821" t="s">
        <v>11295</v>
      </c>
      <c r="B2821" t="s">
        <v>11296</v>
      </c>
      <c r="C2821" s="1" t="str">
        <f t="shared" si="429"/>
        <v>21:0285</v>
      </c>
      <c r="D2821" s="1" t="str">
        <f t="shared" si="433"/>
        <v>21:0128</v>
      </c>
      <c r="E2821" t="s">
        <v>11297</v>
      </c>
      <c r="F2821" t="s">
        <v>11298</v>
      </c>
      <c r="H2821">
        <v>64.147726399999996</v>
      </c>
      <c r="I2821">
        <v>-137.2971311</v>
      </c>
      <c r="J2821" s="1" t="str">
        <f t="shared" si="434"/>
        <v>Fluid (stream)</v>
      </c>
      <c r="K2821" s="1" t="str">
        <f t="shared" si="435"/>
        <v>Untreated Water</v>
      </c>
      <c r="L2821">
        <v>34</v>
      </c>
      <c r="M2821" t="s">
        <v>223</v>
      </c>
      <c r="N2821">
        <v>679</v>
      </c>
      <c r="O2821" t="s">
        <v>80</v>
      </c>
      <c r="P2821" t="s">
        <v>224</v>
      </c>
      <c r="Q2821" t="s">
        <v>205</v>
      </c>
    </row>
    <row r="2822" spans="1:17" hidden="1" x14ac:dyDescent="0.3">
      <c r="A2822" t="s">
        <v>11299</v>
      </c>
      <c r="B2822" t="s">
        <v>11300</v>
      </c>
      <c r="C2822" s="1" t="str">
        <f t="shared" si="429"/>
        <v>21:0285</v>
      </c>
      <c r="D2822" s="1" t="str">
        <f t="shared" si="433"/>
        <v>21:0128</v>
      </c>
      <c r="E2822" t="s">
        <v>11301</v>
      </c>
      <c r="F2822" t="s">
        <v>11302</v>
      </c>
      <c r="H2822">
        <v>64.142267700000005</v>
      </c>
      <c r="I2822">
        <v>-137.38589200000001</v>
      </c>
      <c r="J2822" s="1" t="str">
        <f t="shared" si="434"/>
        <v>Fluid (stream)</v>
      </c>
      <c r="K2822" s="1" t="str">
        <f t="shared" si="435"/>
        <v>Untreated Water</v>
      </c>
      <c r="L2822">
        <v>34</v>
      </c>
      <c r="M2822" t="s">
        <v>740</v>
      </c>
      <c r="N2822">
        <v>680</v>
      </c>
      <c r="O2822" t="s">
        <v>58</v>
      </c>
      <c r="P2822" t="s">
        <v>913</v>
      </c>
      <c r="Q2822" t="s">
        <v>249</v>
      </c>
    </row>
    <row r="2823" spans="1:17" hidden="1" x14ac:dyDescent="0.3">
      <c r="A2823" t="s">
        <v>11303</v>
      </c>
      <c r="B2823" t="s">
        <v>11304</v>
      </c>
      <c r="C2823" s="1" t="str">
        <f t="shared" si="429"/>
        <v>21:0285</v>
      </c>
      <c r="D2823" s="1" t="str">
        <f t="shared" si="433"/>
        <v>21:0128</v>
      </c>
      <c r="E2823" t="s">
        <v>11305</v>
      </c>
      <c r="F2823" t="s">
        <v>11306</v>
      </c>
      <c r="H2823">
        <v>64.050493399999993</v>
      </c>
      <c r="I2823">
        <v>-137.7380057</v>
      </c>
      <c r="J2823" s="1" t="str">
        <f t="shared" si="434"/>
        <v>Fluid (stream)</v>
      </c>
      <c r="K2823" s="1" t="str">
        <f t="shared" si="435"/>
        <v>Untreated Water</v>
      </c>
      <c r="L2823">
        <v>35</v>
      </c>
      <c r="M2823" t="s">
        <v>21</v>
      </c>
      <c r="N2823">
        <v>681</v>
      </c>
      <c r="O2823" t="s">
        <v>289</v>
      </c>
      <c r="P2823" t="s">
        <v>913</v>
      </c>
      <c r="Q2823" t="s">
        <v>844</v>
      </c>
    </row>
    <row r="2824" spans="1:17" hidden="1" x14ac:dyDescent="0.3">
      <c r="A2824" t="s">
        <v>11307</v>
      </c>
      <c r="B2824" t="s">
        <v>11308</v>
      </c>
      <c r="C2824" s="1" t="str">
        <f t="shared" si="429"/>
        <v>21:0285</v>
      </c>
      <c r="D2824" s="1" t="str">
        <f t="shared" si="433"/>
        <v>21:0128</v>
      </c>
      <c r="E2824" t="s">
        <v>11309</v>
      </c>
      <c r="F2824" t="s">
        <v>11310</v>
      </c>
      <c r="H2824">
        <v>64.096918200000005</v>
      </c>
      <c r="I2824">
        <v>-137.42153769999999</v>
      </c>
      <c r="J2824" s="1" t="str">
        <f t="shared" si="434"/>
        <v>Fluid (stream)</v>
      </c>
      <c r="K2824" s="1" t="str">
        <f t="shared" si="435"/>
        <v>Untreated Water</v>
      </c>
      <c r="L2824">
        <v>35</v>
      </c>
      <c r="M2824" t="s">
        <v>27</v>
      </c>
      <c r="N2824">
        <v>682</v>
      </c>
      <c r="O2824" t="s">
        <v>1262</v>
      </c>
      <c r="P2824" t="s">
        <v>2482</v>
      </c>
      <c r="Q2824" t="s">
        <v>953</v>
      </c>
    </row>
    <row r="2825" spans="1:17" hidden="1" x14ac:dyDescent="0.3">
      <c r="A2825" t="s">
        <v>11311</v>
      </c>
      <c r="B2825" t="s">
        <v>11312</v>
      </c>
      <c r="C2825" s="1" t="str">
        <f t="shared" si="429"/>
        <v>21:0285</v>
      </c>
      <c r="D2825" s="1" t="str">
        <f t="shared" si="433"/>
        <v>21:0128</v>
      </c>
      <c r="E2825" t="s">
        <v>11313</v>
      </c>
      <c r="F2825" t="s">
        <v>11314</v>
      </c>
      <c r="H2825">
        <v>64.084336899999997</v>
      </c>
      <c r="I2825">
        <v>-137.338864</v>
      </c>
      <c r="J2825" s="1" t="str">
        <f t="shared" si="434"/>
        <v>Fluid (stream)</v>
      </c>
      <c r="K2825" s="1" t="str">
        <f t="shared" si="435"/>
        <v>Untreated Water</v>
      </c>
      <c r="L2825">
        <v>35</v>
      </c>
      <c r="M2825" t="s">
        <v>195</v>
      </c>
      <c r="N2825">
        <v>683</v>
      </c>
      <c r="O2825" t="s">
        <v>1769</v>
      </c>
      <c r="P2825" t="s">
        <v>2482</v>
      </c>
      <c r="Q2825" t="s">
        <v>953</v>
      </c>
    </row>
    <row r="2826" spans="1:17" hidden="1" x14ac:dyDescent="0.3">
      <c r="A2826" t="s">
        <v>11315</v>
      </c>
      <c r="B2826" t="s">
        <v>11316</v>
      </c>
      <c r="C2826" s="1" t="str">
        <f t="shared" si="429"/>
        <v>21:0285</v>
      </c>
      <c r="D2826" s="1" t="str">
        <f t="shared" si="433"/>
        <v>21:0128</v>
      </c>
      <c r="E2826" t="s">
        <v>11313</v>
      </c>
      <c r="F2826" t="s">
        <v>11317</v>
      </c>
      <c r="H2826">
        <v>64.084336899999997</v>
      </c>
      <c r="I2826">
        <v>-137.338864</v>
      </c>
      <c r="J2826" s="1" t="str">
        <f t="shared" si="434"/>
        <v>Fluid (stream)</v>
      </c>
      <c r="K2826" s="1" t="str">
        <f t="shared" si="435"/>
        <v>Untreated Water</v>
      </c>
      <c r="L2826">
        <v>35</v>
      </c>
      <c r="M2826" t="s">
        <v>202</v>
      </c>
      <c r="N2826">
        <v>684</v>
      </c>
      <c r="O2826" t="s">
        <v>603</v>
      </c>
      <c r="P2826" t="s">
        <v>2541</v>
      </c>
      <c r="Q2826" t="s">
        <v>308</v>
      </c>
    </row>
    <row r="2827" spans="1:17" hidden="1" x14ac:dyDescent="0.3">
      <c r="A2827" t="s">
        <v>11318</v>
      </c>
      <c r="B2827" t="s">
        <v>11319</v>
      </c>
      <c r="C2827" s="1" t="str">
        <f t="shared" si="429"/>
        <v>21:0285</v>
      </c>
      <c r="D2827" s="1" t="str">
        <f t="shared" si="433"/>
        <v>21:0128</v>
      </c>
      <c r="E2827" t="s">
        <v>11320</v>
      </c>
      <c r="F2827" t="s">
        <v>11321</v>
      </c>
      <c r="H2827">
        <v>64.087883199999993</v>
      </c>
      <c r="I2827">
        <v>-137.35057119999999</v>
      </c>
      <c r="J2827" s="1" t="str">
        <f t="shared" si="434"/>
        <v>Fluid (stream)</v>
      </c>
      <c r="K2827" s="1" t="str">
        <f t="shared" si="435"/>
        <v>Untreated Water</v>
      </c>
      <c r="L2827">
        <v>35</v>
      </c>
      <c r="M2827" t="s">
        <v>35</v>
      </c>
      <c r="N2827">
        <v>685</v>
      </c>
      <c r="O2827" t="s">
        <v>289</v>
      </c>
      <c r="P2827" t="s">
        <v>2805</v>
      </c>
      <c r="Q2827" t="s">
        <v>953</v>
      </c>
    </row>
    <row r="2828" spans="1:17" hidden="1" x14ac:dyDescent="0.3">
      <c r="A2828" t="s">
        <v>11322</v>
      </c>
      <c r="B2828" t="s">
        <v>11323</v>
      </c>
      <c r="C2828" s="1" t="str">
        <f t="shared" si="429"/>
        <v>21:0285</v>
      </c>
      <c r="D2828" s="1" t="str">
        <f t="shared" si="433"/>
        <v>21:0128</v>
      </c>
      <c r="E2828" t="s">
        <v>11324</v>
      </c>
      <c r="F2828" t="s">
        <v>11325</v>
      </c>
      <c r="H2828">
        <v>64.089635700000002</v>
      </c>
      <c r="I2828">
        <v>-137.27827769999999</v>
      </c>
      <c r="J2828" s="1" t="str">
        <f t="shared" si="434"/>
        <v>Fluid (stream)</v>
      </c>
      <c r="K2828" s="1" t="str">
        <f t="shared" si="435"/>
        <v>Untreated Water</v>
      </c>
      <c r="L2828">
        <v>35</v>
      </c>
      <c r="M2828" t="s">
        <v>43</v>
      </c>
      <c r="N2828">
        <v>686</v>
      </c>
      <c r="O2828" t="s">
        <v>3612</v>
      </c>
      <c r="P2828" t="s">
        <v>4924</v>
      </c>
      <c r="Q2828" t="s">
        <v>437</v>
      </c>
    </row>
    <row r="2829" spans="1:17" hidden="1" x14ac:dyDescent="0.3">
      <c r="A2829" t="s">
        <v>11326</v>
      </c>
      <c r="B2829" t="s">
        <v>11327</v>
      </c>
      <c r="C2829" s="1" t="str">
        <f t="shared" si="429"/>
        <v>21:0285</v>
      </c>
      <c r="D2829" s="1" t="str">
        <f>HYPERLINK("http://geochem.nrcan.gc.ca/cdogs/content/svy/svy_e.htm", "")</f>
        <v/>
      </c>
      <c r="G2829" s="1" t="str">
        <f>HYPERLINK("http://geochem.nrcan.gc.ca/cdogs/content/cr_/cr_00031_e.htm", "31")</f>
        <v>31</v>
      </c>
      <c r="J2829" t="s">
        <v>106</v>
      </c>
      <c r="K2829" t="s">
        <v>107</v>
      </c>
      <c r="L2829">
        <v>35</v>
      </c>
      <c r="M2829" t="s">
        <v>108</v>
      </c>
      <c r="N2829">
        <v>687</v>
      </c>
      <c r="O2829" t="s">
        <v>968</v>
      </c>
      <c r="P2829" t="s">
        <v>780</v>
      </c>
      <c r="Q2829" t="s">
        <v>437</v>
      </c>
    </row>
    <row r="2830" spans="1:17" hidden="1" x14ac:dyDescent="0.3">
      <c r="A2830" t="s">
        <v>11328</v>
      </c>
      <c r="B2830" t="s">
        <v>11329</v>
      </c>
      <c r="C2830" s="1" t="str">
        <f t="shared" si="429"/>
        <v>21:0285</v>
      </c>
      <c r="D2830" s="1" t="str">
        <f t="shared" ref="D2830:D2865" si="436">HYPERLINK("http://geochem.nrcan.gc.ca/cdogs/content/svy/svy210128_e.htm", "21:0128")</f>
        <v>21:0128</v>
      </c>
      <c r="E2830" t="s">
        <v>11330</v>
      </c>
      <c r="F2830" t="s">
        <v>11331</v>
      </c>
      <c r="H2830">
        <v>64.081240300000005</v>
      </c>
      <c r="I2830">
        <v>-137.26452259999999</v>
      </c>
      <c r="J2830" s="1" t="str">
        <f t="shared" ref="J2830:J2865" si="437">HYPERLINK("http://geochem.nrcan.gc.ca/cdogs/content/kwd/kwd020018_e.htm", "Fluid (stream)")</f>
        <v>Fluid (stream)</v>
      </c>
      <c r="K2830" s="1" t="str">
        <f t="shared" ref="K2830:K2865" si="438">HYPERLINK("http://geochem.nrcan.gc.ca/cdogs/content/kwd/kwd080007_e.htm", "Untreated Water")</f>
        <v>Untreated Water</v>
      </c>
      <c r="L2830">
        <v>35</v>
      </c>
      <c r="M2830" t="s">
        <v>50</v>
      </c>
      <c r="N2830">
        <v>688</v>
      </c>
      <c r="O2830" t="s">
        <v>885</v>
      </c>
      <c r="P2830" t="s">
        <v>2541</v>
      </c>
      <c r="Q2830" t="s">
        <v>123</v>
      </c>
    </row>
    <row r="2831" spans="1:17" hidden="1" x14ac:dyDescent="0.3">
      <c r="A2831" t="s">
        <v>11332</v>
      </c>
      <c r="B2831" t="s">
        <v>11333</v>
      </c>
      <c r="C2831" s="1" t="str">
        <f t="shared" si="429"/>
        <v>21:0285</v>
      </c>
      <c r="D2831" s="1" t="str">
        <f t="shared" si="436"/>
        <v>21:0128</v>
      </c>
      <c r="E2831" t="s">
        <v>11334</v>
      </c>
      <c r="F2831" t="s">
        <v>11335</v>
      </c>
      <c r="H2831">
        <v>64.108733700000002</v>
      </c>
      <c r="I2831">
        <v>-137.24298099999999</v>
      </c>
      <c r="J2831" s="1" t="str">
        <f t="shared" si="437"/>
        <v>Fluid (stream)</v>
      </c>
      <c r="K2831" s="1" t="str">
        <f t="shared" si="438"/>
        <v>Untreated Water</v>
      </c>
      <c r="L2831">
        <v>35</v>
      </c>
      <c r="M2831" t="s">
        <v>57</v>
      </c>
      <c r="N2831">
        <v>689</v>
      </c>
      <c r="O2831" t="s">
        <v>1657</v>
      </c>
      <c r="P2831" t="s">
        <v>1934</v>
      </c>
      <c r="Q2831" t="s">
        <v>953</v>
      </c>
    </row>
    <row r="2832" spans="1:17" hidden="1" x14ac:dyDescent="0.3">
      <c r="A2832" t="s">
        <v>11336</v>
      </c>
      <c r="B2832" t="s">
        <v>11337</v>
      </c>
      <c r="C2832" s="1" t="str">
        <f t="shared" si="429"/>
        <v>21:0285</v>
      </c>
      <c r="D2832" s="1" t="str">
        <f t="shared" si="436"/>
        <v>21:0128</v>
      </c>
      <c r="E2832" t="s">
        <v>11338</v>
      </c>
      <c r="F2832" t="s">
        <v>11339</v>
      </c>
      <c r="H2832">
        <v>64.104335699999993</v>
      </c>
      <c r="I2832">
        <v>-137.23297629999999</v>
      </c>
      <c r="J2832" s="1" t="str">
        <f t="shared" si="437"/>
        <v>Fluid (stream)</v>
      </c>
      <c r="K2832" s="1" t="str">
        <f t="shared" si="438"/>
        <v>Untreated Water</v>
      </c>
      <c r="L2832">
        <v>35</v>
      </c>
      <c r="M2832" t="s">
        <v>65</v>
      </c>
      <c r="N2832">
        <v>690</v>
      </c>
      <c r="O2832" t="s">
        <v>603</v>
      </c>
      <c r="P2832" t="s">
        <v>1934</v>
      </c>
      <c r="Q2832" t="s">
        <v>205</v>
      </c>
    </row>
    <row r="2833" spans="1:17" hidden="1" x14ac:dyDescent="0.3">
      <c r="A2833" t="s">
        <v>11340</v>
      </c>
      <c r="B2833" t="s">
        <v>11341</v>
      </c>
      <c r="C2833" s="1" t="str">
        <f t="shared" si="429"/>
        <v>21:0285</v>
      </c>
      <c r="D2833" s="1" t="str">
        <f t="shared" si="436"/>
        <v>21:0128</v>
      </c>
      <c r="E2833" t="s">
        <v>11342</v>
      </c>
      <c r="F2833" t="s">
        <v>11343</v>
      </c>
      <c r="H2833">
        <v>64.059967299999997</v>
      </c>
      <c r="I2833">
        <v>-137.54504349999999</v>
      </c>
      <c r="J2833" s="1" t="str">
        <f t="shared" si="437"/>
        <v>Fluid (stream)</v>
      </c>
      <c r="K2833" s="1" t="str">
        <f t="shared" si="438"/>
        <v>Untreated Water</v>
      </c>
      <c r="L2833">
        <v>35</v>
      </c>
      <c r="M2833" t="s">
        <v>72</v>
      </c>
      <c r="N2833">
        <v>691</v>
      </c>
      <c r="O2833" t="s">
        <v>1781</v>
      </c>
      <c r="P2833" t="s">
        <v>2970</v>
      </c>
      <c r="Q2833" t="s">
        <v>437</v>
      </c>
    </row>
    <row r="2834" spans="1:17" hidden="1" x14ac:dyDescent="0.3">
      <c r="A2834" t="s">
        <v>11344</v>
      </c>
      <c r="B2834" t="s">
        <v>11345</v>
      </c>
      <c r="C2834" s="1" t="str">
        <f t="shared" si="429"/>
        <v>21:0285</v>
      </c>
      <c r="D2834" s="1" t="str">
        <f t="shared" si="436"/>
        <v>21:0128</v>
      </c>
      <c r="E2834" t="s">
        <v>11346</v>
      </c>
      <c r="F2834" t="s">
        <v>11347</v>
      </c>
      <c r="H2834">
        <v>64.048170299999995</v>
      </c>
      <c r="I2834">
        <v>-137.55564810000001</v>
      </c>
      <c r="J2834" s="1" t="str">
        <f t="shared" si="437"/>
        <v>Fluid (stream)</v>
      </c>
      <c r="K2834" s="1" t="str">
        <f t="shared" si="438"/>
        <v>Untreated Water</v>
      </c>
      <c r="L2834">
        <v>35</v>
      </c>
      <c r="M2834" t="s">
        <v>87</v>
      </c>
      <c r="N2834">
        <v>692</v>
      </c>
      <c r="O2834" t="s">
        <v>80</v>
      </c>
      <c r="P2834" t="s">
        <v>1934</v>
      </c>
      <c r="Q2834" t="s">
        <v>1197</v>
      </c>
    </row>
    <row r="2835" spans="1:17" hidden="1" x14ac:dyDescent="0.3">
      <c r="A2835" t="s">
        <v>11348</v>
      </c>
      <c r="B2835" t="s">
        <v>11349</v>
      </c>
      <c r="C2835" s="1" t="str">
        <f t="shared" si="429"/>
        <v>21:0285</v>
      </c>
      <c r="D2835" s="1" t="str">
        <f t="shared" si="436"/>
        <v>21:0128</v>
      </c>
      <c r="E2835" t="s">
        <v>11350</v>
      </c>
      <c r="F2835" t="s">
        <v>11351</v>
      </c>
      <c r="H2835">
        <v>64.050450600000005</v>
      </c>
      <c r="I2835">
        <v>-137.61965760000001</v>
      </c>
      <c r="J2835" s="1" t="str">
        <f t="shared" si="437"/>
        <v>Fluid (stream)</v>
      </c>
      <c r="K2835" s="1" t="str">
        <f t="shared" si="438"/>
        <v>Untreated Water</v>
      </c>
      <c r="L2835">
        <v>35</v>
      </c>
      <c r="M2835" t="s">
        <v>160</v>
      </c>
      <c r="N2835">
        <v>693</v>
      </c>
      <c r="O2835" t="s">
        <v>7068</v>
      </c>
      <c r="P2835" t="s">
        <v>10428</v>
      </c>
      <c r="Q2835" t="s">
        <v>249</v>
      </c>
    </row>
    <row r="2836" spans="1:17" hidden="1" x14ac:dyDescent="0.3">
      <c r="A2836" t="s">
        <v>11352</v>
      </c>
      <c r="B2836" t="s">
        <v>11353</v>
      </c>
      <c r="C2836" s="1" t="str">
        <f t="shared" si="429"/>
        <v>21:0285</v>
      </c>
      <c r="D2836" s="1" t="str">
        <f t="shared" si="436"/>
        <v>21:0128</v>
      </c>
      <c r="E2836" t="s">
        <v>11354</v>
      </c>
      <c r="F2836" t="s">
        <v>11355</v>
      </c>
      <c r="H2836">
        <v>64.035090600000004</v>
      </c>
      <c r="I2836">
        <v>-137.68571180000001</v>
      </c>
      <c r="J2836" s="1" t="str">
        <f t="shared" si="437"/>
        <v>Fluid (stream)</v>
      </c>
      <c r="K2836" s="1" t="str">
        <f t="shared" si="438"/>
        <v>Untreated Water</v>
      </c>
      <c r="L2836">
        <v>35</v>
      </c>
      <c r="M2836" t="s">
        <v>166</v>
      </c>
      <c r="N2836">
        <v>694</v>
      </c>
      <c r="O2836" t="s">
        <v>2372</v>
      </c>
      <c r="P2836" t="s">
        <v>4306</v>
      </c>
      <c r="Q2836" t="s">
        <v>844</v>
      </c>
    </row>
    <row r="2837" spans="1:17" hidden="1" x14ac:dyDescent="0.3">
      <c r="A2837" t="s">
        <v>11356</v>
      </c>
      <c r="B2837" t="s">
        <v>11357</v>
      </c>
      <c r="C2837" s="1" t="str">
        <f t="shared" si="429"/>
        <v>21:0285</v>
      </c>
      <c r="D2837" s="1" t="str">
        <f t="shared" si="436"/>
        <v>21:0128</v>
      </c>
      <c r="E2837" t="s">
        <v>11305</v>
      </c>
      <c r="F2837" t="s">
        <v>11358</v>
      </c>
      <c r="H2837">
        <v>64.050493399999993</v>
      </c>
      <c r="I2837">
        <v>-137.7380057</v>
      </c>
      <c r="J2837" s="1" t="str">
        <f t="shared" si="437"/>
        <v>Fluid (stream)</v>
      </c>
      <c r="K2837" s="1" t="str">
        <f t="shared" si="438"/>
        <v>Untreated Water</v>
      </c>
      <c r="L2837">
        <v>35</v>
      </c>
      <c r="M2837" t="s">
        <v>79</v>
      </c>
      <c r="N2837">
        <v>695</v>
      </c>
      <c r="O2837" t="s">
        <v>1342</v>
      </c>
      <c r="P2837" t="s">
        <v>2970</v>
      </c>
      <c r="Q2837" t="s">
        <v>290</v>
      </c>
    </row>
    <row r="2838" spans="1:17" hidden="1" x14ac:dyDescent="0.3">
      <c r="A2838" t="s">
        <v>11359</v>
      </c>
      <c r="B2838" t="s">
        <v>11360</v>
      </c>
      <c r="C2838" s="1" t="str">
        <f t="shared" si="429"/>
        <v>21:0285</v>
      </c>
      <c r="D2838" s="1" t="str">
        <f t="shared" si="436"/>
        <v>21:0128</v>
      </c>
      <c r="E2838" t="s">
        <v>11361</v>
      </c>
      <c r="F2838" t="s">
        <v>11362</v>
      </c>
      <c r="H2838">
        <v>64.018951299999998</v>
      </c>
      <c r="I2838">
        <v>-137.82989079999999</v>
      </c>
      <c r="J2838" s="1" t="str">
        <f t="shared" si="437"/>
        <v>Fluid (stream)</v>
      </c>
      <c r="K2838" s="1" t="str">
        <f t="shared" si="438"/>
        <v>Untreated Water</v>
      </c>
      <c r="L2838">
        <v>35</v>
      </c>
      <c r="M2838" t="s">
        <v>174</v>
      </c>
      <c r="N2838">
        <v>696</v>
      </c>
      <c r="O2838" t="s">
        <v>189</v>
      </c>
      <c r="P2838" t="s">
        <v>2482</v>
      </c>
      <c r="Q2838" t="s">
        <v>205</v>
      </c>
    </row>
    <row r="2839" spans="1:17" hidden="1" x14ac:dyDescent="0.3">
      <c r="A2839" t="s">
        <v>11363</v>
      </c>
      <c r="B2839" t="s">
        <v>11364</v>
      </c>
      <c r="C2839" s="1" t="str">
        <f t="shared" si="429"/>
        <v>21:0285</v>
      </c>
      <c r="D2839" s="1" t="str">
        <f t="shared" si="436"/>
        <v>21:0128</v>
      </c>
      <c r="E2839" t="s">
        <v>11365</v>
      </c>
      <c r="F2839" t="s">
        <v>11366</v>
      </c>
      <c r="H2839">
        <v>64.026509700000005</v>
      </c>
      <c r="I2839">
        <v>-137.83649410000001</v>
      </c>
      <c r="J2839" s="1" t="str">
        <f t="shared" si="437"/>
        <v>Fluid (stream)</v>
      </c>
      <c r="K2839" s="1" t="str">
        <f t="shared" si="438"/>
        <v>Untreated Water</v>
      </c>
      <c r="L2839">
        <v>35</v>
      </c>
      <c r="M2839" t="s">
        <v>181</v>
      </c>
      <c r="N2839">
        <v>697</v>
      </c>
      <c r="O2839" t="s">
        <v>1379</v>
      </c>
      <c r="P2839" t="s">
        <v>366</v>
      </c>
      <c r="Q2839" t="s">
        <v>953</v>
      </c>
    </row>
    <row r="2840" spans="1:17" hidden="1" x14ac:dyDescent="0.3">
      <c r="A2840" t="s">
        <v>11367</v>
      </c>
      <c r="B2840" t="s">
        <v>11368</v>
      </c>
      <c r="C2840" s="1" t="str">
        <f t="shared" si="429"/>
        <v>21:0285</v>
      </c>
      <c r="D2840" s="1" t="str">
        <f t="shared" si="436"/>
        <v>21:0128</v>
      </c>
      <c r="E2840" t="s">
        <v>11369</v>
      </c>
      <c r="F2840" t="s">
        <v>11370</v>
      </c>
      <c r="H2840">
        <v>64.100245599999994</v>
      </c>
      <c r="I2840">
        <v>-137.96849370000001</v>
      </c>
      <c r="J2840" s="1" t="str">
        <f t="shared" si="437"/>
        <v>Fluid (stream)</v>
      </c>
      <c r="K2840" s="1" t="str">
        <f t="shared" si="438"/>
        <v>Untreated Water</v>
      </c>
      <c r="L2840">
        <v>35</v>
      </c>
      <c r="M2840" t="s">
        <v>188</v>
      </c>
      <c r="N2840">
        <v>698</v>
      </c>
      <c r="O2840" t="s">
        <v>1724</v>
      </c>
      <c r="P2840" t="s">
        <v>637</v>
      </c>
      <c r="Q2840" t="s">
        <v>953</v>
      </c>
    </row>
    <row r="2841" spans="1:17" hidden="1" x14ac:dyDescent="0.3">
      <c r="A2841" t="s">
        <v>11371</v>
      </c>
      <c r="B2841" t="s">
        <v>11372</v>
      </c>
      <c r="C2841" s="1" t="str">
        <f t="shared" si="429"/>
        <v>21:0285</v>
      </c>
      <c r="D2841" s="1" t="str">
        <f t="shared" si="436"/>
        <v>21:0128</v>
      </c>
      <c r="E2841" t="s">
        <v>11373</v>
      </c>
      <c r="F2841" t="s">
        <v>11374</v>
      </c>
      <c r="H2841">
        <v>64.106973999999994</v>
      </c>
      <c r="I2841">
        <v>-137.96534980000001</v>
      </c>
      <c r="J2841" s="1" t="str">
        <f t="shared" si="437"/>
        <v>Fluid (stream)</v>
      </c>
      <c r="K2841" s="1" t="str">
        <f t="shared" si="438"/>
        <v>Untreated Water</v>
      </c>
      <c r="L2841">
        <v>35</v>
      </c>
      <c r="M2841" t="s">
        <v>215</v>
      </c>
      <c r="N2841">
        <v>699</v>
      </c>
      <c r="O2841" t="s">
        <v>3612</v>
      </c>
      <c r="P2841" t="s">
        <v>1934</v>
      </c>
      <c r="Q2841" t="s">
        <v>589</v>
      </c>
    </row>
    <row r="2842" spans="1:17" hidden="1" x14ac:dyDescent="0.3">
      <c r="A2842" t="s">
        <v>11375</v>
      </c>
      <c r="B2842" t="s">
        <v>11376</v>
      </c>
      <c r="C2842" s="1" t="str">
        <f t="shared" si="429"/>
        <v>21:0285</v>
      </c>
      <c r="D2842" s="1" t="str">
        <f t="shared" si="436"/>
        <v>21:0128</v>
      </c>
      <c r="E2842" t="s">
        <v>11377</v>
      </c>
      <c r="F2842" t="s">
        <v>11378</v>
      </c>
      <c r="H2842">
        <v>64.101307300000002</v>
      </c>
      <c r="I2842">
        <v>-137.9578253</v>
      </c>
      <c r="J2842" s="1" t="str">
        <f t="shared" si="437"/>
        <v>Fluid (stream)</v>
      </c>
      <c r="K2842" s="1" t="str">
        <f t="shared" si="438"/>
        <v>Untreated Water</v>
      </c>
      <c r="L2842">
        <v>35</v>
      </c>
      <c r="M2842" t="s">
        <v>223</v>
      </c>
      <c r="N2842">
        <v>700</v>
      </c>
      <c r="O2842" t="s">
        <v>664</v>
      </c>
      <c r="P2842" t="s">
        <v>4432</v>
      </c>
      <c r="Q2842" t="s">
        <v>649</v>
      </c>
    </row>
    <row r="2843" spans="1:17" hidden="1" x14ac:dyDescent="0.3">
      <c r="A2843" t="s">
        <v>11379</v>
      </c>
      <c r="B2843" t="s">
        <v>11380</v>
      </c>
      <c r="C2843" s="1" t="str">
        <f t="shared" si="429"/>
        <v>21:0285</v>
      </c>
      <c r="D2843" s="1" t="str">
        <f t="shared" si="436"/>
        <v>21:0128</v>
      </c>
      <c r="E2843" t="s">
        <v>11381</v>
      </c>
      <c r="F2843" t="s">
        <v>11382</v>
      </c>
      <c r="H2843">
        <v>64.069893399999998</v>
      </c>
      <c r="I2843">
        <v>-137.85170120000001</v>
      </c>
      <c r="J2843" s="1" t="str">
        <f t="shared" si="437"/>
        <v>Fluid (stream)</v>
      </c>
      <c r="K2843" s="1" t="str">
        <f t="shared" si="438"/>
        <v>Untreated Water</v>
      </c>
      <c r="L2843">
        <v>36</v>
      </c>
      <c r="M2843" t="s">
        <v>21</v>
      </c>
      <c r="N2843">
        <v>701</v>
      </c>
      <c r="O2843" t="s">
        <v>2372</v>
      </c>
      <c r="P2843" t="s">
        <v>540</v>
      </c>
      <c r="Q2843" t="s">
        <v>844</v>
      </c>
    </row>
    <row r="2844" spans="1:17" hidden="1" x14ac:dyDescent="0.3">
      <c r="A2844" t="s">
        <v>11383</v>
      </c>
      <c r="B2844" t="s">
        <v>11384</v>
      </c>
      <c r="C2844" s="1" t="str">
        <f t="shared" si="429"/>
        <v>21:0285</v>
      </c>
      <c r="D2844" s="1" t="str">
        <f t="shared" si="436"/>
        <v>21:0128</v>
      </c>
      <c r="E2844" t="s">
        <v>11385</v>
      </c>
      <c r="F2844" t="s">
        <v>11386</v>
      </c>
      <c r="H2844">
        <v>64.126186099999998</v>
      </c>
      <c r="I2844">
        <v>-137.96441809999999</v>
      </c>
      <c r="J2844" s="1" t="str">
        <f t="shared" si="437"/>
        <v>Fluid (stream)</v>
      </c>
      <c r="K2844" s="1" t="str">
        <f t="shared" si="438"/>
        <v>Untreated Water</v>
      </c>
      <c r="L2844">
        <v>36</v>
      </c>
      <c r="M2844" t="s">
        <v>27</v>
      </c>
      <c r="N2844">
        <v>702</v>
      </c>
      <c r="O2844" t="s">
        <v>603</v>
      </c>
      <c r="P2844" t="s">
        <v>2970</v>
      </c>
      <c r="Q2844" t="s">
        <v>123</v>
      </c>
    </row>
    <row r="2845" spans="1:17" hidden="1" x14ac:dyDescent="0.3">
      <c r="A2845" t="s">
        <v>11387</v>
      </c>
      <c r="B2845" t="s">
        <v>11388</v>
      </c>
      <c r="C2845" s="1" t="str">
        <f t="shared" si="429"/>
        <v>21:0285</v>
      </c>
      <c r="D2845" s="1" t="str">
        <f t="shared" si="436"/>
        <v>21:0128</v>
      </c>
      <c r="E2845" t="s">
        <v>11389</v>
      </c>
      <c r="F2845" t="s">
        <v>11390</v>
      </c>
      <c r="H2845">
        <v>64.141067800000002</v>
      </c>
      <c r="I2845">
        <v>-137.96090530000001</v>
      </c>
      <c r="J2845" s="1" t="str">
        <f t="shared" si="437"/>
        <v>Fluid (stream)</v>
      </c>
      <c r="K2845" s="1" t="str">
        <f t="shared" si="438"/>
        <v>Untreated Water</v>
      </c>
      <c r="L2845">
        <v>36</v>
      </c>
      <c r="M2845" t="s">
        <v>35</v>
      </c>
      <c r="N2845">
        <v>703</v>
      </c>
      <c r="O2845" t="s">
        <v>80</v>
      </c>
      <c r="P2845" t="s">
        <v>4432</v>
      </c>
      <c r="Q2845" t="s">
        <v>205</v>
      </c>
    </row>
    <row r="2846" spans="1:17" hidden="1" x14ac:dyDescent="0.3">
      <c r="A2846" t="s">
        <v>11391</v>
      </c>
      <c r="B2846" t="s">
        <v>11392</v>
      </c>
      <c r="C2846" s="1" t="str">
        <f t="shared" si="429"/>
        <v>21:0285</v>
      </c>
      <c r="D2846" s="1" t="str">
        <f t="shared" si="436"/>
        <v>21:0128</v>
      </c>
      <c r="E2846" t="s">
        <v>11393</v>
      </c>
      <c r="F2846" t="s">
        <v>11394</v>
      </c>
      <c r="H2846">
        <v>64.103634400000004</v>
      </c>
      <c r="I2846">
        <v>-137.84893600000001</v>
      </c>
      <c r="J2846" s="1" t="str">
        <f t="shared" si="437"/>
        <v>Fluid (stream)</v>
      </c>
      <c r="K2846" s="1" t="str">
        <f t="shared" si="438"/>
        <v>Untreated Water</v>
      </c>
      <c r="L2846">
        <v>36</v>
      </c>
      <c r="M2846" t="s">
        <v>43</v>
      </c>
      <c r="N2846">
        <v>704</v>
      </c>
      <c r="O2846" t="s">
        <v>664</v>
      </c>
      <c r="P2846" t="s">
        <v>2970</v>
      </c>
      <c r="Q2846" t="s">
        <v>649</v>
      </c>
    </row>
    <row r="2847" spans="1:17" hidden="1" x14ac:dyDescent="0.3">
      <c r="A2847" t="s">
        <v>11395</v>
      </c>
      <c r="B2847" t="s">
        <v>11396</v>
      </c>
      <c r="C2847" s="1" t="str">
        <f t="shared" ref="C2847:C2910" si="439">HYPERLINK("http://geochem.nrcan.gc.ca/cdogs/content/bdl/bdl210285_e.htm", "21:0285")</f>
        <v>21:0285</v>
      </c>
      <c r="D2847" s="1" t="str">
        <f t="shared" si="436"/>
        <v>21:0128</v>
      </c>
      <c r="E2847" t="s">
        <v>11397</v>
      </c>
      <c r="F2847" t="s">
        <v>11398</v>
      </c>
      <c r="H2847">
        <v>64.107919100000004</v>
      </c>
      <c r="I2847">
        <v>-137.8452255</v>
      </c>
      <c r="J2847" s="1" t="str">
        <f t="shared" si="437"/>
        <v>Fluid (stream)</v>
      </c>
      <c r="K2847" s="1" t="str">
        <f t="shared" si="438"/>
        <v>Untreated Water</v>
      </c>
      <c r="L2847">
        <v>36</v>
      </c>
      <c r="M2847" t="s">
        <v>50</v>
      </c>
      <c r="N2847">
        <v>705</v>
      </c>
      <c r="O2847" t="s">
        <v>378</v>
      </c>
      <c r="P2847" t="s">
        <v>4432</v>
      </c>
      <c r="Q2847" t="s">
        <v>953</v>
      </c>
    </row>
    <row r="2848" spans="1:17" hidden="1" x14ac:dyDescent="0.3">
      <c r="A2848" t="s">
        <v>11399</v>
      </c>
      <c r="B2848" t="s">
        <v>11400</v>
      </c>
      <c r="C2848" s="1" t="str">
        <f t="shared" si="439"/>
        <v>21:0285</v>
      </c>
      <c r="D2848" s="1" t="str">
        <f t="shared" si="436"/>
        <v>21:0128</v>
      </c>
      <c r="E2848" t="s">
        <v>11401</v>
      </c>
      <c r="F2848" t="s">
        <v>11402</v>
      </c>
      <c r="H2848">
        <v>64.088532000000001</v>
      </c>
      <c r="I2848">
        <v>-137.80260380000001</v>
      </c>
      <c r="J2848" s="1" t="str">
        <f t="shared" si="437"/>
        <v>Fluid (stream)</v>
      </c>
      <c r="K2848" s="1" t="str">
        <f t="shared" si="438"/>
        <v>Untreated Water</v>
      </c>
      <c r="L2848">
        <v>36</v>
      </c>
      <c r="M2848" t="s">
        <v>57</v>
      </c>
      <c r="N2848">
        <v>706</v>
      </c>
      <c r="O2848" t="s">
        <v>66</v>
      </c>
      <c r="P2848" t="s">
        <v>4432</v>
      </c>
      <c r="Q2848" t="s">
        <v>123</v>
      </c>
    </row>
    <row r="2849" spans="1:17" hidden="1" x14ac:dyDescent="0.3">
      <c r="A2849" t="s">
        <v>11403</v>
      </c>
      <c r="B2849" t="s">
        <v>11404</v>
      </c>
      <c r="C2849" s="1" t="str">
        <f t="shared" si="439"/>
        <v>21:0285</v>
      </c>
      <c r="D2849" s="1" t="str">
        <f t="shared" si="436"/>
        <v>21:0128</v>
      </c>
      <c r="E2849" t="s">
        <v>11381</v>
      </c>
      <c r="F2849" t="s">
        <v>11405</v>
      </c>
      <c r="H2849">
        <v>64.069893399999998</v>
      </c>
      <c r="I2849">
        <v>-137.85170120000001</v>
      </c>
      <c r="J2849" s="1" t="str">
        <f t="shared" si="437"/>
        <v>Fluid (stream)</v>
      </c>
      <c r="K2849" s="1" t="str">
        <f t="shared" si="438"/>
        <v>Untreated Water</v>
      </c>
      <c r="L2849">
        <v>36</v>
      </c>
      <c r="M2849" t="s">
        <v>79</v>
      </c>
      <c r="N2849">
        <v>707</v>
      </c>
      <c r="O2849" t="s">
        <v>101</v>
      </c>
      <c r="P2849" t="s">
        <v>10428</v>
      </c>
      <c r="Q2849" t="s">
        <v>953</v>
      </c>
    </row>
    <row r="2850" spans="1:17" hidden="1" x14ac:dyDescent="0.3">
      <c r="A2850" t="s">
        <v>11406</v>
      </c>
      <c r="B2850" t="s">
        <v>11407</v>
      </c>
      <c r="C2850" s="1" t="str">
        <f t="shared" si="439"/>
        <v>21:0285</v>
      </c>
      <c r="D2850" s="1" t="str">
        <f t="shared" si="436"/>
        <v>21:0128</v>
      </c>
      <c r="E2850" t="s">
        <v>11408</v>
      </c>
      <c r="F2850" t="s">
        <v>11409</v>
      </c>
      <c r="H2850">
        <v>65.327807699999994</v>
      </c>
      <c r="I2850">
        <v>-137.76801499999999</v>
      </c>
      <c r="J2850" s="1" t="str">
        <f t="shared" si="437"/>
        <v>Fluid (stream)</v>
      </c>
      <c r="K2850" s="1" t="str">
        <f t="shared" si="438"/>
        <v>Untreated Water</v>
      </c>
      <c r="L2850">
        <v>37</v>
      </c>
      <c r="M2850" t="s">
        <v>21</v>
      </c>
      <c r="N2850">
        <v>708</v>
      </c>
      <c r="O2850" t="s">
        <v>10460</v>
      </c>
      <c r="P2850" t="s">
        <v>141</v>
      </c>
      <c r="Q2850" t="s">
        <v>205</v>
      </c>
    </row>
    <row r="2851" spans="1:17" hidden="1" x14ac:dyDescent="0.3">
      <c r="A2851" t="s">
        <v>11410</v>
      </c>
      <c r="B2851" t="s">
        <v>11411</v>
      </c>
      <c r="C2851" s="1" t="str">
        <f t="shared" si="439"/>
        <v>21:0285</v>
      </c>
      <c r="D2851" s="1" t="str">
        <f t="shared" si="436"/>
        <v>21:0128</v>
      </c>
      <c r="E2851" t="s">
        <v>11412</v>
      </c>
      <c r="F2851" t="s">
        <v>11413</v>
      </c>
      <c r="H2851">
        <v>65.297125399999999</v>
      </c>
      <c r="I2851">
        <v>-137.98516559999999</v>
      </c>
      <c r="J2851" s="1" t="str">
        <f t="shared" si="437"/>
        <v>Fluid (stream)</v>
      </c>
      <c r="K2851" s="1" t="str">
        <f t="shared" si="438"/>
        <v>Untreated Water</v>
      </c>
      <c r="L2851">
        <v>37</v>
      </c>
      <c r="M2851" t="s">
        <v>27</v>
      </c>
      <c r="N2851">
        <v>709</v>
      </c>
      <c r="O2851" t="s">
        <v>73</v>
      </c>
      <c r="P2851" t="s">
        <v>1956</v>
      </c>
      <c r="Q2851" t="s">
        <v>308</v>
      </c>
    </row>
    <row r="2852" spans="1:17" hidden="1" x14ac:dyDescent="0.3">
      <c r="A2852" t="s">
        <v>11414</v>
      </c>
      <c r="B2852" t="s">
        <v>11415</v>
      </c>
      <c r="C2852" s="1" t="str">
        <f t="shared" si="439"/>
        <v>21:0285</v>
      </c>
      <c r="D2852" s="1" t="str">
        <f t="shared" si="436"/>
        <v>21:0128</v>
      </c>
      <c r="E2852" t="s">
        <v>11416</v>
      </c>
      <c r="F2852" t="s">
        <v>11417</v>
      </c>
      <c r="H2852">
        <v>65.321016200000003</v>
      </c>
      <c r="I2852">
        <v>-137.9078749</v>
      </c>
      <c r="J2852" s="1" t="str">
        <f t="shared" si="437"/>
        <v>Fluid (stream)</v>
      </c>
      <c r="K2852" s="1" t="str">
        <f t="shared" si="438"/>
        <v>Untreated Water</v>
      </c>
      <c r="L2852">
        <v>37</v>
      </c>
      <c r="M2852" t="s">
        <v>35</v>
      </c>
      <c r="N2852">
        <v>710</v>
      </c>
      <c r="O2852" t="s">
        <v>1563</v>
      </c>
      <c r="P2852" t="s">
        <v>1719</v>
      </c>
      <c r="Q2852" t="s">
        <v>3859</v>
      </c>
    </row>
    <row r="2853" spans="1:17" hidden="1" x14ac:dyDescent="0.3">
      <c r="A2853" t="s">
        <v>11418</v>
      </c>
      <c r="B2853" t="s">
        <v>11419</v>
      </c>
      <c r="C2853" s="1" t="str">
        <f t="shared" si="439"/>
        <v>21:0285</v>
      </c>
      <c r="D2853" s="1" t="str">
        <f t="shared" si="436"/>
        <v>21:0128</v>
      </c>
      <c r="E2853" t="s">
        <v>11420</v>
      </c>
      <c r="F2853" t="s">
        <v>11421</v>
      </c>
      <c r="H2853">
        <v>65.321824500000005</v>
      </c>
      <c r="I2853">
        <v>-137.913915</v>
      </c>
      <c r="J2853" s="1" t="str">
        <f t="shared" si="437"/>
        <v>Fluid (stream)</v>
      </c>
      <c r="K2853" s="1" t="str">
        <f t="shared" si="438"/>
        <v>Untreated Water</v>
      </c>
      <c r="L2853">
        <v>37</v>
      </c>
      <c r="M2853" t="s">
        <v>43</v>
      </c>
      <c r="N2853">
        <v>711</v>
      </c>
      <c r="O2853" t="s">
        <v>1557</v>
      </c>
      <c r="P2853" t="s">
        <v>1498</v>
      </c>
      <c r="Q2853" t="s">
        <v>249</v>
      </c>
    </row>
    <row r="2854" spans="1:17" hidden="1" x14ac:dyDescent="0.3">
      <c r="A2854" t="s">
        <v>11422</v>
      </c>
      <c r="B2854" t="s">
        <v>11423</v>
      </c>
      <c r="C2854" s="1" t="str">
        <f t="shared" si="439"/>
        <v>21:0285</v>
      </c>
      <c r="D2854" s="1" t="str">
        <f t="shared" si="436"/>
        <v>21:0128</v>
      </c>
      <c r="E2854" t="s">
        <v>11424</v>
      </c>
      <c r="F2854" t="s">
        <v>11425</v>
      </c>
      <c r="H2854">
        <v>65.253624099999996</v>
      </c>
      <c r="I2854">
        <v>-137.91279040000001</v>
      </c>
      <c r="J2854" s="1" t="str">
        <f t="shared" si="437"/>
        <v>Fluid (stream)</v>
      </c>
      <c r="K2854" s="1" t="str">
        <f t="shared" si="438"/>
        <v>Untreated Water</v>
      </c>
      <c r="L2854">
        <v>37</v>
      </c>
      <c r="M2854" t="s">
        <v>50</v>
      </c>
      <c r="N2854">
        <v>712</v>
      </c>
      <c r="O2854" t="s">
        <v>1652</v>
      </c>
      <c r="P2854" t="s">
        <v>1956</v>
      </c>
      <c r="Q2854" t="s">
        <v>290</v>
      </c>
    </row>
    <row r="2855" spans="1:17" hidden="1" x14ac:dyDescent="0.3">
      <c r="A2855" t="s">
        <v>11426</v>
      </c>
      <c r="B2855" t="s">
        <v>11427</v>
      </c>
      <c r="C2855" s="1" t="str">
        <f t="shared" si="439"/>
        <v>21:0285</v>
      </c>
      <c r="D2855" s="1" t="str">
        <f t="shared" si="436"/>
        <v>21:0128</v>
      </c>
      <c r="E2855" t="s">
        <v>11428</v>
      </c>
      <c r="F2855" t="s">
        <v>11429</v>
      </c>
      <c r="H2855">
        <v>65.253452899999999</v>
      </c>
      <c r="I2855">
        <v>-137.87032479999999</v>
      </c>
      <c r="J2855" s="1" t="str">
        <f t="shared" si="437"/>
        <v>Fluid (stream)</v>
      </c>
      <c r="K2855" s="1" t="str">
        <f t="shared" si="438"/>
        <v>Untreated Water</v>
      </c>
      <c r="L2855">
        <v>37</v>
      </c>
      <c r="M2855" t="s">
        <v>57</v>
      </c>
      <c r="N2855">
        <v>713</v>
      </c>
      <c r="O2855" t="s">
        <v>1550</v>
      </c>
      <c r="P2855" t="s">
        <v>1725</v>
      </c>
      <c r="Q2855" t="s">
        <v>2967</v>
      </c>
    </row>
    <row r="2856" spans="1:17" hidden="1" x14ac:dyDescent="0.3">
      <c r="A2856" t="s">
        <v>11430</v>
      </c>
      <c r="B2856" t="s">
        <v>11431</v>
      </c>
      <c r="C2856" s="1" t="str">
        <f t="shared" si="439"/>
        <v>21:0285</v>
      </c>
      <c r="D2856" s="1" t="str">
        <f t="shared" si="436"/>
        <v>21:0128</v>
      </c>
      <c r="E2856" t="s">
        <v>11432</v>
      </c>
      <c r="F2856" t="s">
        <v>11433</v>
      </c>
      <c r="H2856">
        <v>65.260432300000005</v>
      </c>
      <c r="I2856">
        <v>-137.8318419</v>
      </c>
      <c r="J2856" s="1" t="str">
        <f t="shared" si="437"/>
        <v>Fluid (stream)</v>
      </c>
      <c r="K2856" s="1" t="str">
        <f t="shared" si="438"/>
        <v>Untreated Water</v>
      </c>
      <c r="L2856">
        <v>37</v>
      </c>
      <c r="M2856" t="s">
        <v>65</v>
      </c>
      <c r="N2856">
        <v>714</v>
      </c>
      <c r="O2856" t="s">
        <v>1550</v>
      </c>
      <c r="P2856" t="s">
        <v>1725</v>
      </c>
      <c r="Q2856" t="s">
        <v>2496</v>
      </c>
    </row>
    <row r="2857" spans="1:17" hidden="1" x14ac:dyDescent="0.3">
      <c r="A2857" t="s">
        <v>11434</v>
      </c>
      <c r="B2857" t="s">
        <v>11435</v>
      </c>
      <c r="C2857" s="1" t="str">
        <f t="shared" si="439"/>
        <v>21:0285</v>
      </c>
      <c r="D2857" s="1" t="str">
        <f t="shared" si="436"/>
        <v>21:0128</v>
      </c>
      <c r="E2857" t="s">
        <v>11436</v>
      </c>
      <c r="F2857" t="s">
        <v>11437</v>
      </c>
      <c r="H2857">
        <v>65.278028599999999</v>
      </c>
      <c r="I2857">
        <v>-137.81434429999999</v>
      </c>
      <c r="J2857" s="1" t="str">
        <f t="shared" si="437"/>
        <v>Fluid (stream)</v>
      </c>
      <c r="K2857" s="1" t="str">
        <f t="shared" si="438"/>
        <v>Untreated Water</v>
      </c>
      <c r="L2857">
        <v>37</v>
      </c>
      <c r="M2857" t="s">
        <v>72</v>
      </c>
      <c r="N2857">
        <v>715</v>
      </c>
      <c r="O2857" t="s">
        <v>1657</v>
      </c>
      <c r="P2857" t="s">
        <v>136</v>
      </c>
      <c r="Q2857" t="s">
        <v>290</v>
      </c>
    </row>
    <row r="2858" spans="1:17" hidden="1" x14ac:dyDescent="0.3">
      <c r="A2858" t="s">
        <v>11438</v>
      </c>
      <c r="B2858" t="s">
        <v>11439</v>
      </c>
      <c r="C2858" s="1" t="str">
        <f t="shared" si="439"/>
        <v>21:0285</v>
      </c>
      <c r="D2858" s="1" t="str">
        <f t="shared" si="436"/>
        <v>21:0128</v>
      </c>
      <c r="E2858" t="s">
        <v>11440</v>
      </c>
      <c r="F2858" t="s">
        <v>11441</v>
      </c>
      <c r="H2858">
        <v>65.301004699999993</v>
      </c>
      <c r="I2858">
        <v>-137.87627900000001</v>
      </c>
      <c r="J2858" s="1" t="str">
        <f t="shared" si="437"/>
        <v>Fluid (stream)</v>
      </c>
      <c r="K2858" s="1" t="str">
        <f t="shared" si="438"/>
        <v>Untreated Water</v>
      </c>
      <c r="L2858">
        <v>37</v>
      </c>
      <c r="M2858" t="s">
        <v>87</v>
      </c>
      <c r="N2858">
        <v>716</v>
      </c>
      <c r="O2858" t="s">
        <v>3022</v>
      </c>
      <c r="P2858" t="s">
        <v>224</v>
      </c>
      <c r="Q2858" t="s">
        <v>290</v>
      </c>
    </row>
    <row r="2859" spans="1:17" hidden="1" x14ac:dyDescent="0.3">
      <c r="A2859" t="s">
        <v>11442</v>
      </c>
      <c r="B2859" t="s">
        <v>11443</v>
      </c>
      <c r="C2859" s="1" t="str">
        <f t="shared" si="439"/>
        <v>21:0285</v>
      </c>
      <c r="D2859" s="1" t="str">
        <f t="shared" si="436"/>
        <v>21:0128</v>
      </c>
      <c r="E2859" t="s">
        <v>11408</v>
      </c>
      <c r="F2859" t="s">
        <v>11444</v>
      </c>
      <c r="H2859">
        <v>65.327807699999994</v>
      </c>
      <c r="I2859">
        <v>-137.76801499999999</v>
      </c>
      <c r="J2859" s="1" t="str">
        <f t="shared" si="437"/>
        <v>Fluid (stream)</v>
      </c>
      <c r="K2859" s="1" t="str">
        <f t="shared" si="438"/>
        <v>Untreated Water</v>
      </c>
      <c r="L2859">
        <v>37</v>
      </c>
      <c r="M2859" t="s">
        <v>79</v>
      </c>
      <c r="N2859">
        <v>717</v>
      </c>
      <c r="O2859" t="s">
        <v>22</v>
      </c>
      <c r="P2859" t="s">
        <v>22</v>
      </c>
      <c r="Q2859" t="s">
        <v>22</v>
      </c>
    </row>
    <row r="2860" spans="1:17" hidden="1" x14ac:dyDescent="0.3">
      <c r="A2860" t="s">
        <v>11445</v>
      </c>
      <c r="B2860" t="s">
        <v>11446</v>
      </c>
      <c r="C2860" s="1" t="str">
        <f t="shared" si="439"/>
        <v>21:0285</v>
      </c>
      <c r="D2860" s="1" t="str">
        <f t="shared" si="436"/>
        <v>21:0128</v>
      </c>
      <c r="E2860" t="s">
        <v>11447</v>
      </c>
      <c r="F2860" t="s">
        <v>11448</v>
      </c>
      <c r="H2860">
        <v>65.342120199999997</v>
      </c>
      <c r="I2860">
        <v>-137.80834809999999</v>
      </c>
      <c r="J2860" s="1" t="str">
        <f t="shared" si="437"/>
        <v>Fluid (stream)</v>
      </c>
      <c r="K2860" s="1" t="str">
        <f t="shared" si="438"/>
        <v>Untreated Water</v>
      </c>
      <c r="L2860">
        <v>37</v>
      </c>
      <c r="M2860" t="s">
        <v>160</v>
      </c>
      <c r="N2860">
        <v>718</v>
      </c>
      <c r="O2860" t="s">
        <v>22</v>
      </c>
      <c r="P2860" t="s">
        <v>22</v>
      </c>
      <c r="Q2860" t="s">
        <v>22</v>
      </c>
    </row>
    <row r="2861" spans="1:17" hidden="1" x14ac:dyDescent="0.3">
      <c r="A2861" t="s">
        <v>11449</v>
      </c>
      <c r="B2861" t="s">
        <v>11450</v>
      </c>
      <c r="C2861" s="1" t="str">
        <f t="shared" si="439"/>
        <v>21:0285</v>
      </c>
      <c r="D2861" s="1" t="str">
        <f t="shared" si="436"/>
        <v>21:0128</v>
      </c>
      <c r="E2861" t="s">
        <v>11451</v>
      </c>
      <c r="F2861" t="s">
        <v>11452</v>
      </c>
      <c r="H2861">
        <v>65.308293800000001</v>
      </c>
      <c r="I2861">
        <v>-137.71033460000001</v>
      </c>
      <c r="J2861" s="1" t="str">
        <f t="shared" si="437"/>
        <v>Fluid (stream)</v>
      </c>
      <c r="K2861" s="1" t="str">
        <f t="shared" si="438"/>
        <v>Untreated Water</v>
      </c>
      <c r="L2861">
        <v>37</v>
      </c>
      <c r="M2861" t="s">
        <v>166</v>
      </c>
      <c r="N2861">
        <v>719</v>
      </c>
      <c r="O2861" t="s">
        <v>73</v>
      </c>
      <c r="P2861" t="s">
        <v>265</v>
      </c>
      <c r="Q2861" t="s">
        <v>249</v>
      </c>
    </row>
    <row r="2862" spans="1:17" hidden="1" x14ac:dyDescent="0.3">
      <c r="A2862" t="s">
        <v>11453</v>
      </c>
      <c r="B2862" t="s">
        <v>11454</v>
      </c>
      <c r="C2862" s="1" t="str">
        <f t="shared" si="439"/>
        <v>21:0285</v>
      </c>
      <c r="D2862" s="1" t="str">
        <f t="shared" si="436"/>
        <v>21:0128</v>
      </c>
      <c r="E2862" t="s">
        <v>11455</v>
      </c>
      <c r="F2862" t="s">
        <v>11456</v>
      </c>
      <c r="H2862">
        <v>65.2899922</v>
      </c>
      <c r="I2862">
        <v>-137.71643370000001</v>
      </c>
      <c r="J2862" s="1" t="str">
        <f t="shared" si="437"/>
        <v>Fluid (stream)</v>
      </c>
      <c r="K2862" s="1" t="str">
        <f t="shared" si="438"/>
        <v>Untreated Water</v>
      </c>
      <c r="L2862">
        <v>37</v>
      </c>
      <c r="M2862" t="s">
        <v>195</v>
      </c>
      <c r="N2862">
        <v>720</v>
      </c>
      <c r="O2862" t="s">
        <v>1550</v>
      </c>
      <c r="P2862" t="s">
        <v>1498</v>
      </c>
      <c r="Q2862" t="s">
        <v>290</v>
      </c>
    </row>
    <row r="2863" spans="1:17" hidden="1" x14ac:dyDescent="0.3">
      <c r="A2863" t="s">
        <v>11457</v>
      </c>
      <c r="B2863" t="s">
        <v>11458</v>
      </c>
      <c r="C2863" s="1" t="str">
        <f t="shared" si="439"/>
        <v>21:0285</v>
      </c>
      <c r="D2863" s="1" t="str">
        <f t="shared" si="436"/>
        <v>21:0128</v>
      </c>
      <c r="E2863" t="s">
        <v>11455</v>
      </c>
      <c r="F2863" t="s">
        <v>11459</v>
      </c>
      <c r="H2863">
        <v>65.2899922</v>
      </c>
      <c r="I2863">
        <v>-137.71643370000001</v>
      </c>
      <c r="J2863" s="1" t="str">
        <f t="shared" si="437"/>
        <v>Fluid (stream)</v>
      </c>
      <c r="K2863" s="1" t="str">
        <f t="shared" si="438"/>
        <v>Untreated Water</v>
      </c>
      <c r="L2863">
        <v>37</v>
      </c>
      <c r="M2863" t="s">
        <v>202</v>
      </c>
      <c r="N2863">
        <v>721</v>
      </c>
      <c r="O2863" t="s">
        <v>1563</v>
      </c>
      <c r="P2863" t="s">
        <v>1498</v>
      </c>
      <c r="Q2863" t="s">
        <v>290</v>
      </c>
    </row>
    <row r="2864" spans="1:17" hidden="1" x14ac:dyDescent="0.3">
      <c r="A2864" t="s">
        <v>11460</v>
      </c>
      <c r="B2864" t="s">
        <v>11461</v>
      </c>
      <c r="C2864" s="1" t="str">
        <f t="shared" si="439"/>
        <v>21:0285</v>
      </c>
      <c r="D2864" s="1" t="str">
        <f t="shared" si="436"/>
        <v>21:0128</v>
      </c>
      <c r="E2864" t="s">
        <v>11462</v>
      </c>
      <c r="F2864" t="s">
        <v>11463</v>
      </c>
      <c r="H2864">
        <v>65.261427699999999</v>
      </c>
      <c r="I2864">
        <v>-137.72744520000001</v>
      </c>
      <c r="J2864" s="1" t="str">
        <f t="shared" si="437"/>
        <v>Fluid (stream)</v>
      </c>
      <c r="K2864" s="1" t="str">
        <f t="shared" si="438"/>
        <v>Untreated Water</v>
      </c>
      <c r="L2864">
        <v>37</v>
      </c>
      <c r="M2864" t="s">
        <v>174</v>
      </c>
      <c r="N2864">
        <v>722</v>
      </c>
      <c r="O2864" t="s">
        <v>1599</v>
      </c>
      <c r="P2864" t="s">
        <v>1719</v>
      </c>
      <c r="Q2864" t="s">
        <v>437</v>
      </c>
    </row>
    <row r="2865" spans="1:17" hidden="1" x14ac:dyDescent="0.3">
      <c r="A2865" t="s">
        <v>11464</v>
      </c>
      <c r="B2865" t="s">
        <v>11465</v>
      </c>
      <c r="C2865" s="1" t="str">
        <f t="shared" si="439"/>
        <v>21:0285</v>
      </c>
      <c r="D2865" s="1" t="str">
        <f t="shared" si="436"/>
        <v>21:0128</v>
      </c>
      <c r="E2865" t="s">
        <v>11466</v>
      </c>
      <c r="F2865" t="s">
        <v>11467</v>
      </c>
      <c r="H2865">
        <v>65.264032700000001</v>
      </c>
      <c r="I2865">
        <v>-137.69800760000001</v>
      </c>
      <c r="J2865" s="1" t="str">
        <f t="shared" si="437"/>
        <v>Fluid (stream)</v>
      </c>
      <c r="K2865" s="1" t="str">
        <f t="shared" si="438"/>
        <v>Untreated Water</v>
      </c>
      <c r="L2865">
        <v>37</v>
      </c>
      <c r="M2865" t="s">
        <v>181</v>
      </c>
      <c r="N2865">
        <v>723</v>
      </c>
      <c r="O2865" t="s">
        <v>101</v>
      </c>
      <c r="P2865" t="s">
        <v>1956</v>
      </c>
      <c r="Q2865" t="s">
        <v>844</v>
      </c>
    </row>
    <row r="2866" spans="1:17" hidden="1" x14ac:dyDescent="0.3">
      <c r="A2866" t="s">
        <v>11468</v>
      </c>
      <c r="B2866" t="s">
        <v>11469</v>
      </c>
      <c r="C2866" s="1" t="str">
        <f t="shared" si="439"/>
        <v>21:0285</v>
      </c>
      <c r="D2866" s="1" t="str">
        <f>HYPERLINK("http://geochem.nrcan.gc.ca/cdogs/content/svy/svy_e.htm", "")</f>
        <v/>
      </c>
      <c r="G2866" s="1" t="str">
        <f>HYPERLINK("http://geochem.nrcan.gc.ca/cdogs/content/cr_/cr_00032_e.htm", "32")</f>
        <v>32</v>
      </c>
      <c r="J2866" t="s">
        <v>106</v>
      </c>
      <c r="K2866" t="s">
        <v>107</v>
      </c>
      <c r="L2866">
        <v>37</v>
      </c>
      <c r="M2866" t="s">
        <v>108</v>
      </c>
      <c r="N2866">
        <v>724</v>
      </c>
      <c r="O2866" t="s">
        <v>320</v>
      </c>
      <c r="P2866" t="s">
        <v>2610</v>
      </c>
      <c r="Q2866" t="s">
        <v>290</v>
      </c>
    </row>
    <row r="2867" spans="1:17" hidden="1" x14ac:dyDescent="0.3">
      <c r="A2867" t="s">
        <v>11470</v>
      </c>
      <c r="B2867" t="s">
        <v>11471</v>
      </c>
      <c r="C2867" s="1" t="str">
        <f t="shared" si="439"/>
        <v>21:0285</v>
      </c>
      <c r="D2867" s="1" t="str">
        <f t="shared" ref="D2867:D2876" si="440">HYPERLINK("http://geochem.nrcan.gc.ca/cdogs/content/svy/svy210128_e.htm", "21:0128")</f>
        <v>21:0128</v>
      </c>
      <c r="E2867" t="s">
        <v>11472</v>
      </c>
      <c r="F2867" t="s">
        <v>11473</v>
      </c>
      <c r="H2867">
        <v>65.264067299999994</v>
      </c>
      <c r="I2867">
        <v>-137.5386848</v>
      </c>
      <c r="J2867" s="1" t="str">
        <f t="shared" ref="J2867:J2876" si="441">HYPERLINK("http://geochem.nrcan.gc.ca/cdogs/content/kwd/kwd020018_e.htm", "Fluid (stream)")</f>
        <v>Fluid (stream)</v>
      </c>
      <c r="K2867" s="1" t="str">
        <f t="shared" ref="K2867:K2876" si="442">HYPERLINK("http://geochem.nrcan.gc.ca/cdogs/content/kwd/kwd080007_e.htm", "Untreated Water")</f>
        <v>Untreated Water</v>
      </c>
      <c r="L2867">
        <v>37</v>
      </c>
      <c r="M2867" t="s">
        <v>188</v>
      </c>
      <c r="N2867">
        <v>725</v>
      </c>
      <c r="O2867" t="s">
        <v>1599</v>
      </c>
      <c r="P2867" t="s">
        <v>1725</v>
      </c>
      <c r="Q2867" t="s">
        <v>2967</v>
      </c>
    </row>
    <row r="2868" spans="1:17" hidden="1" x14ac:dyDescent="0.3">
      <c r="A2868" t="s">
        <v>11474</v>
      </c>
      <c r="B2868" t="s">
        <v>11475</v>
      </c>
      <c r="C2868" s="1" t="str">
        <f t="shared" si="439"/>
        <v>21:0285</v>
      </c>
      <c r="D2868" s="1" t="str">
        <f t="shared" si="440"/>
        <v>21:0128</v>
      </c>
      <c r="E2868" t="s">
        <v>11476</v>
      </c>
      <c r="F2868" t="s">
        <v>11477</v>
      </c>
      <c r="H2868">
        <v>65.293114399999993</v>
      </c>
      <c r="I2868">
        <v>-137.64240799999999</v>
      </c>
      <c r="J2868" s="1" t="str">
        <f t="shared" si="441"/>
        <v>Fluid (stream)</v>
      </c>
      <c r="K2868" s="1" t="str">
        <f t="shared" si="442"/>
        <v>Untreated Water</v>
      </c>
      <c r="L2868">
        <v>37</v>
      </c>
      <c r="M2868" t="s">
        <v>215</v>
      </c>
      <c r="N2868">
        <v>726</v>
      </c>
      <c r="O2868" t="s">
        <v>933</v>
      </c>
      <c r="P2868" t="s">
        <v>136</v>
      </c>
      <c r="Q2868" t="s">
        <v>290</v>
      </c>
    </row>
    <row r="2869" spans="1:17" hidden="1" x14ac:dyDescent="0.3">
      <c r="A2869" t="s">
        <v>11478</v>
      </c>
      <c r="B2869" t="s">
        <v>11479</v>
      </c>
      <c r="C2869" s="1" t="str">
        <f t="shared" si="439"/>
        <v>21:0285</v>
      </c>
      <c r="D2869" s="1" t="str">
        <f t="shared" si="440"/>
        <v>21:0128</v>
      </c>
      <c r="E2869" t="s">
        <v>11480</v>
      </c>
      <c r="F2869" t="s">
        <v>11481</v>
      </c>
      <c r="H2869">
        <v>65.2917056</v>
      </c>
      <c r="I2869">
        <v>-137.6484887</v>
      </c>
      <c r="J2869" s="1" t="str">
        <f t="shared" si="441"/>
        <v>Fluid (stream)</v>
      </c>
      <c r="K2869" s="1" t="str">
        <f t="shared" si="442"/>
        <v>Untreated Water</v>
      </c>
      <c r="L2869">
        <v>37</v>
      </c>
      <c r="M2869" t="s">
        <v>223</v>
      </c>
      <c r="N2869">
        <v>727</v>
      </c>
      <c r="O2869" t="s">
        <v>11482</v>
      </c>
      <c r="P2869" t="s">
        <v>1462</v>
      </c>
      <c r="Q2869" t="s">
        <v>953</v>
      </c>
    </row>
    <row r="2870" spans="1:17" hidden="1" x14ac:dyDescent="0.3">
      <c r="A2870" t="s">
        <v>11483</v>
      </c>
      <c r="B2870" t="s">
        <v>11484</v>
      </c>
      <c r="C2870" s="1" t="str">
        <f t="shared" si="439"/>
        <v>21:0285</v>
      </c>
      <c r="D2870" s="1" t="str">
        <f t="shared" si="440"/>
        <v>21:0128</v>
      </c>
      <c r="E2870" t="s">
        <v>11485</v>
      </c>
      <c r="F2870" t="s">
        <v>11486</v>
      </c>
      <c r="H2870">
        <v>65.385150300000006</v>
      </c>
      <c r="I2870">
        <v>-137.7943061</v>
      </c>
      <c r="J2870" s="1" t="str">
        <f t="shared" si="441"/>
        <v>Fluid (stream)</v>
      </c>
      <c r="K2870" s="1" t="str">
        <f t="shared" si="442"/>
        <v>Untreated Water</v>
      </c>
      <c r="L2870">
        <v>38</v>
      </c>
      <c r="M2870" t="s">
        <v>21</v>
      </c>
      <c r="N2870">
        <v>728</v>
      </c>
      <c r="O2870" t="s">
        <v>3612</v>
      </c>
      <c r="P2870" t="s">
        <v>115</v>
      </c>
      <c r="Q2870" t="s">
        <v>290</v>
      </c>
    </row>
    <row r="2871" spans="1:17" hidden="1" x14ac:dyDescent="0.3">
      <c r="A2871" t="s">
        <v>11487</v>
      </c>
      <c r="B2871" t="s">
        <v>11488</v>
      </c>
      <c r="C2871" s="1" t="str">
        <f t="shared" si="439"/>
        <v>21:0285</v>
      </c>
      <c r="D2871" s="1" t="str">
        <f t="shared" si="440"/>
        <v>21:0128</v>
      </c>
      <c r="E2871" t="s">
        <v>11489</v>
      </c>
      <c r="F2871" t="s">
        <v>11490</v>
      </c>
      <c r="H2871">
        <v>65.327218200000004</v>
      </c>
      <c r="I2871">
        <v>-137.63818370000001</v>
      </c>
      <c r="J2871" s="1" t="str">
        <f t="shared" si="441"/>
        <v>Fluid (stream)</v>
      </c>
      <c r="K2871" s="1" t="str">
        <f t="shared" si="442"/>
        <v>Untreated Water</v>
      </c>
      <c r="L2871">
        <v>38</v>
      </c>
      <c r="M2871" t="s">
        <v>27</v>
      </c>
      <c r="N2871">
        <v>729</v>
      </c>
      <c r="O2871" t="s">
        <v>22</v>
      </c>
      <c r="P2871" t="s">
        <v>22</v>
      </c>
      <c r="Q2871" t="s">
        <v>22</v>
      </c>
    </row>
    <row r="2872" spans="1:17" hidden="1" x14ac:dyDescent="0.3">
      <c r="A2872" t="s">
        <v>11491</v>
      </c>
      <c r="B2872" t="s">
        <v>11492</v>
      </c>
      <c r="C2872" s="1" t="str">
        <f t="shared" si="439"/>
        <v>21:0285</v>
      </c>
      <c r="D2872" s="1" t="str">
        <f t="shared" si="440"/>
        <v>21:0128</v>
      </c>
      <c r="E2872" t="s">
        <v>11493</v>
      </c>
      <c r="F2872" t="s">
        <v>11494</v>
      </c>
      <c r="H2872">
        <v>65.343317400000004</v>
      </c>
      <c r="I2872">
        <v>-137.5542222</v>
      </c>
      <c r="J2872" s="1" t="str">
        <f t="shared" si="441"/>
        <v>Fluid (stream)</v>
      </c>
      <c r="K2872" s="1" t="str">
        <f t="shared" si="442"/>
        <v>Untreated Water</v>
      </c>
      <c r="L2872">
        <v>38</v>
      </c>
      <c r="M2872" t="s">
        <v>35</v>
      </c>
      <c r="N2872">
        <v>730</v>
      </c>
      <c r="O2872" t="s">
        <v>7068</v>
      </c>
      <c r="P2872" t="s">
        <v>265</v>
      </c>
      <c r="Q2872" t="s">
        <v>649</v>
      </c>
    </row>
    <row r="2873" spans="1:17" hidden="1" x14ac:dyDescent="0.3">
      <c r="A2873" t="s">
        <v>11495</v>
      </c>
      <c r="B2873" t="s">
        <v>11496</v>
      </c>
      <c r="C2873" s="1" t="str">
        <f t="shared" si="439"/>
        <v>21:0285</v>
      </c>
      <c r="D2873" s="1" t="str">
        <f t="shared" si="440"/>
        <v>21:0128</v>
      </c>
      <c r="E2873" t="s">
        <v>11497</v>
      </c>
      <c r="F2873" t="s">
        <v>11498</v>
      </c>
      <c r="H2873">
        <v>65.305597700000007</v>
      </c>
      <c r="I2873">
        <v>-137.53197539999999</v>
      </c>
      <c r="J2873" s="1" t="str">
        <f t="shared" si="441"/>
        <v>Fluid (stream)</v>
      </c>
      <c r="K2873" s="1" t="str">
        <f t="shared" si="442"/>
        <v>Untreated Water</v>
      </c>
      <c r="L2873">
        <v>38</v>
      </c>
      <c r="M2873" t="s">
        <v>43</v>
      </c>
      <c r="N2873">
        <v>731</v>
      </c>
      <c r="O2873" t="s">
        <v>775</v>
      </c>
      <c r="P2873" t="s">
        <v>812</v>
      </c>
      <c r="Q2873" t="s">
        <v>249</v>
      </c>
    </row>
    <row r="2874" spans="1:17" hidden="1" x14ac:dyDescent="0.3">
      <c r="A2874" t="s">
        <v>11499</v>
      </c>
      <c r="B2874" t="s">
        <v>11500</v>
      </c>
      <c r="C2874" s="1" t="str">
        <f t="shared" si="439"/>
        <v>21:0285</v>
      </c>
      <c r="D2874" s="1" t="str">
        <f t="shared" si="440"/>
        <v>21:0128</v>
      </c>
      <c r="E2874" t="s">
        <v>11501</v>
      </c>
      <c r="F2874" t="s">
        <v>11502</v>
      </c>
      <c r="H2874">
        <v>65.304755200000002</v>
      </c>
      <c r="I2874">
        <v>-137.54095229999999</v>
      </c>
      <c r="J2874" s="1" t="str">
        <f t="shared" si="441"/>
        <v>Fluid (stream)</v>
      </c>
      <c r="K2874" s="1" t="str">
        <f t="shared" si="442"/>
        <v>Untreated Water</v>
      </c>
      <c r="L2874">
        <v>38</v>
      </c>
      <c r="M2874" t="s">
        <v>50</v>
      </c>
      <c r="N2874">
        <v>732</v>
      </c>
      <c r="O2874" t="s">
        <v>849</v>
      </c>
      <c r="P2874" t="s">
        <v>129</v>
      </c>
      <c r="Q2874" t="s">
        <v>290</v>
      </c>
    </row>
    <row r="2875" spans="1:17" hidden="1" x14ac:dyDescent="0.3">
      <c r="A2875" t="s">
        <v>11503</v>
      </c>
      <c r="B2875" t="s">
        <v>11504</v>
      </c>
      <c r="C2875" s="1" t="str">
        <f t="shared" si="439"/>
        <v>21:0285</v>
      </c>
      <c r="D2875" s="1" t="str">
        <f t="shared" si="440"/>
        <v>21:0128</v>
      </c>
      <c r="E2875" t="s">
        <v>11505</v>
      </c>
      <c r="F2875" t="s">
        <v>11506</v>
      </c>
      <c r="H2875">
        <v>65.356547500000005</v>
      </c>
      <c r="I2875">
        <v>-137.50520399999999</v>
      </c>
      <c r="J2875" s="1" t="str">
        <f t="shared" si="441"/>
        <v>Fluid (stream)</v>
      </c>
      <c r="K2875" s="1" t="str">
        <f t="shared" si="442"/>
        <v>Untreated Water</v>
      </c>
      <c r="L2875">
        <v>38</v>
      </c>
      <c r="M2875" t="s">
        <v>57</v>
      </c>
      <c r="N2875">
        <v>733</v>
      </c>
      <c r="O2875" t="s">
        <v>1342</v>
      </c>
      <c r="P2875" t="s">
        <v>855</v>
      </c>
      <c r="Q2875" t="s">
        <v>308</v>
      </c>
    </row>
    <row r="2876" spans="1:17" hidden="1" x14ac:dyDescent="0.3">
      <c r="A2876" t="s">
        <v>11507</v>
      </c>
      <c r="B2876" t="s">
        <v>11508</v>
      </c>
      <c r="C2876" s="1" t="str">
        <f t="shared" si="439"/>
        <v>21:0285</v>
      </c>
      <c r="D2876" s="1" t="str">
        <f t="shared" si="440"/>
        <v>21:0128</v>
      </c>
      <c r="E2876" t="s">
        <v>11509</v>
      </c>
      <c r="F2876" t="s">
        <v>11510</v>
      </c>
      <c r="H2876">
        <v>65.363389400000003</v>
      </c>
      <c r="I2876">
        <v>-137.6136568</v>
      </c>
      <c r="J2876" s="1" t="str">
        <f t="shared" si="441"/>
        <v>Fluid (stream)</v>
      </c>
      <c r="K2876" s="1" t="str">
        <f t="shared" si="442"/>
        <v>Untreated Water</v>
      </c>
      <c r="L2876">
        <v>38</v>
      </c>
      <c r="M2876" t="s">
        <v>65</v>
      </c>
      <c r="N2876">
        <v>734</v>
      </c>
      <c r="O2876" t="s">
        <v>1177</v>
      </c>
      <c r="P2876" t="s">
        <v>855</v>
      </c>
      <c r="Q2876" t="s">
        <v>2967</v>
      </c>
    </row>
    <row r="2877" spans="1:17" hidden="1" x14ac:dyDescent="0.3">
      <c r="A2877" t="s">
        <v>11511</v>
      </c>
      <c r="B2877" t="s">
        <v>11512</v>
      </c>
      <c r="C2877" s="1" t="str">
        <f t="shared" si="439"/>
        <v>21:0285</v>
      </c>
      <c r="D2877" s="1" t="str">
        <f>HYPERLINK("http://geochem.nrcan.gc.ca/cdogs/content/svy/svy_e.htm", "")</f>
        <v/>
      </c>
      <c r="G2877" s="1" t="str">
        <f>HYPERLINK("http://geochem.nrcan.gc.ca/cdogs/content/cr_/cr_00032_e.htm", "32")</f>
        <v>32</v>
      </c>
      <c r="J2877" t="s">
        <v>106</v>
      </c>
      <c r="K2877" t="s">
        <v>107</v>
      </c>
      <c r="L2877">
        <v>38</v>
      </c>
      <c r="M2877" t="s">
        <v>108</v>
      </c>
      <c r="N2877">
        <v>735</v>
      </c>
      <c r="O2877" t="s">
        <v>436</v>
      </c>
      <c r="P2877" t="s">
        <v>190</v>
      </c>
      <c r="Q2877" t="s">
        <v>249</v>
      </c>
    </row>
    <row r="2878" spans="1:17" hidden="1" x14ac:dyDescent="0.3">
      <c r="A2878" t="s">
        <v>11513</v>
      </c>
      <c r="B2878" t="s">
        <v>11514</v>
      </c>
      <c r="C2878" s="1" t="str">
        <f t="shared" si="439"/>
        <v>21:0285</v>
      </c>
      <c r="D2878" s="1" t="str">
        <f t="shared" ref="D2878:D2895" si="443">HYPERLINK("http://geochem.nrcan.gc.ca/cdogs/content/svy/svy210128_e.htm", "21:0128")</f>
        <v>21:0128</v>
      </c>
      <c r="E2878" t="s">
        <v>11515</v>
      </c>
      <c r="F2878" t="s">
        <v>11516</v>
      </c>
      <c r="H2878">
        <v>65.396628100000001</v>
      </c>
      <c r="I2878">
        <v>-137.64562029999999</v>
      </c>
      <c r="J2878" s="1" t="str">
        <f t="shared" ref="J2878:J2895" si="444">HYPERLINK("http://geochem.nrcan.gc.ca/cdogs/content/kwd/kwd020018_e.htm", "Fluid (stream)")</f>
        <v>Fluid (stream)</v>
      </c>
      <c r="K2878" s="1" t="str">
        <f t="shared" ref="K2878:K2895" si="445">HYPERLINK("http://geochem.nrcan.gc.ca/cdogs/content/kwd/kwd080007_e.htm", "Untreated Water")</f>
        <v>Untreated Water</v>
      </c>
      <c r="L2878">
        <v>38</v>
      </c>
      <c r="M2878" t="s">
        <v>72</v>
      </c>
      <c r="N2878">
        <v>736</v>
      </c>
      <c r="O2878" t="s">
        <v>1210</v>
      </c>
      <c r="P2878" t="s">
        <v>141</v>
      </c>
      <c r="Q2878" t="s">
        <v>649</v>
      </c>
    </row>
    <row r="2879" spans="1:17" hidden="1" x14ac:dyDescent="0.3">
      <c r="A2879" t="s">
        <v>11517</v>
      </c>
      <c r="B2879" t="s">
        <v>11518</v>
      </c>
      <c r="C2879" s="1" t="str">
        <f t="shared" si="439"/>
        <v>21:0285</v>
      </c>
      <c r="D2879" s="1" t="str">
        <f t="shared" si="443"/>
        <v>21:0128</v>
      </c>
      <c r="E2879" t="s">
        <v>11519</v>
      </c>
      <c r="F2879" t="s">
        <v>11520</v>
      </c>
      <c r="H2879">
        <v>65.3645049</v>
      </c>
      <c r="I2879">
        <v>-137.64444750000001</v>
      </c>
      <c r="J2879" s="1" t="str">
        <f t="shared" si="444"/>
        <v>Fluid (stream)</v>
      </c>
      <c r="K2879" s="1" t="str">
        <f t="shared" si="445"/>
        <v>Untreated Water</v>
      </c>
      <c r="L2879">
        <v>38</v>
      </c>
      <c r="M2879" t="s">
        <v>87</v>
      </c>
      <c r="N2879">
        <v>737</v>
      </c>
      <c r="O2879" t="s">
        <v>58</v>
      </c>
      <c r="P2879" t="s">
        <v>224</v>
      </c>
      <c r="Q2879" t="s">
        <v>437</v>
      </c>
    </row>
    <row r="2880" spans="1:17" hidden="1" x14ac:dyDescent="0.3">
      <c r="A2880" t="s">
        <v>11521</v>
      </c>
      <c r="B2880" t="s">
        <v>11522</v>
      </c>
      <c r="C2880" s="1" t="str">
        <f t="shared" si="439"/>
        <v>21:0285</v>
      </c>
      <c r="D2880" s="1" t="str">
        <f t="shared" si="443"/>
        <v>21:0128</v>
      </c>
      <c r="E2880" t="s">
        <v>11523</v>
      </c>
      <c r="F2880" t="s">
        <v>11524</v>
      </c>
      <c r="H2880">
        <v>65.375464500000007</v>
      </c>
      <c r="I2880">
        <v>-137.6868351</v>
      </c>
      <c r="J2880" s="1" t="str">
        <f t="shared" si="444"/>
        <v>Fluid (stream)</v>
      </c>
      <c r="K2880" s="1" t="str">
        <f t="shared" si="445"/>
        <v>Untreated Water</v>
      </c>
      <c r="L2880">
        <v>38</v>
      </c>
      <c r="M2880" t="s">
        <v>160</v>
      </c>
      <c r="N2880">
        <v>738</v>
      </c>
      <c r="O2880" t="s">
        <v>22</v>
      </c>
      <c r="P2880" t="s">
        <v>22</v>
      </c>
      <c r="Q2880" t="s">
        <v>22</v>
      </c>
    </row>
    <row r="2881" spans="1:17" hidden="1" x14ac:dyDescent="0.3">
      <c r="A2881" t="s">
        <v>11525</v>
      </c>
      <c r="B2881" t="s">
        <v>11526</v>
      </c>
      <c r="C2881" s="1" t="str">
        <f t="shared" si="439"/>
        <v>21:0285</v>
      </c>
      <c r="D2881" s="1" t="str">
        <f t="shared" si="443"/>
        <v>21:0128</v>
      </c>
      <c r="E2881" t="s">
        <v>11485</v>
      </c>
      <c r="F2881" t="s">
        <v>11527</v>
      </c>
      <c r="H2881">
        <v>65.385150300000006</v>
      </c>
      <c r="I2881">
        <v>-137.7943061</v>
      </c>
      <c r="J2881" s="1" t="str">
        <f t="shared" si="444"/>
        <v>Fluid (stream)</v>
      </c>
      <c r="K2881" s="1" t="str">
        <f t="shared" si="445"/>
        <v>Untreated Water</v>
      </c>
      <c r="L2881">
        <v>38</v>
      </c>
      <c r="M2881" t="s">
        <v>79</v>
      </c>
      <c r="N2881">
        <v>739</v>
      </c>
      <c r="O2881" t="s">
        <v>22</v>
      </c>
      <c r="P2881" t="s">
        <v>22</v>
      </c>
      <c r="Q2881" t="s">
        <v>22</v>
      </c>
    </row>
    <row r="2882" spans="1:17" hidden="1" x14ac:dyDescent="0.3">
      <c r="A2882" t="s">
        <v>11528</v>
      </c>
      <c r="B2882" t="s">
        <v>11529</v>
      </c>
      <c r="C2882" s="1" t="str">
        <f t="shared" si="439"/>
        <v>21:0285</v>
      </c>
      <c r="D2882" s="1" t="str">
        <f t="shared" si="443"/>
        <v>21:0128</v>
      </c>
      <c r="E2882" t="s">
        <v>11530</v>
      </c>
      <c r="F2882" t="s">
        <v>11531</v>
      </c>
      <c r="H2882">
        <v>65.390255499999995</v>
      </c>
      <c r="I2882">
        <v>-137.7901549</v>
      </c>
      <c r="J2882" s="1" t="str">
        <f t="shared" si="444"/>
        <v>Fluid (stream)</v>
      </c>
      <c r="K2882" s="1" t="str">
        <f t="shared" si="445"/>
        <v>Untreated Water</v>
      </c>
      <c r="L2882">
        <v>38</v>
      </c>
      <c r="M2882" t="s">
        <v>166</v>
      </c>
      <c r="N2882">
        <v>740</v>
      </c>
      <c r="O2882" t="s">
        <v>22</v>
      </c>
      <c r="P2882" t="s">
        <v>22</v>
      </c>
      <c r="Q2882" t="s">
        <v>22</v>
      </c>
    </row>
    <row r="2883" spans="1:17" hidden="1" x14ac:dyDescent="0.3">
      <c r="A2883" t="s">
        <v>11532</v>
      </c>
      <c r="B2883" t="s">
        <v>11533</v>
      </c>
      <c r="C2883" s="1" t="str">
        <f t="shared" si="439"/>
        <v>21:0285</v>
      </c>
      <c r="D2883" s="1" t="str">
        <f t="shared" si="443"/>
        <v>21:0128</v>
      </c>
      <c r="E2883" t="s">
        <v>11534</v>
      </c>
      <c r="F2883" t="s">
        <v>11535</v>
      </c>
      <c r="H2883">
        <v>65.386285599999994</v>
      </c>
      <c r="I2883">
        <v>-137.84744480000001</v>
      </c>
      <c r="J2883" s="1" t="str">
        <f t="shared" si="444"/>
        <v>Fluid (stream)</v>
      </c>
      <c r="K2883" s="1" t="str">
        <f t="shared" si="445"/>
        <v>Untreated Water</v>
      </c>
      <c r="L2883">
        <v>38</v>
      </c>
      <c r="M2883" t="s">
        <v>195</v>
      </c>
      <c r="N2883">
        <v>741</v>
      </c>
      <c r="O2883" t="s">
        <v>22</v>
      </c>
      <c r="P2883" t="s">
        <v>22</v>
      </c>
      <c r="Q2883" t="s">
        <v>22</v>
      </c>
    </row>
    <row r="2884" spans="1:17" hidden="1" x14ac:dyDescent="0.3">
      <c r="A2884" t="s">
        <v>11536</v>
      </c>
      <c r="B2884" t="s">
        <v>11537</v>
      </c>
      <c r="C2884" s="1" t="str">
        <f t="shared" si="439"/>
        <v>21:0285</v>
      </c>
      <c r="D2884" s="1" t="str">
        <f t="shared" si="443"/>
        <v>21:0128</v>
      </c>
      <c r="E2884" t="s">
        <v>11534</v>
      </c>
      <c r="F2884" t="s">
        <v>11538</v>
      </c>
      <c r="H2884">
        <v>65.386285599999994</v>
      </c>
      <c r="I2884">
        <v>-137.84744480000001</v>
      </c>
      <c r="J2884" s="1" t="str">
        <f t="shared" si="444"/>
        <v>Fluid (stream)</v>
      </c>
      <c r="K2884" s="1" t="str">
        <f t="shared" si="445"/>
        <v>Untreated Water</v>
      </c>
      <c r="L2884">
        <v>38</v>
      </c>
      <c r="M2884" t="s">
        <v>202</v>
      </c>
      <c r="N2884">
        <v>742</v>
      </c>
      <c r="O2884" t="s">
        <v>22</v>
      </c>
      <c r="P2884" t="s">
        <v>22</v>
      </c>
      <c r="Q2884" t="s">
        <v>22</v>
      </c>
    </row>
    <row r="2885" spans="1:17" hidden="1" x14ac:dyDescent="0.3">
      <c r="A2885" t="s">
        <v>11539</v>
      </c>
      <c r="B2885" t="s">
        <v>11540</v>
      </c>
      <c r="C2885" s="1" t="str">
        <f t="shared" si="439"/>
        <v>21:0285</v>
      </c>
      <c r="D2885" s="1" t="str">
        <f t="shared" si="443"/>
        <v>21:0128</v>
      </c>
      <c r="E2885" t="s">
        <v>11541</v>
      </c>
      <c r="F2885" t="s">
        <v>11542</v>
      </c>
      <c r="H2885">
        <v>65.389764900000003</v>
      </c>
      <c r="I2885">
        <v>-137.86195119999999</v>
      </c>
      <c r="J2885" s="1" t="str">
        <f t="shared" si="444"/>
        <v>Fluid (stream)</v>
      </c>
      <c r="K2885" s="1" t="str">
        <f t="shared" si="445"/>
        <v>Untreated Water</v>
      </c>
      <c r="L2885">
        <v>38</v>
      </c>
      <c r="M2885" t="s">
        <v>174</v>
      </c>
      <c r="N2885">
        <v>743</v>
      </c>
      <c r="O2885" t="s">
        <v>22</v>
      </c>
      <c r="P2885" t="s">
        <v>22</v>
      </c>
      <c r="Q2885" t="s">
        <v>22</v>
      </c>
    </row>
    <row r="2886" spans="1:17" hidden="1" x14ac:dyDescent="0.3">
      <c r="A2886" t="s">
        <v>11543</v>
      </c>
      <c r="B2886" t="s">
        <v>11544</v>
      </c>
      <c r="C2886" s="1" t="str">
        <f t="shared" si="439"/>
        <v>21:0285</v>
      </c>
      <c r="D2886" s="1" t="str">
        <f t="shared" si="443"/>
        <v>21:0128</v>
      </c>
      <c r="E2886" t="s">
        <v>11545</v>
      </c>
      <c r="F2886" t="s">
        <v>11546</v>
      </c>
      <c r="H2886">
        <v>65.391873099999998</v>
      </c>
      <c r="I2886">
        <v>-137.8558917</v>
      </c>
      <c r="J2886" s="1" t="str">
        <f t="shared" si="444"/>
        <v>Fluid (stream)</v>
      </c>
      <c r="K2886" s="1" t="str">
        <f t="shared" si="445"/>
        <v>Untreated Water</v>
      </c>
      <c r="L2886">
        <v>38</v>
      </c>
      <c r="M2886" t="s">
        <v>181</v>
      </c>
      <c r="N2886">
        <v>744</v>
      </c>
      <c r="O2886" t="s">
        <v>22</v>
      </c>
      <c r="P2886" t="s">
        <v>22</v>
      </c>
      <c r="Q2886" t="s">
        <v>22</v>
      </c>
    </row>
    <row r="2887" spans="1:17" hidden="1" x14ac:dyDescent="0.3">
      <c r="A2887" t="s">
        <v>11547</v>
      </c>
      <c r="B2887" t="s">
        <v>11548</v>
      </c>
      <c r="C2887" s="1" t="str">
        <f t="shared" si="439"/>
        <v>21:0285</v>
      </c>
      <c r="D2887" s="1" t="str">
        <f t="shared" si="443"/>
        <v>21:0128</v>
      </c>
      <c r="E2887" t="s">
        <v>11549</v>
      </c>
      <c r="F2887" t="s">
        <v>11550</v>
      </c>
      <c r="H2887">
        <v>65.418867500000005</v>
      </c>
      <c r="I2887">
        <v>-137.9539455</v>
      </c>
      <c r="J2887" s="1" t="str">
        <f t="shared" si="444"/>
        <v>Fluid (stream)</v>
      </c>
      <c r="K2887" s="1" t="str">
        <f t="shared" si="445"/>
        <v>Untreated Water</v>
      </c>
      <c r="L2887">
        <v>38</v>
      </c>
      <c r="M2887" t="s">
        <v>188</v>
      </c>
      <c r="N2887">
        <v>745</v>
      </c>
      <c r="O2887" t="s">
        <v>973</v>
      </c>
      <c r="P2887" t="s">
        <v>190</v>
      </c>
      <c r="Q2887" t="s">
        <v>953</v>
      </c>
    </row>
    <row r="2888" spans="1:17" hidden="1" x14ac:dyDescent="0.3">
      <c r="A2888" t="s">
        <v>11551</v>
      </c>
      <c r="B2888" t="s">
        <v>11552</v>
      </c>
      <c r="C2888" s="1" t="str">
        <f t="shared" si="439"/>
        <v>21:0285</v>
      </c>
      <c r="D2888" s="1" t="str">
        <f t="shared" si="443"/>
        <v>21:0128</v>
      </c>
      <c r="E2888" t="s">
        <v>11553</v>
      </c>
      <c r="F2888" t="s">
        <v>11554</v>
      </c>
      <c r="H2888">
        <v>65.415858099999994</v>
      </c>
      <c r="I2888">
        <v>-137.95858659999999</v>
      </c>
      <c r="J2888" s="1" t="str">
        <f t="shared" si="444"/>
        <v>Fluid (stream)</v>
      </c>
      <c r="K2888" s="1" t="str">
        <f t="shared" si="445"/>
        <v>Untreated Water</v>
      </c>
      <c r="L2888">
        <v>38</v>
      </c>
      <c r="M2888" t="s">
        <v>215</v>
      </c>
      <c r="N2888">
        <v>746</v>
      </c>
      <c r="O2888" t="s">
        <v>254</v>
      </c>
      <c r="P2888" t="s">
        <v>190</v>
      </c>
      <c r="Q2888" t="s">
        <v>953</v>
      </c>
    </row>
    <row r="2889" spans="1:17" hidden="1" x14ac:dyDescent="0.3">
      <c r="A2889" t="s">
        <v>11555</v>
      </c>
      <c r="B2889" t="s">
        <v>11556</v>
      </c>
      <c r="C2889" s="1" t="str">
        <f t="shared" si="439"/>
        <v>21:0285</v>
      </c>
      <c r="D2889" s="1" t="str">
        <f t="shared" si="443"/>
        <v>21:0128</v>
      </c>
      <c r="E2889" t="s">
        <v>11557</v>
      </c>
      <c r="F2889" t="s">
        <v>11558</v>
      </c>
      <c r="H2889">
        <v>65.409590800000004</v>
      </c>
      <c r="I2889">
        <v>-137.9904708</v>
      </c>
      <c r="J2889" s="1" t="str">
        <f t="shared" si="444"/>
        <v>Fluid (stream)</v>
      </c>
      <c r="K2889" s="1" t="str">
        <f t="shared" si="445"/>
        <v>Untreated Water</v>
      </c>
      <c r="L2889">
        <v>38</v>
      </c>
      <c r="M2889" t="s">
        <v>223</v>
      </c>
      <c r="N2889">
        <v>747</v>
      </c>
      <c r="O2889" t="s">
        <v>344</v>
      </c>
      <c r="P2889" t="s">
        <v>855</v>
      </c>
      <c r="Q2889" t="s">
        <v>953</v>
      </c>
    </row>
    <row r="2890" spans="1:17" hidden="1" x14ac:dyDescent="0.3">
      <c r="A2890" t="s">
        <v>11559</v>
      </c>
      <c r="B2890" t="s">
        <v>11560</v>
      </c>
      <c r="C2890" s="1" t="str">
        <f t="shared" si="439"/>
        <v>21:0285</v>
      </c>
      <c r="D2890" s="1" t="str">
        <f t="shared" si="443"/>
        <v>21:0128</v>
      </c>
      <c r="E2890" t="s">
        <v>11561</v>
      </c>
      <c r="F2890" t="s">
        <v>11562</v>
      </c>
      <c r="H2890">
        <v>65.4973624</v>
      </c>
      <c r="I2890">
        <v>-137.88974909999999</v>
      </c>
      <c r="J2890" s="1" t="str">
        <f t="shared" si="444"/>
        <v>Fluid (stream)</v>
      </c>
      <c r="K2890" s="1" t="str">
        <f t="shared" si="445"/>
        <v>Untreated Water</v>
      </c>
      <c r="L2890">
        <v>39</v>
      </c>
      <c r="M2890" t="s">
        <v>21</v>
      </c>
      <c r="N2890">
        <v>748</v>
      </c>
      <c r="O2890" t="s">
        <v>3022</v>
      </c>
      <c r="P2890" t="s">
        <v>190</v>
      </c>
      <c r="Q2890" t="s">
        <v>437</v>
      </c>
    </row>
    <row r="2891" spans="1:17" hidden="1" x14ac:dyDescent="0.3">
      <c r="A2891" t="s">
        <v>11563</v>
      </c>
      <c r="B2891" t="s">
        <v>11564</v>
      </c>
      <c r="C2891" s="1" t="str">
        <f t="shared" si="439"/>
        <v>21:0285</v>
      </c>
      <c r="D2891" s="1" t="str">
        <f t="shared" si="443"/>
        <v>21:0128</v>
      </c>
      <c r="E2891" t="s">
        <v>11565</v>
      </c>
      <c r="F2891" t="s">
        <v>11566</v>
      </c>
      <c r="H2891">
        <v>65.4939064</v>
      </c>
      <c r="I2891">
        <v>-137.82927419999999</v>
      </c>
      <c r="J2891" s="1" t="str">
        <f t="shared" si="444"/>
        <v>Fluid (stream)</v>
      </c>
      <c r="K2891" s="1" t="str">
        <f t="shared" si="445"/>
        <v>Untreated Water</v>
      </c>
      <c r="L2891">
        <v>39</v>
      </c>
      <c r="M2891" t="s">
        <v>27</v>
      </c>
      <c r="N2891">
        <v>749</v>
      </c>
      <c r="O2891" t="s">
        <v>973</v>
      </c>
      <c r="P2891" t="s">
        <v>224</v>
      </c>
      <c r="Q2891" t="s">
        <v>649</v>
      </c>
    </row>
    <row r="2892" spans="1:17" hidden="1" x14ac:dyDescent="0.3">
      <c r="A2892" t="s">
        <v>11567</v>
      </c>
      <c r="B2892" t="s">
        <v>11568</v>
      </c>
      <c r="C2892" s="1" t="str">
        <f t="shared" si="439"/>
        <v>21:0285</v>
      </c>
      <c r="D2892" s="1" t="str">
        <f t="shared" si="443"/>
        <v>21:0128</v>
      </c>
      <c r="E2892" t="s">
        <v>11569</v>
      </c>
      <c r="F2892" t="s">
        <v>11570</v>
      </c>
      <c r="H2892">
        <v>65.496750599999999</v>
      </c>
      <c r="I2892">
        <v>-137.83036100000001</v>
      </c>
      <c r="J2892" s="1" t="str">
        <f t="shared" si="444"/>
        <v>Fluid (stream)</v>
      </c>
      <c r="K2892" s="1" t="str">
        <f t="shared" si="445"/>
        <v>Untreated Water</v>
      </c>
      <c r="L2892">
        <v>39</v>
      </c>
      <c r="M2892" t="s">
        <v>35</v>
      </c>
      <c r="N2892">
        <v>750</v>
      </c>
      <c r="O2892" t="s">
        <v>22</v>
      </c>
      <c r="P2892" t="s">
        <v>22</v>
      </c>
      <c r="Q2892" t="s">
        <v>22</v>
      </c>
    </row>
    <row r="2893" spans="1:17" hidden="1" x14ac:dyDescent="0.3">
      <c r="A2893" t="s">
        <v>11571</v>
      </c>
      <c r="B2893" t="s">
        <v>11572</v>
      </c>
      <c r="C2893" s="1" t="str">
        <f t="shared" si="439"/>
        <v>21:0285</v>
      </c>
      <c r="D2893" s="1" t="str">
        <f t="shared" si="443"/>
        <v>21:0128</v>
      </c>
      <c r="E2893" t="s">
        <v>11573</v>
      </c>
      <c r="F2893" t="s">
        <v>11574</v>
      </c>
      <c r="H2893">
        <v>65.4993458</v>
      </c>
      <c r="I2893">
        <v>-137.91278700000001</v>
      </c>
      <c r="J2893" s="1" t="str">
        <f t="shared" si="444"/>
        <v>Fluid (stream)</v>
      </c>
      <c r="K2893" s="1" t="str">
        <f t="shared" si="445"/>
        <v>Untreated Water</v>
      </c>
      <c r="L2893">
        <v>39</v>
      </c>
      <c r="M2893" t="s">
        <v>43</v>
      </c>
      <c r="N2893">
        <v>751</v>
      </c>
      <c r="O2893" t="s">
        <v>2768</v>
      </c>
      <c r="P2893" t="s">
        <v>224</v>
      </c>
      <c r="Q2893" t="s">
        <v>649</v>
      </c>
    </row>
    <row r="2894" spans="1:17" hidden="1" x14ac:dyDescent="0.3">
      <c r="A2894" t="s">
        <v>11575</v>
      </c>
      <c r="B2894" t="s">
        <v>11576</v>
      </c>
      <c r="C2894" s="1" t="str">
        <f t="shared" si="439"/>
        <v>21:0285</v>
      </c>
      <c r="D2894" s="1" t="str">
        <f t="shared" si="443"/>
        <v>21:0128</v>
      </c>
      <c r="E2894" t="s">
        <v>11561</v>
      </c>
      <c r="F2894" t="s">
        <v>11577</v>
      </c>
      <c r="H2894">
        <v>65.4973624</v>
      </c>
      <c r="I2894">
        <v>-137.88974909999999</v>
      </c>
      <c r="J2894" s="1" t="str">
        <f t="shared" si="444"/>
        <v>Fluid (stream)</v>
      </c>
      <c r="K2894" s="1" t="str">
        <f t="shared" si="445"/>
        <v>Untreated Water</v>
      </c>
      <c r="L2894">
        <v>39</v>
      </c>
      <c r="M2894" t="s">
        <v>79</v>
      </c>
      <c r="N2894">
        <v>752</v>
      </c>
      <c r="O2894" t="s">
        <v>128</v>
      </c>
      <c r="P2894" t="s">
        <v>141</v>
      </c>
      <c r="Q2894" t="s">
        <v>205</v>
      </c>
    </row>
    <row r="2895" spans="1:17" hidden="1" x14ac:dyDescent="0.3">
      <c r="A2895" t="s">
        <v>11578</v>
      </c>
      <c r="B2895" t="s">
        <v>11579</v>
      </c>
      <c r="C2895" s="1" t="str">
        <f t="shared" si="439"/>
        <v>21:0285</v>
      </c>
      <c r="D2895" s="1" t="str">
        <f t="shared" si="443"/>
        <v>21:0128</v>
      </c>
      <c r="E2895" t="s">
        <v>11580</v>
      </c>
      <c r="F2895" t="s">
        <v>11581</v>
      </c>
      <c r="H2895">
        <v>65.498312499999997</v>
      </c>
      <c r="I2895">
        <v>-137.87852140000001</v>
      </c>
      <c r="J2895" s="1" t="str">
        <f t="shared" si="444"/>
        <v>Fluid (stream)</v>
      </c>
      <c r="K2895" s="1" t="str">
        <f t="shared" si="445"/>
        <v>Untreated Water</v>
      </c>
      <c r="L2895">
        <v>39</v>
      </c>
      <c r="M2895" t="s">
        <v>50</v>
      </c>
      <c r="N2895">
        <v>753</v>
      </c>
      <c r="O2895" t="s">
        <v>22</v>
      </c>
      <c r="P2895" t="s">
        <v>22</v>
      </c>
      <c r="Q2895" t="s">
        <v>22</v>
      </c>
    </row>
    <row r="2896" spans="1:17" hidden="1" x14ac:dyDescent="0.3">
      <c r="A2896" t="s">
        <v>11582</v>
      </c>
      <c r="B2896" t="s">
        <v>11583</v>
      </c>
      <c r="C2896" s="1" t="str">
        <f t="shared" si="439"/>
        <v>21:0285</v>
      </c>
      <c r="D2896" s="1" t="str">
        <f>HYPERLINK("http://geochem.nrcan.gc.ca/cdogs/content/svy/svy_e.htm", "")</f>
        <v/>
      </c>
      <c r="G2896" s="1" t="str">
        <f>HYPERLINK("http://geochem.nrcan.gc.ca/cdogs/content/cr_/cr_00032_e.htm", "32")</f>
        <v>32</v>
      </c>
      <c r="J2896" t="s">
        <v>106</v>
      </c>
      <c r="K2896" t="s">
        <v>107</v>
      </c>
      <c r="L2896">
        <v>39</v>
      </c>
      <c r="M2896" t="s">
        <v>108</v>
      </c>
      <c r="N2896">
        <v>754</v>
      </c>
      <c r="O2896" t="s">
        <v>436</v>
      </c>
      <c r="P2896" t="s">
        <v>115</v>
      </c>
      <c r="Q2896" t="s">
        <v>437</v>
      </c>
    </row>
    <row r="2897" spans="1:17" hidden="1" x14ac:dyDescent="0.3">
      <c r="A2897" t="s">
        <v>11584</v>
      </c>
      <c r="B2897" t="s">
        <v>11585</v>
      </c>
      <c r="C2897" s="1" t="str">
        <f t="shared" si="439"/>
        <v>21:0285</v>
      </c>
      <c r="D2897" s="1" t="str">
        <f t="shared" ref="D2897:D2916" si="446">HYPERLINK("http://geochem.nrcan.gc.ca/cdogs/content/svy/svy210128_e.htm", "21:0128")</f>
        <v>21:0128</v>
      </c>
      <c r="E2897" t="s">
        <v>11586</v>
      </c>
      <c r="F2897" t="s">
        <v>11587</v>
      </c>
      <c r="H2897">
        <v>65.469195299999996</v>
      </c>
      <c r="I2897">
        <v>-137.85029710000001</v>
      </c>
      <c r="J2897" s="1" t="str">
        <f t="shared" ref="J2897:J2916" si="447">HYPERLINK("http://geochem.nrcan.gc.ca/cdogs/content/kwd/kwd020018_e.htm", "Fluid (stream)")</f>
        <v>Fluid (stream)</v>
      </c>
      <c r="K2897" s="1" t="str">
        <f t="shared" ref="K2897:K2916" si="448">HYPERLINK("http://geochem.nrcan.gc.ca/cdogs/content/kwd/kwd080007_e.htm", "Untreated Water")</f>
        <v>Untreated Water</v>
      </c>
      <c r="L2897">
        <v>39</v>
      </c>
      <c r="M2897" t="s">
        <v>57</v>
      </c>
      <c r="N2897">
        <v>755</v>
      </c>
      <c r="O2897" t="s">
        <v>11588</v>
      </c>
      <c r="P2897" t="s">
        <v>141</v>
      </c>
      <c r="Q2897" t="s">
        <v>308</v>
      </c>
    </row>
    <row r="2898" spans="1:17" hidden="1" x14ac:dyDescent="0.3">
      <c r="A2898" t="s">
        <v>11589</v>
      </c>
      <c r="B2898" t="s">
        <v>11590</v>
      </c>
      <c r="C2898" s="1" t="str">
        <f t="shared" si="439"/>
        <v>21:0285</v>
      </c>
      <c r="D2898" s="1" t="str">
        <f t="shared" si="446"/>
        <v>21:0128</v>
      </c>
      <c r="E2898" t="s">
        <v>11591</v>
      </c>
      <c r="F2898" t="s">
        <v>11592</v>
      </c>
      <c r="H2898">
        <v>65.467716899999999</v>
      </c>
      <c r="I2898">
        <v>-137.84296409999999</v>
      </c>
      <c r="J2898" s="1" t="str">
        <f t="shared" si="447"/>
        <v>Fluid (stream)</v>
      </c>
      <c r="K2898" s="1" t="str">
        <f t="shared" si="448"/>
        <v>Untreated Water</v>
      </c>
      <c r="L2898">
        <v>39</v>
      </c>
      <c r="M2898" t="s">
        <v>65</v>
      </c>
      <c r="N2898">
        <v>756</v>
      </c>
      <c r="O2898" t="s">
        <v>283</v>
      </c>
      <c r="P2898" t="s">
        <v>2482</v>
      </c>
      <c r="Q2898" t="s">
        <v>649</v>
      </c>
    </row>
    <row r="2899" spans="1:17" hidden="1" x14ac:dyDescent="0.3">
      <c r="A2899" t="s">
        <v>11593</v>
      </c>
      <c r="B2899" t="s">
        <v>11594</v>
      </c>
      <c r="C2899" s="1" t="str">
        <f t="shared" si="439"/>
        <v>21:0285</v>
      </c>
      <c r="D2899" s="1" t="str">
        <f t="shared" si="446"/>
        <v>21:0128</v>
      </c>
      <c r="E2899" t="s">
        <v>11595</v>
      </c>
      <c r="F2899" t="s">
        <v>11596</v>
      </c>
      <c r="H2899">
        <v>65.454387199999999</v>
      </c>
      <c r="I2899">
        <v>-137.88255939999999</v>
      </c>
      <c r="J2899" s="1" t="str">
        <f t="shared" si="447"/>
        <v>Fluid (stream)</v>
      </c>
      <c r="K2899" s="1" t="str">
        <f t="shared" si="448"/>
        <v>Untreated Water</v>
      </c>
      <c r="L2899">
        <v>39</v>
      </c>
      <c r="M2899" t="s">
        <v>72</v>
      </c>
      <c r="N2899">
        <v>757</v>
      </c>
      <c r="O2899" t="s">
        <v>358</v>
      </c>
      <c r="P2899" t="s">
        <v>115</v>
      </c>
      <c r="Q2899" t="s">
        <v>589</v>
      </c>
    </row>
    <row r="2900" spans="1:17" hidden="1" x14ac:dyDescent="0.3">
      <c r="A2900" t="s">
        <v>11597</v>
      </c>
      <c r="B2900" t="s">
        <v>11598</v>
      </c>
      <c r="C2900" s="1" t="str">
        <f t="shared" si="439"/>
        <v>21:0285</v>
      </c>
      <c r="D2900" s="1" t="str">
        <f t="shared" si="446"/>
        <v>21:0128</v>
      </c>
      <c r="E2900" t="s">
        <v>11599</v>
      </c>
      <c r="F2900" t="s">
        <v>11600</v>
      </c>
      <c r="H2900">
        <v>65.451204099999998</v>
      </c>
      <c r="I2900">
        <v>-137.8150694</v>
      </c>
      <c r="J2900" s="1" t="str">
        <f t="shared" si="447"/>
        <v>Fluid (stream)</v>
      </c>
      <c r="K2900" s="1" t="str">
        <f t="shared" si="448"/>
        <v>Untreated Water</v>
      </c>
      <c r="L2900">
        <v>39</v>
      </c>
      <c r="M2900" t="s">
        <v>87</v>
      </c>
      <c r="N2900">
        <v>758</v>
      </c>
      <c r="O2900" t="s">
        <v>22</v>
      </c>
      <c r="P2900" t="s">
        <v>22</v>
      </c>
      <c r="Q2900" t="s">
        <v>22</v>
      </c>
    </row>
    <row r="2901" spans="1:17" hidden="1" x14ac:dyDescent="0.3">
      <c r="A2901" t="s">
        <v>11601</v>
      </c>
      <c r="B2901" t="s">
        <v>11602</v>
      </c>
      <c r="C2901" s="1" t="str">
        <f t="shared" si="439"/>
        <v>21:0285</v>
      </c>
      <c r="D2901" s="1" t="str">
        <f t="shared" si="446"/>
        <v>21:0128</v>
      </c>
      <c r="E2901" t="s">
        <v>11603</v>
      </c>
      <c r="F2901" t="s">
        <v>11604</v>
      </c>
      <c r="H2901">
        <v>65.416357199999993</v>
      </c>
      <c r="I2901">
        <v>-137.78877420000001</v>
      </c>
      <c r="J2901" s="1" t="str">
        <f t="shared" si="447"/>
        <v>Fluid (stream)</v>
      </c>
      <c r="K2901" s="1" t="str">
        <f t="shared" si="448"/>
        <v>Untreated Water</v>
      </c>
      <c r="L2901">
        <v>39</v>
      </c>
      <c r="M2901" t="s">
        <v>160</v>
      </c>
      <c r="N2901">
        <v>759</v>
      </c>
      <c r="O2901" t="s">
        <v>756</v>
      </c>
      <c r="P2901" t="s">
        <v>855</v>
      </c>
      <c r="Q2901" t="s">
        <v>844</v>
      </c>
    </row>
    <row r="2902" spans="1:17" hidden="1" x14ac:dyDescent="0.3">
      <c r="A2902" t="s">
        <v>11605</v>
      </c>
      <c r="B2902" t="s">
        <v>11606</v>
      </c>
      <c r="C2902" s="1" t="str">
        <f t="shared" si="439"/>
        <v>21:0285</v>
      </c>
      <c r="D2902" s="1" t="str">
        <f t="shared" si="446"/>
        <v>21:0128</v>
      </c>
      <c r="E2902" t="s">
        <v>11607</v>
      </c>
      <c r="F2902" t="s">
        <v>11608</v>
      </c>
      <c r="H2902">
        <v>65.401708299999996</v>
      </c>
      <c r="I2902">
        <v>-137.72998870000001</v>
      </c>
      <c r="J2902" s="1" t="str">
        <f t="shared" si="447"/>
        <v>Fluid (stream)</v>
      </c>
      <c r="K2902" s="1" t="str">
        <f t="shared" si="448"/>
        <v>Untreated Water</v>
      </c>
      <c r="L2902">
        <v>39</v>
      </c>
      <c r="M2902" t="s">
        <v>166</v>
      </c>
      <c r="N2902">
        <v>760</v>
      </c>
      <c r="O2902" t="s">
        <v>1631</v>
      </c>
      <c r="P2902" t="s">
        <v>190</v>
      </c>
      <c r="Q2902" t="s">
        <v>437</v>
      </c>
    </row>
    <row r="2903" spans="1:17" hidden="1" x14ac:dyDescent="0.3">
      <c r="A2903" t="s">
        <v>11609</v>
      </c>
      <c r="B2903" t="s">
        <v>11610</v>
      </c>
      <c r="C2903" s="1" t="str">
        <f t="shared" si="439"/>
        <v>21:0285</v>
      </c>
      <c r="D2903" s="1" t="str">
        <f t="shared" si="446"/>
        <v>21:0128</v>
      </c>
      <c r="E2903" t="s">
        <v>11611</v>
      </c>
      <c r="F2903" t="s">
        <v>11612</v>
      </c>
      <c r="H2903">
        <v>65.401906400000001</v>
      </c>
      <c r="I2903">
        <v>-137.73492189999999</v>
      </c>
      <c r="J2903" s="1" t="str">
        <f t="shared" si="447"/>
        <v>Fluid (stream)</v>
      </c>
      <c r="K2903" s="1" t="str">
        <f t="shared" si="448"/>
        <v>Untreated Water</v>
      </c>
      <c r="L2903">
        <v>39</v>
      </c>
      <c r="M2903" t="s">
        <v>174</v>
      </c>
      <c r="N2903">
        <v>761</v>
      </c>
      <c r="O2903" t="s">
        <v>22</v>
      </c>
      <c r="P2903" t="s">
        <v>22</v>
      </c>
      <c r="Q2903" t="s">
        <v>22</v>
      </c>
    </row>
    <row r="2904" spans="1:17" hidden="1" x14ac:dyDescent="0.3">
      <c r="A2904" t="s">
        <v>11613</v>
      </c>
      <c r="B2904" t="s">
        <v>11614</v>
      </c>
      <c r="C2904" s="1" t="str">
        <f t="shared" si="439"/>
        <v>21:0285</v>
      </c>
      <c r="D2904" s="1" t="str">
        <f t="shared" si="446"/>
        <v>21:0128</v>
      </c>
      <c r="E2904" t="s">
        <v>11615</v>
      </c>
      <c r="F2904" t="s">
        <v>11616</v>
      </c>
      <c r="H2904">
        <v>65.401631800000004</v>
      </c>
      <c r="I2904">
        <v>-137.71629920000001</v>
      </c>
      <c r="J2904" s="1" t="str">
        <f t="shared" si="447"/>
        <v>Fluid (stream)</v>
      </c>
      <c r="K2904" s="1" t="str">
        <f t="shared" si="448"/>
        <v>Untreated Water</v>
      </c>
      <c r="L2904">
        <v>39</v>
      </c>
      <c r="M2904" t="s">
        <v>181</v>
      </c>
      <c r="N2904">
        <v>762</v>
      </c>
      <c r="O2904" t="s">
        <v>1652</v>
      </c>
      <c r="P2904" t="s">
        <v>115</v>
      </c>
      <c r="Q2904" t="s">
        <v>844</v>
      </c>
    </row>
    <row r="2905" spans="1:17" hidden="1" x14ac:dyDescent="0.3">
      <c r="A2905" t="s">
        <v>11617</v>
      </c>
      <c r="B2905" t="s">
        <v>11618</v>
      </c>
      <c r="C2905" s="1" t="str">
        <f t="shared" si="439"/>
        <v>21:0285</v>
      </c>
      <c r="D2905" s="1" t="str">
        <f t="shared" si="446"/>
        <v>21:0128</v>
      </c>
      <c r="E2905" t="s">
        <v>11619</v>
      </c>
      <c r="F2905" t="s">
        <v>11620</v>
      </c>
      <c r="H2905">
        <v>65.431747999999999</v>
      </c>
      <c r="I2905">
        <v>-137.71927299999999</v>
      </c>
      <c r="J2905" s="1" t="str">
        <f t="shared" si="447"/>
        <v>Fluid (stream)</v>
      </c>
      <c r="K2905" s="1" t="str">
        <f t="shared" si="448"/>
        <v>Untreated Water</v>
      </c>
      <c r="L2905">
        <v>39</v>
      </c>
      <c r="M2905" t="s">
        <v>195</v>
      </c>
      <c r="N2905">
        <v>763</v>
      </c>
      <c r="O2905" t="s">
        <v>1640</v>
      </c>
      <c r="P2905" t="s">
        <v>129</v>
      </c>
      <c r="Q2905" t="s">
        <v>953</v>
      </c>
    </row>
    <row r="2906" spans="1:17" hidden="1" x14ac:dyDescent="0.3">
      <c r="A2906" t="s">
        <v>11621</v>
      </c>
      <c r="B2906" t="s">
        <v>11622</v>
      </c>
      <c r="C2906" s="1" t="str">
        <f t="shared" si="439"/>
        <v>21:0285</v>
      </c>
      <c r="D2906" s="1" t="str">
        <f t="shared" si="446"/>
        <v>21:0128</v>
      </c>
      <c r="E2906" t="s">
        <v>11619</v>
      </c>
      <c r="F2906" t="s">
        <v>11623</v>
      </c>
      <c r="H2906">
        <v>65.431747999999999</v>
      </c>
      <c r="I2906">
        <v>-137.71927299999999</v>
      </c>
      <c r="J2906" s="1" t="str">
        <f t="shared" si="447"/>
        <v>Fluid (stream)</v>
      </c>
      <c r="K2906" s="1" t="str">
        <f t="shared" si="448"/>
        <v>Untreated Water</v>
      </c>
      <c r="L2906">
        <v>39</v>
      </c>
      <c r="M2906" t="s">
        <v>202</v>
      </c>
      <c r="N2906">
        <v>764</v>
      </c>
      <c r="O2906" t="s">
        <v>1631</v>
      </c>
      <c r="P2906" t="s">
        <v>129</v>
      </c>
      <c r="Q2906" t="s">
        <v>953</v>
      </c>
    </row>
    <row r="2907" spans="1:17" hidden="1" x14ac:dyDescent="0.3">
      <c r="A2907" t="s">
        <v>11624</v>
      </c>
      <c r="B2907" t="s">
        <v>11625</v>
      </c>
      <c r="C2907" s="1" t="str">
        <f t="shared" si="439"/>
        <v>21:0285</v>
      </c>
      <c r="D2907" s="1" t="str">
        <f t="shared" si="446"/>
        <v>21:0128</v>
      </c>
      <c r="E2907" t="s">
        <v>11626</v>
      </c>
      <c r="F2907" t="s">
        <v>11627</v>
      </c>
      <c r="H2907">
        <v>65.444984500000004</v>
      </c>
      <c r="I2907">
        <v>-137.6179223</v>
      </c>
      <c r="J2907" s="1" t="str">
        <f t="shared" si="447"/>
        <v>Fluid (stream)</v>
      </c>
      <c r="K2907" s="1" t="str">
        <f t="shared" si="448"/>
        <v>Untreated Water</v>
      </c>
      <c r="L2907">
        <v>39</v>
      </c>
      <c r="M2907" t="s">
        <v>188</v>
      </c>
      <c r="N2907">
        <v>765</v>
      </c>
      <c r="O2907" t="s">
        <v>189</v>
      </c>
      <c r="P2907" t="s">
        <v>1462</v>
      </c>
      <c r="Q2907" t="s">
        <v>205</v>
      </c>
    </row>
    <row r="2908" spans="1:17" hidden="1" x14ac:dyDescent="0.3">
      <c r="A2908" t="s">
        <v>11628</v>
      </c>
      <c r="B2908" t="s">
        <v>11629</v>
      </c>
      <c r="C2908" s="1" t="str">
        <f t="shared" si="439"/>
        <v>21:0285</v>
      </c>
      <c r="D2908" s="1" t="str">
        <f t="shared" si="446"/>
        <v>21:0128</v>
      </c>
      <c r="E2908" t="s">
        <v>11630</v>
      </c>
      <c r="F2908" t="s">
        <v>11631</v>
      </c>
      <c r="H2908">
        <v>65.446385100000001</v>
      </c>
      <c r="I2908">
        <v>-137.61221370000001</v>
      </c>
      <c r="J2908" s="1" t="str">
        <f t="shared" si="447"/>
        <v>Fluid (stream)</v>
      </c>
      <c r="K2908" s="1" t="str">
        <f t="shared" si="448"/>
        <v>Untreated Water</v>
      </c>
      <c r="L2908">
        <v>39</v>
      </c>
      <c r="M2908" t="s">
        <v>215</v>
      </c>
      <c r="N2908">
        <v>766</v>
      </c>
      <c r="O2908" t="s">
        <v>849</v>
      </c>
      <c r="P2908" t="s">
        <v>1719</v>
      </c>
      <c r="Q2908" t="s">
        <v>205</v>
      </c>
    </row>
    <row r="2909" spans="1:17" hidden="1" x14ac:dyDescent="0.3">
      <c r="A2909" t="s">
        <v>11632</v>
      </c>
      <c r="B2909" t="s">
        <v>11633</v>
      </c>
      <c r="C2909" s="1" t="str">
        <f t="shared" si="439"/>
        <v>21:0285</v>
      </c>
      <c r="D2909" s="1" t="str">
        <f t="shared" si="446"/>
        <v>21:0128</v>
      </c>
      <c r="E2909" t="s">
        <v>11634</v>
      </c>
      <c r="F2909" t="s">
        <v>11635</v>
      </c>
      <c r="H2909">
        <v>65.424938499999996</v>
      </c>
      <c r="I2909">
        <v>-137.58171709999999</v>
      </c>
      <c r="J2909" s="1" t="str">
        <f t="shared" si="447"/>
        <v>Fluid (stream)</v>
      </c>
      <c r="K2909" s="1" t="str">
        <f t="shared" si="448"/>
        <v>Untreated Water</v>
      </c>
      <c r="L2909">
        <v>39</v>
      </c>
      <c r="M2909" t="s">
        <v>223</v>
      </c>
      <c r="N2909">
        <v>767</v>
      </c>
      <c r="O2909" t="s">
        <v>22</v>
      </c>
      <c r="P2909" t="s">
        <v>22</v>
      </c>
      <c r="Q2909" t="s">
        <v>22</v>
      </c>
    </row>
    <row r="2910" spans="1:17" hidden="1" x14ac:dyDescent="0.3">
      <c r="A2910" t="s">
        <v>11636</v>
      </c>
      <c r="B2910" t="s">
        <v>11637</v>
      </c>
      <c r="C2910" s="1" t="str">
        <f t="shared" si="439"/>
        <v>21:0285</v>
      </c>
      <c r="D2910" s="1" t="str">
        <f t="shared" si="446"/>
        <v>21:0128</v>
      </c>
      <c r="E2910" t="s">
        <v>11638</v>
      </c>
      <c r="F2910" t="s">
        <v>11639</v>
      </c>
      <c r="H2910">
        <v>65.385363400000003</v>
      </c>
      <c r="I2910">
        <v>-137.5467309</v>
      </c>
      <c r="J2910" s="1" t="str">
        <f t="shared" si="447"/>
        <v>Fluid (stream)</v>
      </c>
      <c r="K2910" s="1" t="str">
        <f t="shared" si="448"/>
        <v>Untreated Water</v>
      </c>
      <c r="L2910">
        <v>40</v>
      </c>
      <c r="M2910" t="s">
        <v>642</v>
      </c>
      <c r="N2910">
        <v>768</v>
      </c>
      <c r="O2910" t="s">
        <v>11640</v>
      </c>
      <c r="P2910" t="s">
        <v>265</v>
      </c>
      <c r="Q2910" t="s">
        <v>123</v>
      </c>
    </row>
    <row r="2911" spans="1:17" hidden="1" x14ac:dyDescent="0.3">
      <c r="A2911" t="s">
        <v>11641</v>
      </c>
      <c r="B2911" t="s">
        <v>11642</v>
      </c>
      <c r="C2911" s="1" t="str">
        <f t="shared" ref="C2911:C2975" si="449">HYPERLINK("http://geochem.nrcan.gc.ca/cdogs/content/bdl/bdl210285_e.htm", "21:0285")</f>
        <v>21:0285</v>
      </c>
      <c r="D2911" s="1" t="str">
        <f t="shared" si="446"/>
        <v>21:0128</v>
      </c>
      <c r="E2911" t="s">
        <v>11638</v>
      </c>
      <c r="F2911" t="s">
        <v>11643</v>
      </c>
      <c r="H2911">
        <v>65.385363400000003</v>
      </c>
      <c r="I2911">
        <v>-137.5467309</v>
      </c>
      <c r="J2911" s="1" t="str">
        <f t="shared" si="447"/>
        <v>Fluid (stream)</v>
      </c>
      <c r="K2911" s="1" t="str">
        <f t="shared" si="448"/>
        <v>Untreated Water</v>
      </c>
      <c r="L2911">
        <v>40</v>
      </c>
      <c r="M2911" t="s">
        <v>678</v>
      </c>
      <c r="N2911">
        <v>769</v>
      </c>
      <c r="O2911" t="s">
        <v>196</v>
      </c>
      <c r="P2911" t="s">
        <v>136</v>
      </c>
      <c r="Q2911" t="s">
        <v>205</v>
      </c>
    </row>
    <row r="2912" spans="1:17" hidden="1" x14ac:dyDescent="0.3">
      <c r="A2912" t="s">
        <v>11644</v>
      </c>
      <c r="B2912" t="s">
        <v>11645</v>
      </c>
      <c r="C2912" s="1" t="str">
        <f t="shared" si="449"/>
        <v>21:0285</v>
      </c>
      <c r="D2912" s="1" t="str">
        <f t="shared" si="446"/>
        <v>21:0128</v>
      </c>
      <c r="E2912" t="s">
        <v>11638</v>
      </c>
      <c r="F2912" t="s">
        <v>11646</v>
      </c>
      <c r="H2912">
        <v>65.385363400000003</v>
      </c>
      <c r="I2912">
        <v>-137.5467309</v>
      </c>
      <c r="J2912" s="1" t="str">
        <f t="shared" si="447"/>
        <v>Fluid (stream)</v>
      </c>
      <c r="K2912" s="1" t="str">
        <f t="shared" si="448"/>
        <v>Untreated Water</v>
      </c>
      <c r="L2912">
        <v>40</v>
      </c>
      <c r="M2912" t="s">
        <v>673</v>
      </c>
      <c r="N2912">
        <v>770</v>
      </c>
      <c r="O2912" t="s">
        <v>2768</v>
      </c>
      <c r="P2912" t="s">
        <v>2610</v>
      </c>
      <c r="Q2912" t="s">
        <v>953</v>
      </c>
    </row>
    <row r="2913" spans="1:17" hidden="1" x14ac:dyDescent="0.3">
      <c r="A2913" t="s">
        <v>11647</v>
      </c>
      <c r="B2913" t="s">
        <v>11648</v>
      </c>
      <c r="C2913" s="1" t="str">
        <f t="shared" si="449"/>
        <v>21:0285</v>
      </c>
      <c r="D2913" s="1" t="str">
        <f t="shared" si="446"/>
        <v>21:0128</v>
      </c>
      <c r="E2913" t="s">
        <v>11649</v>
      </c>
      <c r="F2913" t="s">
        <v>11650</v>
      </c>
      <c r="H2913">
        <v>65.377678000000003</v>
      </c>
      <c r="I2913">
        <v>-137.47276120000001</v>
      </c>
      <c r="J2913" s="1" t="str">
        <f t="shared" si="447"/>
        <v>Fluid (stream)</v>
      </c>
      <c r="K2913" s="1" t="str">
        <f t="shared" si="448"/>
        <v>Untreated Water</v>
      </c>
      <c r="L2913">
        <v>40</v>
      </c>
      <c r="M2913" t="s">
        <v>27</v>
      </c>
      <c r="N2913">
        <v>771</v>
      </c>
      <c r="O2913" t="s">
        <v>1631</v>
      </c>
      <c r="P2913" t="s">
        <v>1719</v>
      </c>
      <c r="Q2913" t="s">
        <v>844</v>
      </c>
    </row>
    <row r="2914" spans="1:17" hidden="1" x14ac:dyDescent="0.3">
      <c r="A2914" t="s">
        <v>11651</v>
      </c>
      <c r="B2914" t="s">
        <v>11652</v>
      </c>
      <c r="C2914" s="1" t="str">
        <f t="shared" si="449"/>
        <v>21:0285</v>
      </c>
      <c r="D2914" s="1" t="str">
        <f t="shared" si="446"/>
        <v>21:0128</v>
      </c>
      <c r="E2914" t="s">
        <v>11653</v>
      </c>
      <c r="F2914" t="s">
        <v>11654</v>
      </c>
      <c r="H2914">
        <v>65.4146413</v>
      </c>
      <c r="I2914">
        <v>-137.4874336</v>
      </c>
      <c r="J2914" s="1" t="str">
        <f t="shared" si="447"/>
        <v>Fluid (stream)</v>
      </c>
      <c r="K2914" s="1" t="str">
        <f t="shared" si="448"/>
        <v>Untreated Water</v>
      </c>
      <c r="L2914">
        <v>40</v>
      </c>
      <c r="M2914" t="s">
        <v>35</v>
      </c>
      <c r="N2914">
        <v>772</v>
      </c>
      <c r="O2914" t="s">
        <v>775</v>
      </c>
      <c r="P2914" t="s">
        <v>1719</v>
      </c>
      <c r="Q2914" t="s">
        <v>953</v>
      </c>
    </row>
    <row r="2915" spans="1:17" hidden="1" x14ac:dyDescent="0.3">
      <c r="A2915" t="s">
        <v>11655</v>
      </c>
      <c r="B2915" t="s">
        <v>11656</v>
      </c>
      <c r="C2915" s="1" t="str">
        <f t="shared" si="449"/>
        <v>21:0285</v>
      </c>
      <c r="D2915" s="1" t="str">
        <f t="shared" si="446"/>
        <v>21:0128</v>
      </c>
      <c r="E2915" t="s">
        <v>11657</v>
      </c>
      <c r="F2915" t="s">
        <v>11658</v>
      </c>
      <c r="H2915">
        <v>65.435489200000006</v>
      </c>
      <c r="I2915">
        <v>-137.5042345</v>
      </c>
      <c r="J2915" s="1" t="str">
        <f t="shared" si="447"/>
        <v>Fluid (stream)</v>
      </c>
      <c r="K2915" s="1" t="str">
        <f t="shared" si="448"/>
        <v>Untreated Water</v>
      </c>
      <c r="L2915">
        <v>40</v>
      </c>
      <c r="M2915" t="s">
        <v>43</v>
      </c>
      <c r="N2915">
        <v>773</v>
      </c>
      <c r="O2915" t="s">
        <v>22</v>
      </c>
      <c r="P2915" t="s">
        <v>22</v>
      </c>
      <c r="Q2915" t="s">
        <v>22</v>
      </c>
    </row>
    <row r="2916" spans="1:17" hidden="1" x14ac:dyDescent="0.3">
      <c r="A2916" t="s">
        <v>11659</v>
      </c>
      <c r="B2916" t="s">
        <v>11660</v>
      </c>
      <c r="C2916" s="1" t="str">
        <f t="shared" si="449"/>
        <v>21:0285</v>
      </c>
      <c r="D2916" s="1" t="str">
        <f t="shared" si="446"/>
        <v>21:0128</v>
      </c>
      <c r="E2916" t="s">
        <v>11661</v>
      </c>
      <c r="F2916" t="s">
        <v>11662</v>
      </c>
      <c r="H2916">
        <v>65.451960799999995</v>
      </c>
      <c r="I2916">
        <v>-137.51956200000001</v>
      </c>
      <c r="J2916" s="1" t="str">
        <f t="shared" si="447"/>
        <v>Fluid (stream)</v>
      </c>
      <c r="K2916" s="1" t="str">
        <f t="shared" si="448"/>
        <v>Untreated Water</v>
      </c>
      <c r="L2916">
        <v>40</v>
      </c>
      <c r="M2916" t="s">
        <v>50</v>
      </c>
      <c r="N2916">
        <v>774</v>
      </c>
      <c r="O2916" t="s">
        <v>775</v>
      </c>
      <c r="P2916" t="s">
        <v>1956</v>
      </c>
      <c r="Q2916" t="s">
        <v>205</v>
      </c>
    </row>
    <row r="2917" spans="1:17" hidden="1" x14ac:dyDescent="0.3">
      <c r="A2917" t="s">
        <v>11663</v>
      </c>
      <c r="B2917" t="s">
        <v>11664</v>
      </c>
      <c r="C2917" s="1" t="str">
        <f t="shared" si="449"/>
        <v>21:0285</v>
      </c>
      <c r="D2917" s="1" t="str">
        <f>HYPERLINK("http://geochem.nrcan.gc.ca/cdogs/content/svy/svy_e.htm", "")</f>
        <v/>
      </c>
      <c r="G2917" s="1" t="str">
        <f>HYPERLINK("http://geochem.nrcan.gc.ca/cdogs/content/cr_/cr_00030_e.htm", "30")</f>
        <v>30</v>
      </c>
      <c r="J2917" t="s">
        <v>106</v>
      </c>
      <c r="K2917" t="s">
        <v>107</v>
      </c>
      <c r="L2917">
        <v>40</v>
      </c>
      <c r="M2917" t="s">
        <v>108</v>
      </c>
      <c r="N2917">
        <v>775</v>
      </c>
      <c r="O2917" t="s">
        <v>649</v>
      </c>
      <c r="P2917" t="s">
        <v>224</v>
      </c>
      <c r="Q2917" t="s">
        <v>205</v>
      </c>
    </row>
    <row r="2918" spans="1:17" hidden="1" x14ac:dyDescent="0.3">
      <c r="A2918" t="s">
        <v>11665</v>
      </c>
      <c r="B2918" t="s">
        <v>11666</v>
      </c>
      <c r="C2918" s="1" t="str">
        <f t="shared" si="449"/>
        <v>21:0285</v>
      </c>
      <c r="D2918" s="1" t="str">
        <f t="shared" ref="D2918:D2931" si="450">HYPERLINK("http://geochem.nrcan.gc.ca/cdogs/content/svy/svy210128_e.htm", "21:0128")</f>
        <v>21:0128</v>
      </c>
      <c r="E2918" t="s">
        <v>11667</v>
      </c>
      <c r="F2918" t="s">
        <v>11668</v>
      </c>
      <c r="H2918">
        <v>65.484629799999993</v>
      </c>
      <c r="I2918">
        <v>-137.4623953</v>
      </c>
      <c r="J2918" s="1" t="str">
        <f t="shared" ref="J2918:J2931" si="451">HYPERLINK("http://geochem.nrcan.gc.ca/cdogs/content/kwd/kwd020018_e.htm", "Fluid (stream)")</f>
        <v>Fluid (stream)</v>
      </c>
      <c r="K2918" s="1" t="str">
        <f t="shared" ref="K2918:K2931" si="452">HYPERLINK("http://geochem.nrcan.gc.ca/cdogs/content/kwd/kwd080007_e.htm", "Untreated Water")</f>
        <v>Untreated Water</v>
      </c>
      <c r="L2918">
        <v>40</v>
      </c>
      <c r="M2918" t="s">
        <v>57</v>
      </c>
      <c r="N2918">
        <v>776</v>
      </c>
      <c r="O2918" t="s">
        <v>339</v>
      </c>
      <c r="P2918" t="s">
        <v>817</v>
      </c>
      <c r="Q2918" t="s">
        <v>953</v>
      </c>
    </row>
    <row r="2919" spans="1:17" hidden="1" x14ac:dyDescent="0.3">
      <c r="A2919" t="s">
        <v>11669</v>
      </c>
      <c r="B2919" t="s">
        <v>11670</v>
      </c>
      <c r="C2919" s="1" t="str">
        <f t="shared" si="449"/>
        <v>21:0285</v>
      </c>
      <c r="D2919" s="1" t="str">
        <f t="shared" si="450"/>
        <v>21:0128</v>
      </c>
      <c r="E2919" t="s">
        <v>11671</v>
      </c>
      <c r="F2919" t="s">
        <v>11672</v>
      </c>
      <c r="H2919">
        <v>65.486384700000002</v>
      </c>
      <c r="I2919">
        <v>-137.4659973</v>
      </c>
      <c r="J2919" s="1" t="str">
        <f t="shared" si="451"/>
        <v>Fluid (stream)</v>
      </c>
      <c r="K2919" s="1" t="str">
        <f t="shared" si="452"/>
        <v>Untreated Water</v>
      </c>
      <c r="L2919">
        <v>40</v>
      </c>
      <c r="M2919" t="s">
        <v>65</v>
      </c>
      <c r="N2919">
        <v>777</v>
      </c>
      <c r="O2919" t="s">
        <v>775</v>
      </c>
      <c r="P2919" t="s">
        <v>1956</v>
      </c>
      <c r="Q2919" t="s">
        <v>844</v>
      </c>
    </row>
    <row r="2920" spans="1:17" hidden="1" x14ac:dyDescent="0.3">
      <c r="A2920" t="s">
        <v>11673</v>
      </c>
      <c r="B2920" t="s">
        <v>11674</v>
      </c>
      <c r="C2920" s="1" t="str">
        <f t="shared" si="449"/>
        <v>21:0285</v>
      </c>
      <c r="D2920" s="1" t="str">
        <f t="shared" si="450"/>
        <v>21:0128</v>
      </c>
      <c r="E2920" t="s">
        <v>11675</v>
      </c>
      <c r="F2920" t="s">
        <v>11676</v>
      </c>
      <c r="H2920">
        <v>65.488186200000001</v>
      </c>
      <c r="I2920">
        <v>-137.35565410000001</v>
      </c>
      <c r="J2920" s="1" t="str">
        <f t="shared" si="451"/>
        <v>Fluid (stream)</v>
      </c>
      <c r="K2920" s="1" t="str">
        <f t="shared" si="452"/>
        <v>Untreated Water</v>
      </c>
      <c r="L2920">
        <v>40</v>
      </c>
      <c r="M2920" t="s">
        <v>72</v>
      </c>
      <c r="N2920">
        <v>778</v>
      </c>
      <c r="O2920" t="s">
        <v>775</v>
      </c>
      <c r="P2920" t="s">
        <v>1719</v>
      </c>
      <c r="Q2920" t="s">
        <v>205</v>
      </c>
    </row>
    <row r="2921" spans="1:17" hidden="1" x14ac:dyDescent="0.3">
      <c r="A2921" t="s">
        <v>11677</v>
      </c>
      <c r="B2921" t="s">
        <v>11678</v>
      </c>
      <c r="C2921" s="1" t="str">
        <f t="shared" si="449"/>
        <v>21:0285</v>
      </c>
      <c r="D2921" s="1" t="str">
        <f t="shared" si="450"/>
        <v>21:0128</v>
      </c>
      <c r="E2921" t="s">
        <v>11679</v>
      </c>
      <c r="F2921" t="s">
        <v>11680</v>
      </c>
      <c r="H2921">
        <v>65.482048300000002</v>
      </c>
      <c r="I2921">
        <v>-137.33694969999999</v>
      </c>
      <c r="J2921" s="1" t="str">
        <f t="shared" si="451"/>
        <v>Fluid (stream)</v>
      </c>
      <c r="K2921" s="1" t="str">
        <f t="shared" si="452"/>
        <v>Untreated Water</v>
      </c>
      <c r="L2921">
        <v>40</v>
      </c>
      <c r="M2921" t="s">
        <v>87</v>
      </c>
      <c r="N2921">
        <v>779</v>
      </c>
      <c r="O2921" t="s">
        <v>22</v>
      </c>
      <c r="P2921" t="s">
        <v>22</v>
      </c>
      <c r="Q2921" t="s">
        <v>22</v>
      </c>
    </row>
    <row r="2922" spans="1:17" hidden="1" x14ac:dyDescent="0.3">
      <c r="A2922" t="s">
        <v>11681</v>
      </c>
      <c r="B2922" t="s">
        <v>11682</v>
      </c>
      <c r="C2922" s="1" t="str">
        <f t="shared" si="449"/>
        <v>21:0285</v>
      </c>
      <c r="D2922" s="1" t="str">
        <f t="shared" si="450"/>
        <v>21:0128</v>
      </c>
      <c r="E2922" t="s">
        <v>11683</v>
      </c>
      <c r="F2922" t="s">
        <v>11684</v>
      </c>
      <c r="H2922">
        <v>65.466049999999996</v>
      </c>
      <c r="I2922">
        <v>-137.32709850000001</v>
      </c>
      <c r="J2922" s="1" t="str">
        <f t="shared" si="451"/>
        <v>Fluid (stream)</v>
      </c>
      <c r="K2922" s="1" t="str">
        <f t="shared" si="452"/>
        <v>Untreated Water</v>
      </c>
      <c r="L2922">
        <v>40</v>
      </c>
      <c r="M2922" t="s">
        <v>160</v>
      </c>
      <c r="N2922">
        <v>780</v>
      </c>
      <c r="O2922" t="s">
        <v>22</v>
      </c>
      <c r="P2922" t="s">
        <v>22</v>
      </c>
      <c r="Q2922" t="s">
        <v>22</v>
      </c>
    </row>
    <row r="2923" spans="1:17" hidden="1" x14ac:dyDescent="0.3">
      <c r="A2923" t="s">
        <v>11685</v>
      </c>
      <c r="B2923" t="s">
        <v>11686</v>
      </c>
      <c r="C2923" s="1" t="str">
        <f t="shared" si="449"/>
        <v>21:0285</v>
      </c>
      <c r="D2923" s="1" t="str">
        <f t="shared" si="450"/>
        <v>21:0128</v>
      </c>
      <c r="E2923" t="s">
        <v>11687</v>
      </c>
      <c r="F2923" t="s">
        <v>11688</v>
      </c>
      <c r="H2923">
        <v>65.442027699999997</v>
      </c>
      <c r="I2923">
        <v>-137.35199639999999</v>
      </c>
      <c r="J2923" s="1" t="str">
        <f t="shared" si="451"/>
        <v>Fluid (stream)</v>
      </c>
      <c r="K2923" s="1" t="str">
        <f t="shared" si="452"/>
        <v>Untreated Water</v>
      </c>
      <c r="L2923">
        <v>40</v>
      </c>
      <c r="M2923" t="s">
        <v>166</v>
      </c>
      <c r="N2923">
        <v>781</v>
      </c>
      <c r="O2923" t="s">
        <v>734</v>
      </c>
      <c r="P2923" t="s">
        <v>1498</v>
      </c>
      <c r="Q2923" t="s">
        <v>844</v>
      </c>
    </row>
    <row r="2924" spans="1:17" hidden="1" x14ac:dyDescent="0.3">
      <c r="A2924" t="s">
        <v>11689</v>
      </c>
      <c r="B2924" t="s">
        <v>11690</v>
      </c>
      <c r="C2924" s="1" t="str">
        <f t="shared" si="449"/>
        <v>21:0285</v>
      </c>
      <c r="D2924" s="1" t="str">
        <f t="shared" si="450"/>
        <v>21:0128</v>
      </c>
      <c r="E2924" t="s">
        <v>11691</v>
      </c>
      <c r="F2924" t="s">
        <v>11692</v>
      </c>
      <c r="H2924">
        <v>65.438792199999995</v>
      </c>
      <c r="I2924">
        <v>-137.407557</v>
      </c>
      <c r="J2924" s="1" t="str">
        <f t="shared" si="451"/>
        <v>Fluid (stream)</v>
      </c>
      <c r="K2924" s="1" t="str">
        <f t="shared" si="452"/>
        <v>Untreated Water</v>
      </c>
      <c r="L2924">
        <v>40</v>
      </c>
      <c r="M2924" t="s">
        <v>174</v>
      </c>
      <c r="N2924">
        <v>782</v>
      </c>
      <c r="O2924" t="s">
        <v>128</v>
      </c>
      <c r="P2924" t="s">
        <v>2610</v>
      </c>
      <c r="Q2924" t="s">
        <v>844</v>
      </c>
    </row>
    <row r="2925" spans="1:17" hidden="1" x14ac:dyDescent="0.3">
      <c r="A2925" t="s">
        <v>11693</v>
      </c>
      <c r="B2925" t="s">
        <v>11694</v>
      </c>
      <c r="C2925" s="1" t="str">
        <f t="shared" si="449"/>
        <v>21:0285</v>
      </c>
      <c r="D2925" s="1" t="str">
        <f t="shared" si="450"/>
        <v>21:0128</v>
      </c>
      <c r="E2925" t="s">
        <v>11695</v>
      </c>
      <c r="F2925" t="s">
        <v>11696</v>
      </c>
      <c r="H2925">
        <v>65.429434999999998</v>
      </c>
      <c r="I2925">
        <v>-137.346057</v>
      </c>
      <c r="J2925" s="1" t="str">
        <f t="shared" si="451"/>
        <v>Fluid (stream)</v>
      </c>
      <c r="K2925" s="1" t="str">
        <f t="shared" si="452"/>
        <v>Untreated Water</v>
      </c>
      <c r="L2925">
        <v>40</v>
      </c>
      <c r="M2925" t="s">
        <v>181</v>
      </c>
      <c r="N2925">
        <v>783</v>
      </c>
      <c r="O2925" t="s">
        <v>1305</v>
      </c>
      <c r="P2925" t="s">
        <v>129</v>
      </c>
      <c r="Q2925" t="s">
        <v>953</v>
      </c>
    </row>
    <row r="2926" spans="1:17" hidden="1" x14ac:dyDescent="0.3">
      <c r="A2926" t="s">
        <v>11697</v>
      </c>
      <c r="B2926" t="s">
        <v>11698</v>
      </c>
      <c r="C2926" s="1" t="str">
        <f t="shared" si="449"/>
        <v>21:0285</v>
      </c>
      <c r="D2926" s="1" t="str">
        <f t="shared" si="450"/>
        <v>21:0128</v>
      </c>
      <c r="E2926" t="s">
        <v>11699</v>
      </c>
      <c r="F2926" t="s">
        <v>11700</v>
      </c>
      <c r="H2926">
        <v>65.441469100000006</v>
      </c>
      <c r="I2926">
        <v>-137.2960483</v>
      </c>
      <c r="J2926" s="1" t="str">
        <f t="shared" si="451"/>
        <v>Fluid (stream)</v>
      </c>
      <c r="K2926" s="1" t="str">
        <f t="shared" si="452"/>
        <v>Untreated Water</v>
      </c>
      <c r="L2926">
        <v>40</v>
      </c>
      <c r="M2926" t="s">
        <v>188</v>
      </c>
      <c r="N2926">
        <v>784</v>
      </c>
      <c r="O2926" t="s">
        <v>7068</v>
      </c>
      <c r="P2926" t="s">
        <v>265</v>
      </c>
      <c r="Q2926" t="s">
        <v>953</v>
      </c>
    </row>
    <row r="2927" spans="1:17" hidden="1" x14ac:dyDescent="0.3">
      <c r="A2927" t="s">
        <v>11701</v>
      </c>
      <c r="B2927" t="s">
        <v>11702</v>
      </c>
      <c r="C2927" s="1" t="str">
        <f t="shared" si="449"/>
        <v>21:0285</v>
      </c>
      <c r="D2927" s="1" t="str">
        <f t="shared" si="450"/>
        <v>21:0128</v>
      </c>
      <c r="E2927" t="s">
        <v>11703</v>
      </c>
      <c r="F2927" t="s">
        <v>11704</v>
      </c>
      <c r="H2927">
        <v>65.438104300000006</v>
      </c>
      <c r="I2927">
        <v>-137.2965299</v>
      </c>
      <c r="J2927" s="1" t="str">
        <f t="shared" si="451"/>
        <v>Fluid (stream)</v>
      </c>
      <c r="K2927" s="1" t="str">
        <f t="shared" si="452"/>
        <v>Untreated Water</v>
      </c>
      <c r="L2927">
        <v>40</v>
      </c>
      <c r="M2927" t="s">
        <v>215</v>
      </c>
      <c r="N2927">
        <v>785</v>
      </c>
      <c r="O2927" t="s">
        <v>11640</v>
      </c>
      <c r="P2927" t="s">
        <v>2658</v>
      </c>
      <c r="Q2927" t="s">
        <v>205</v>
      </c>
    </row>
    <row r="2928" spans="1:17" hidden="1" x14ac:dyDescent="0.3">
      <c r="A2928" t="s">
        <v>11705</v>
      </c>
      <c r="B2928" t="s">
        <v>11706</v>
      </c>
      <c r="C2928" s="1" t="str">
        <f t="shared" si="449"/>
        <v>21:0285</v>
      </c>
      <c r="D2928" s="1" t="str">
        <f t="shared" si="450"/>
        <v>21:0128</v>
      </c>
      <c r="E2928" t="s">
        <v>11707</v>
      </c>
      <c r="F2928" t="s">
        <v>11708</v>
      </c>
      <c r="H2928">
        <v>65.420082899999997</v>
      </c>
      <c r="I2928">
        <v>-137.33198419999999</v>
      </c>
      <c r="J2928" s="1" t="str">
        <f t="shared" si="451"/>
        <v>Fluid (stream)</v>
      </c>
      <c r="K2928" s="1" t="str">
        <f t="shared" si="452"/>
        <v>Untreated Water</v>
      </c>
      <c r="L2928">
        <v>40</v>
      </c>
      <c r="M2928" t="s">
        <v>223</v>
      </c>
      <c r="N2928">
        <v>786</v>
      </c>
      <c r="O2928" t="s">
        <v>22</v>
      </c>
      <c r="P2928" t="s">
        <v>22</v>
      </c>
      <c r="Q2928" t="s">
        <v>22</v>
      </c>
    </row>
    <row r="2929" spans="1:17" hidden="1" x14ac:dyDescent="0.3">
      <c r="A2929" t="s">
        <v>11709</v>
      </c>
      <c r="B2929" t="s">
        <v>11710</v>
      </c>
      <c r="C2929" s="1" t="str">
        <f t="shared" si="449"/>
        <v>21:0285</v>
      </c>
      <c r="D2929" s="1" t="str">
        <f t="shared" si="450"/>
        <v>21:0128</v>
      </c>
      <c r="E2929" t="s">
        <v>11711</v>
      </c>
      <c r="F2929" t="s">
        <v>11712</v>
      </c>
      <c r="H2929">
        <v>65.396909500000007</v>
      </c>
      <c r="I2929">
        <v>-137.42843809999999</v>
      </c>
      <c r="J2929" s="1" t="str">
        <f t="shared" si="451"/>
        <v>Fluid (stream)</v>
      </c>
      <c r="K2929" s="1" t="str">
        <f t="shared" si="452"/>
        <v>Untreated Water</v>
      </c>
      <c r="L2929">
        <v>40</v>
      </c>
      <c r="M2929" t="s">
        <v>740</v>
      </c>
      <c r="N2929">
        <v>787</v>
      </c>
      <c r="O2929" t="s">
        <v>674</v>
      </c>
      <c r="P2929" t="s">
        <v>136</v>
      </c>
      <c r="Q2929" t="s">
        <v>308</v>
      </c>
    </row>
    <row r="2930" spans="1:17" hidden="1" x14ac:dyDescent="0.3">
      <c r="A2930" t="s">
        <v>11713</v>
      </c>
      <c r="B2930" t="s">
        <v>11714</v>
      </c>
      <c r="C2930" s="1" t="str">
        <f t="shared" si="449"/>
        <v>21:0285</v>
      </c>
      <c r="D2930" s="1" t="str">
        <f t="shared" si="450"/>
        <v>21:0128</v>
      </c>
      <c r="E2930" t="s">
        <v>11715</v>
      </c>
      <c r="F2930" t="s">
        <v>11716</v>
      </c>
      <c r="H2930">
        <v>65.331536700000001</v>
      </c>
      <c r="I2930">
        <v>-137.45486729999999</v>
      </c>
      <c r="J2930" s="1" t="str">
        <f t="shared" si="451"/>
        <v>Fluid (stream)</v>
      </c>
      <c r="K2930" s="1" t="str">
        <f t="shared" si="452"/>
        <v>Untreated Water</v>
      </c>
      <c r="L2930">
        <v>41</v>
      </c>
      <c r="M2930" t="s">
        <v>21</v>
      </c>
      <c r="N2930">
        <v>788</v>
      </c>
      <c r="O2930" t="s">
        <v>4996</v>
      </c>
      <c r="P2930" t="s">
        <v>224</v>
      </c>
      <c r="Q2930" t="s">
        <v>123</v>
      </c>
    </row>
    <row r="2931" spans="1:17" hidden="1" x14ac:dyDescent="0.3">
      <c r="A2931" t="s">
        <v>11717</v>
      </c>
      <c r="B2931" t="s">
        <v>11718</v>
      </c>
      <c r="C2931" s="1" t="str">
        <f t="shared" si="449"/>
        <v>21:0285</v>
      </c>
      <c r="D2931" s="1" t="str">
        <f t="shared" si="450"/>
        <v>21:0128</v>
      </c>
      <c r="E2931" t="s">
        <v>11719</v>
      </c>
      <c r="F2931" t="s">
        <v>11720</v>
      </c>
      <c r="H2931">
        <v>65.361536700000002</v>
      </c>
      <c r="I2931">
        <v>-137.46941380000001</v>
      </c>
      <c r="J2931" s="1" t="str">
        <f t="shared" si="451"/>
        <v>Fluid (stream)</v>
      </c>
      <c r="K2931" s="1" t="str">
        <f t="shared" si="452"/>
        <v>Untreated Water</v>
      </c>
      <c r="L2931">
        <v>41</v>
      </c>
      <c r="M2931" t="s">
        <v>27</v>
      </c>
      <c r="N2931">
        <v>789</v>
      </c>
      <c r="O2931" t="s">
        <v>1789</v>
      </c>
      <c r="P2931" t="s">
        <v>129</v>
      </c>
      <c r="Q2931" t="s">
        <v>205</v>
      </c>
    </row>
    <row r="2932" spans="1:17" hidden="1" x14ac:dyDescent="0.3">
      <c r="A2932" t="s">
        <v>11721</v>
      </c>
      <c r="B2932" t="s">
        <v>11722</v>
      </c>
      <c r="C2932" s="1" t="str">
        <f t="shared" si="449"/>
        <v>21:0285</v>
      </c>
      <c r="D2932" s="1" t="str">
        <f>HYPERLINK("http://geochem.nrcan.gc.ca/cdogs/content/svy/svy_e.htm", "")</f>
        <v/>
      </c>
      <c r="G2932" s="1" t="str">
        <f>HYPERLINK("http://geochem.nrcan.gc.ca/cdogs/content/cr_/cr_00030_e.htm", "30")</f>
        <v>30</v>
      </c>
      <c r="J2932" t="s">
        <v>106</v>
      </c>
      <c r="K2932" t="s">
        <v>107</v>
      </c>
      <c r="L2932">
        <v>41</v>
      </c>
      <c r="M2932" t="s">
        <v>108</v>
      </c>
      <c r="N2932">
        <v>790</v>
      </c>
      <c r="O2932" t="s">
        <v>893</v>
      </c>
      <c r="P2932" t="s">
        <v>2658</v>
      </c>
      <c r="Q2932" t="s">
        <v>205</v>
      </c>
    </row>
    <row r="2933" spans="1:17" hidden="1" x14ac:dyDescent="0.3">
      <c r="A2933" t="s">
        <v>11723</v>
      </c>
      <c r="B2933" t="s">
        <v>11724</v>
      </c>
      <c r="C2933" s="1" t="str">
        <f t="shared" si="449"/>
        <v>21:0285</v>
      </c>
      <c r="D2933" s="1" t="str">
        <f t="shared" ref="D2933:D2956" si="453">HYPERLINK("http://geochem.nrcan.gc.ca/cdogs/content/svy/svy210128_e.htm", "21:0128")</f>
        <v>21:0128</v>
      </c>
      <c r="E2933" t="s">
        <v>11725</v>
      </c>
      <c r="F2933" t="s">
        <v>11726</v>
      </c>
      <c r="H2933">
        <v>65.333920000000006</v>
      </c>
      <c r="I2933">
        <v>-137.44688160000001</v>
      </c>
      <c r="J2933" s="1" t="str">
        <f t="shared" ref="J2933:J2956" si="454">HYPERLINK("http://geochem.nrcan.gc.ca/cdogs/content/kwd/kwd020018_e.htm", "Fluid (stream)")</f>
        <v>Fluid (stream)</v>
      </c>
      <c r="K2933" s="1" t="str">
        <f t="shared" ref="K2933:K2956" si="455">HYPERLINK("http://geochem.nrcan.gc.ca/cdogs/content/kwd/kwd080007_e.htm", "Untreated Water")</f>
        <v>Untreated Water</v>
      </c>
      <c r="L2933">
        <v>41</v>
      </c>
      <c r="M2933" t="s">
        <v>35</v>
      </c>
      <c r="N2933">
        <v>791</v>
      </c>
      <c r="O2933" t="s">
        <v>22</v>
      </c>
      <c r="P2933" t="s">
        <v>22</v>
      </c>
      <c r="Q2933" t="s">
        <v>22</v>
      </c>
    </row>
    <row r="2934" spans="1:17" hidden="1" x14ac:dyDescent="0.3">
      <c r="A2934" t="s">
        <v>11727</v>
      </c>
      <c r="B2934" t="s">
        <v>11728</v>
      </c>
      <c r="C2934" s="1" t="str">
        <f t="shared" si="449"/>
        <v>21:0285</v>
      </c>
      <c r="D2934" s="1" t="str">
        <f t="shared" si="453"/>
        <v>21:0128</v>
      </c>
      <c r="E2934" t="s">
        <v>11715</v>
      </c>
      <c r="F2934" t="s">
        <v>11729</v>
      </c>
      <c r="H2934">
        <v>65.331536700000001</v>
      </c>
      <c r="I2934">
        <v>-137.45486729999999</v>
      </c>
      <c r="J2934" s="1" t="str">
        <f t="shared" si="454"/>
        <v>Fluid (stream)</v>
      </c>
      <c r="K2934" s="1" t="str">
        <f t="shared" si="455"/>
        <v>Untreated Water</v>
      </c>
      <c r="L2934">
        <v>41</v>
      </c>
      <c r="M2934" t="s">
        <v>79</v>
      </c>
      <c r="N2934">
        <v>792</v>
      </c>
      <c r="O2934" t="s">
        <v>22</v>
      </c>
      <c r="P2934" t="s">
        <v>22</v>
      </c>
      <c r="Q2934" t="s">
        <v>22</v>
      </c>
    </row>
    <row r="2935" spans="1:17" hidden="1" x14ac:dyDescent="0.3">
      <c r="A2935" t="s">
        <v>11730</v>
      </c>
      <c r="B2935" t="s">
        <v>11731</v>
      </c>
      <c r="C2935" s="1" t="str">
        <f t="shared" si="449"/>
        <v>21:0285</v>
      </c>
      <c r="D2935" s="1" t="str">
        <f t="shared" si="453"/>
        <v>21:0128</v>
      </c>
      <c r="E2935" t="s">
        <v>11732</v>
      </c>
      <c r="F2935" t="s">
        <v>11733</v>
      </c>
      <c r="H2935">
        <v>65.326280199999999</v>
      </c>
      <c r="I2935">
        <v>-137.3126297</v>
      </c>
      <c r="J2935" s="1" t="str">
        <f t="shared" si="454"/>
        <v>Fluid (stream)</v>
      </c>
      <c r="K2935" s="1" t="str">
        <f t="shared" si="455"/>
        <v>Untreated Water</v>
      </c>
      <c r="L2935">
        <v>41</v>
      </c>
      <c r="M2935" t="s">
        <v>195</v>
      </c>
      <c r="N2935">
        <v>793</v>
      </c>
      <c r="O2935" t="s">
        <v>66</v>
      </c>
      <c r="P2935" t="s">
        <v>1934</v>
      </c>
      <c r="Q2935" t="s">
        <v>308</v>
      </c>
    </row>
    <row r="2936" spans="1:17" hidden="1" x14ac:dyDescent="0.3">
      <c r="A2936" t="s">
        <v>11734</v>
      </c>
      <c r="B2936" t="s">
        <v>11735</v>
      </c>
      <c r="C2936" s="1" t="str">
        <f t="shared" si="449"/>
        <v>21:0285</v>
      </c>
      <c r="D2936" s="1" t="str">
        <f t="shared" si="453"/>
        <v>21:0128</v>
      </c>
      <c r="E2936" t="s">
        <v>11732</v>
      </c>
      <c r="F2936" t="s">
        <v>11736</v>
      </c>
      <c r="H2936">
        <v>65.326280199999999</v>
      </c>
      <c r="I2936">
        <v>-137.3126297</v>
      </c>
      <c r="J2936" s="1" t="str">
        <f t="shared" si="454"/>
        <v>Fluid (stream)</v>
      </c>
      <c r="K2936" s="1" t="str">
        <f t="shared" si="455"/>
        <v>Untreated Water</v>
      </c>
      <c r="L2936">
        <v>41</v>
      </c>
      <c r="M2936" t="s">
        <v>202</v>
      </c>
      <c r="N2936">
        <v>794</v>
      </c>
      <c r="O2936" t="s">
        <v>289</v>
      </c>
      <c r="P2936" t="s">
        <v>780</v>
      </c>
      <c r="Q2936" t="s">
        <v>308</v>
      </c>
    </row>
    <row r="2937" spans="1:17" hidden="1" x14ac:dyDescent="0.3">
      <c r="A2937" t="s">
        <v>11737</v>
      </c>
      <c r="B2937" t="s">
        <v>11738</v>
      </c>
      <c r="C2937" s="1" t="str">
        <f t="shared" si="449"/>
        <v>21:0285</v>
      </c>
      <c r="D2937" s="1" t="str">
        <f t="shared" si="453"/>
        <v>21:0128</v>
      </c>
      <c r="E2937" t="s">
        <v>11739</v>
      </c>
      <c r="F2937" t="s">
        <v>11740</v>
      </c>
      <c r="H2937">
        <v>65.318803399999993</v>
      </c>
      <c r="I2937">
        <v>-137.2700141</v>
      </c>
      <c r="J2937" s="1" t="str">
        <f t="shared" si="454"/>
        <v>Fluid (stream)</v>
      </c>
      <c r="K2937" s="1" t="str">
        <f t="shared" si="455"/>
        <v>Untreated Water</v>
      </c>
      <c r="L2937">
        <v>41</v>
      </c>
      <c r="M2937" t="s">
        <v>43</v>
      </c>
      <c r="N2937">
        <v>795</v>
      </c>
      <c r="O2937" t="s">
        <v>189</v>
      </c>
      <c r="P2937" t="s">
        <v>817</v>
      </c>
      <c r="Q2937" t="s">
        <v>308</v>
      </c>
    </row>
    <row r="2938" spans="1:17" hidden="1" x14ac:dyDescent="0.3">
      <c r="A2938" t="s">
        <v>11741</v>
      </c>
      <c r="B2938" t="s">
        <v>11742</v>
      </c>
      <c r="C2938" s="1" t="str">
        <f t="shared" si="449"/>
        <v>21:0285</v>
      </c>
      <c r="D2938" s="1" t="str">
        <f t="shared" si="453"/>
        <v>21:0128</v>
      </c>
      <c r="E2938" t="s">
        <v>11743</v>
      </c>
      <c r="F2938" t="s">
        <v>11744</v>
      </c>
      <c r="H2938">
        <v>65.316027399999996</v>
      </c>
      <c r="I2938">
        <v>-137.23531439999999</v>
      </c>
      <c r="J2938" s="1" t="str">
        <f t="shared" si="454"/>
        <v>Fluid (stream)</v>
      </c>
      <c r="K2938" s="1" t="str">
        <f t="shared" si="455"/>
        <v>Untreated Water</v>
      </c>
      <c r="L2938">
        <v>41</v>
      </c>
      <c r="M2938" t="s">
        <v>50</v>
      </c>
      <c r="N2938">
        <v>796</v>
      </c>
      <c r="O2938" t="s">
        <v>1379</v>
      </c>
      <c r="P2938" t="s">
        <v>129</v>
      </c>
      <c r="Q2938" t="s">
        <v>249</v>
      </c>
    </row>
    <row r="2939" spans="1:17" hidden="1" x14ac:dyDescent="0.3">
      <c r="A2939" t="s">
        <v>11745</v>
      </c>
      <c r="B2939" t="s">
        <v>11746</v>
      </c>
      <c r="C2939" s="1" t="str">
        <f t="shared" si="449"/>
        <v>21:0285</v>
      </c>
      <c r="D2939" s="1" t="str">
        <f t="shared" si="453"/>
        <v>21:0128</v>
      </c>
      <c r="E2939" t="s">
        <v>11747</v>
      </c>
      <c r="F2939" t="s">
        <v>11748</v>
      </c>
      <c r="H2939">
        <v>65.311640199999999</v>
      </c>
      <c r="I2939">
        <v>-137.23453420000001</v>
      </c>
      <c r="J2939" s="1" t="str">
        <f t="shared" si="454"/>
        <v>Fluid (stream)</v>
      </c>
      <c r="K2939" s="1" t="str">
        <f t="shared" si="455"/>
        <v>Untreated Water</v>
      </c>
      <c r="L2939">
        <v>41</v>
      </c>
      <c r="M2939" t="s">
        <v>57</v>
      </c>
      <c r="N2939">
        <v>797</v>
      </c>
      <c r="O2939" t="s">
        <v>1911</v>
      </c>
      <c r="P2939" t="s">
        <v>2862</v>
      </c>
      <c r="Q2939" t="s">
        <v>953</v>
      </c>
    </row>
    <row r="2940" spans="1:17" hidden="1" x14ac:dyDescent="0.3">
      <c r="A2940" t="s">
        <v>11749</v>
      </c>
      <c r="B2940" t="s">
        <v>11750</v>
      </c>
      <c r="C2940" s="1" t="str">
        <f t="shared" si="449"/>
        <v>21:0285</v>
      </c>
      <c r="D2940" s="1" t="str">
        <f t="shared" si="453"/>
        <v>21:0128</v>
      </c>
      <c r="E2940" t="s">
        <v>11751</v>
      </c>
      <c r="F2940" t="s">
        <v>11752</v>
      </c>
      <c r="H2940">
        <v>65.294495499999996</v>
      </c>
      <c r="I2940">
        <v>-137.3094327</v>
      </c>
      <c r="J2940" s="1" t="str">
        <f t="shared" si="454"/>
        <v>Fluid (stream)</v>
      </c>
      <c r="K2940" s="1" t="str">
        <f t="shared" si="455"/>
        <v>Untreated Water</v>
      </c>
      <c r="L2940">
        <v>41</v>
      </c>
      <c r="M2940" t="s">
        <v>65</v>
      </c>
      <c r="N2940">
        <v>798</v>
      </c>
      <c r="O2940" t="s">
        <v>849</v>
      </c>
      <c r="P2940" t="s">
        <v>817</v>
      </c>
      <c r="Q2940" t="s">
        <v>649</v>
      </c>
    </row>
    <row r="2941" spans="1:17" hidden="1" x14ac:dyDescent="0.3">
      <c r="A2941" t="s">
        <v>11753</v>
      </c>
      <c r="B2941" t="s">
        <v>11754</v>
      </c>
      <c r="C2941" s="1" t="str">
        <f t="shared" si="449"/>
        <v>21:0285</v>
      </c>
      <c r="D2941" s="1" t="str">
        <f t="shared" si="453"/>
        <v>21:0128</v>
      </c>
      <c r="E2941" t="s">
        <v>11755</v>
      </c>
      <c r="F2941" t="s">
        <v>11756</v>
      </c>
      <c r="H2941">
        <v>65.290241100000003</v>
      </c>
      <c r="I2941">
        <v>-137.3046842</v>
      </c>
      <c r="J2941" s="1" t="str">
        <f t="shared" si="454"/>
        <v>Fluid (stream)</v>
      </c>
      <c r="K2941" s="1" t="str">
        <f t="shared" si="455"/>
        <v>Untreated Water</v>
      </c>
      <c r="L2941">
        <v>41</v>
      </c>
      <c r="M2941" t="s">
        <v>72</v>
      </c>
      <c r="N2941">
        <v>799</v>
      </c>
      <c r="O2941" t="s">
        <v>101</v>
      </c>
      <c r="P2941" t="s">
        <v>129</v>
      </c>
      <c r="Q2941" t="s">
        <v>844</v>
      </c>
    </row>
    <row r="2942" spans="1:17" hidden="1" x14ac:dyDescent="0.3">
      <c r="A2942" t="s">
        <v>11757</v>
      </c>
      <c r="B2942" t="s">
        <v>11758</v>
      </c>
      <c r="C2942" s="1" t="str">
        <f t="shared" si="449"/>
        <v>21:0285</v>
      </c>
      <c r="D2942" s="1" t="str">
        <f t="shared" si="453"/>
        <v>21:0128</v>
      </c>
      <c r="E2942" t="s">
        <v>11759</v>
      </c>
      <c r="F2942" t="s">
        <v>11760</v>
      </c>
      <c r="H2942">
        <v>65.291418100000001</v>
      </c>
      <c r="I2942">
        <v>-137.25360549999999</v>
      </c>
      <c r="J2942" s="1" t="str">
        <f t="shared" si="454"/>
        <v>Fluid (stream)</v>
      </c>
      <c r="K2942" s="1" t="str">
        <f t="shared" si="455"/>
        <v>Untreated Water</v>
      </c>
      <c r="L2942">
        <v>41</v>
      </c>
      <c r="M2942" t="s">
        <v>87</v>
      </c>
      <c r="N2942">
        <v>800</v>
      </c>
      <c r="O2942" t="s">
        <v>1342</v>
      </c>
      <c r="P2942" t="s">
        <v>11761</v>
      </c>
      <c r="Q2942" t="s">
        <v>290</v>
      </c>
    </row>
    <row r="2943" spans="1:17" hidden="1" x14ac:dyDescent="0.3">
      <c r="A2943" t="s">
        <v>11762</v>
      </c>
      <c r="B2943" t="s">
        <v>11763</v>
      </c>
      <c r="C2943" s="1" t="str">
        <f t="shared" si="449"/>
        <v>21:0285</v>
      </c>
      <c r="D2943" s="1" t="str">
        <f t="shared" si="453"/>
        <v>21:0128</v>
      </c>
      <c r="E2943" t="s">
        <v>11764</v>
      </c>
      <c r="F2943" t="s">
        <v>11765</v>
      </c>
      <c r="H2943">
        <v>65.252150200000003</v>
      </c>
      <c r="I2943">
        <v>-137.28054019999999</v>
      </c>
      <c r="J2943" s="1" t="str">
        <f t="shared" si="454"/>
        <v>Fluid (stream)</v>
      </c>
      <c r="K2943" s="1" t="str">
        <f t="shared" si="455"/>
        <v>Untreated Water</v>
      </c>
      <c r="L2943">
        <v>41</v>
      </c>
      <c r="M2943" t="s">
        <v>160</v>
      </c>
      <c r="N2943">
        <v>801</v>
      </c>
      <c r="O2943" t="s">
        <v>22</v>
      </c>
      <c r="P2943" t="s">
        <v>22</v>
      </c>
      <c r="Q2943" t="s">
        <v>22</v>
      </c>
    </row>
    <row r="2944" spans="1:17" hidden="1" x14ac:dyDescent="0.3">
      <c r="A2944" t="s">
        <v>11766</v>
      </c>
      <c r="B2944" t="s">
        <v>11767</v>
      </c>
      <c r="C2944" s="1" t="str">
        <f t="shared" si="449"/>
        <v>21:0285</v>
      </c>
      <c r="D2944" s="1" t="str">
        <f t="shared" si="453"/>
        <v>21:0128</v>
      </c>
      <c r="E2944" t="s">
        <v>11768</v>
      </c>
      <c r="F2944" t="s">
        <v>11769</v>
      </c>
      <c r="H2944">
        <v>65.262590599999996</v>
      </c>
      <c r="I2944">
        <v>-137.10118059999999</v>
      </c>
      <c r="J2944" s="1" t="str">
        <f t="shared" si="454"/>
        <v>Fluid (stream)</v>
      </c>
      <c r="K2944" s="1" t="str">
        <f t="shared" si="455"/>
        <v>Untreated Water</v>
      </c>
      <c r="L2944">
        <v>41</v>
      </c>
      <c r="M2944" t="s">
        <v>166</v>
      </c>
      <c r="N2944">
        <v>802</v>
      </c>
      <c r="O2944" t="s">
        <v>22</v>
      </c>
      <c r="P2944" t="s">
        <v>22</v>
      </c>
      <c r="Q2944" t="s">
        <v>22</v>
      </c>
    </row>
    <row r="2945" spans="1:17" hidden="1" x14ac:dyDescent="0.3">
      <c r="A2945" t="s">
        <v>11770</v>
      </c>
      <c r="B2945" t="s">
        <v>11771</v>
      </c>
      <c r="C2945" s="1" t="str">
        <f t="shared" si="449"/>
        <v>21:0285</v>
      </c>
      <c r="D2945" s="1" t="str">
        <f t="shared" si="453"/>
        <v>21:0128</v>
      </c>
      <c r="E2945" t="s">
        <v>11772</v>
      </c>
      <c r="F2945" t="s">
        <v>11773</v>
      </c>
      <c r="H2945">
        <v>65.273063399999998</v>
      </c>
      <c r="I2945">
        <v>-137.04930809999999</v>
      </c>
      <c r="J2945" s="1" t="str">
        <f t="shared" si="454"/>
        <v>Fluid (stream)</v>
      </c>
      <c r="K2945" s="1" t="str">
        <f t="shared" si="455"/>
        <v>Untreated Water</v>
      </c>
      <c r="L2945">
        <v>41</v>
      </c>
      <c r="M2945" t="s">
        <v>174</v>
      </c>
      <c r="N2945">
        <v>803</v>
      </c>
      <c r="O2945" t="s">
        <v>295</v>
      </c>
      <c r="P2945" t="s">
        <v>2482</v>
      </c>
      <c r="Q2945" t="s">
        <v>308</v>
      </c>
    </row>
    <row r="2946" spans="1:17" hidden="1" x14ac:dyDescent="0.3">
      <c r="A2946" t="s">
        <v>11774</v>
      </c>
      <c r="B2946" t="s">
        <v>11775</v>
      </c>
      <c r="C2946" s="1" t="str">
        <f t="shared" si="449"/>
        <v>21:0285</v>
      </c>
      <c r="D2946" s="1" t="str">
        <f t="shared" si="453"/>
        <v>21:0128</v>
      </c>
      <c r="E2946" t="s">
        <v>11776</v>
      </c>
      <c r="F2946" t="s">
        <v>11777</v>
      </c>
      <c r="H2946">
        <v>65.279295500000003</v>
      </c>
      <c r="I2946">
        <v>-137.04449679999999</v>
      </c>
      <c r="J2946" s="1" t="str">
        <f t="shared" si="454"/>
        <v>Fluid (stream)</v>
      </c>
      <c r="K2946" s="1" t="str">
        <f t="shared" si="455"/>
        <v>Untreated Water</v>
      </c>
      <c r="L2946">
        <v>41</v>
      </c>
      <c r="M2946" t="s">
        <v>181</v>
      </c>
      <c r="N2946">
        <v>804</v>
      </c>
      <c r="O2946" t="s">
        <v>1640</v>
      </c>
      <c r="P2946" t="s">
        <v>540</v>
      </c>
      <c r="Q2946" t="s">
        <v>308</v>
      </c>
    </row>
    <row r="2947" spans="1:17" hidden="1" x14ac:dyDescent="0.3">
      <c r="A2947" t="s">
        <v>11778</v>
      </c>
      <c r="B2947" t="s">
        <v>11779</v>
      </c>
      <c r="C2947" s="1" t="str">
        <f t="shared" si="449"/>
        <v>21:0285</v>
      </c>
      <c r="D2947" s="1" t="str">
        <f t="shared" si="453"/>
        <v>21:0128</v>
      </c>
      <c r="E2947" t="s">
        <v>11780</v>
      </c>
      <c r="F2947" t="s">
        <v>11781</v>
      </c>
      <c r="H2947">
        <v>65.292070899999999</v>
      </c>
      <c r="I2947">
        <v>-137.0509356</v>
      </c>
      <c r="J2947" s="1" t="str">
        <f t="shared" si="454"/>
        <v>Fluid (stream)</v>
      </c>
      <c r="K2947" s="1" t="str">
        <f t="shared" si="455"/>
        <v>Untreated Water</v>
      </c>
      <c r="L2947">
        <v>41</v>
      </c>
      <c r="M2947" t="s">
        <v>188</v>
      </c>
      <c r="N2947">
        <v>805</v>
      </c>
      <c r="O2947" t="s">
        <v>2768</v>
      </c>
      <c r="P2947" t="s">
        <v>224</v>
      </c>
      <c r="Q2947" t="s">
        <v>290</v>
      </c>
    </row>
    <row r="2948" spans="1:17" hidden="1" x14ac:dyDescent="0.3">
      <c r="A2948" t="s">
        <v>11782</v>
      </c>
      <c r="B2948" t="s">
        <v>11783</v>
      </c>
      <c r="C2948" s="1" t="str">
        <f t="shared" si="449"/>
        <v>21:0285</v>
      </c>
      <c r="D2948" s="1" t="str">
        <f t="shared" si="453"/>
        <v>21:0128</v>
      </c>
      <c r="E2948" t="s">
        <v>11784</v>
      </c>
      <c r="F2948" t="s">
        <v>11785</v>
      </c>
      <c r="H2948">
        <v>65.282765299999994</v>
      </c>
      <c r="I2948">
        <v>-137.09440380000001</v>
      </c>
      <c r="J2948" s="1" t="str">
        <f t="shared" si="454"/>
        <v>Fluid (stream)</v>
      </c>
      <c r="K2948" s="1" t="str">
        <f t="shared" si="455"/>
        <v>Untreated Water</v>
      </c>
      <c r="L2948">
        <v>41</v>
      </c>
      <c r="M2948" t="s">
        <v>215</v>
      </c>
      <c r="N2948">
        <v>806</v>
      </c>
      <c r="O2948" t="s">
        <v>775</v>
      </c>
      <c r="P2948" t="s">
        <v>129</v>
      </c>
      <c r="Q2948" t="s">
        <v>437</v>
      </c>
    </row>
    <row r="2949" spans="1:17" hidden="1" x14ac:dyDescent="0.3">
      <c r="A2949" t="s">
        <v>11786</v>
      </c>
      <c r="B2949" t="s">
        <v>11787</v>
      </c>
      <c r="C2949" s="1" t="str">
        <f t="shared" si="449"/>
        <v>21:0285</v>
      </c>
      <c r="D2949" s="1" t="str">
        <f t="shared" si="453"/>
        <v>21:0128</v>
      </c>
      <c r="E2949" t="s">
        <v>11788</v>
      </c>
      <c r="F2949" t="s">
        <v>11789</v>
      </c>
      <c r="H2949">
        <v>65.285080199999996</v>
      </c>
      <c r="I2949">
        <v>-137.157398</v>
      </c>
      <c r="J2949" s="1" t="str">
        <f t="shared" si="454"/>
        <v>Fluid (stream)</v>
      </c>
      <c r="K2949" s="1" t="str">
        <f t="shared" si="455"/>
        <v>Untreated Water</v>
      </c>
      <c r="L2949">
        <v>41</v>
      </c>
      <c r="M2949" t="s">
        <v>223</v>
      </c>
      <c r="N2949">
        <v>807</v>
      </c>
      <c r="O2949" t="s">
        <v>1640</v>
      </c>
      <c r="P2949" t="s">
        <v>129</v>
      </c>
      <c r="Q2949" t="s">
        <v>1197</v>
      </c>
    </row>
    <row r="2950" spans="1:17" hidden="1" x14ac:dyDescent="0.3">
      <c r="A2950" t="s">
        <v>11790</v>
      </c>
      <c r="B2950" t="s">
        <v>11791</v>
      </c>
      <c r="C2950" s="1" t="str">
        <f t="shared" si="449"/>
        <v>21:0285</v>
      </c>
      <c r="D2950" s="1" t="str">
        <f t="shared" si="453"/>
        <v>21:0128</v>
      </c>
      <c r="E2950" t="s">
        <v>11792</v>
      </c>
      <c r="F2950" t="s">
        <v>11793</v>
      </c>
      <c r="H2950">
        <v>65.455386399999995</v>
      </c>
      <c r="I2950">
        <v>-137.06472360000001</v>
      </c>
      <c r="J2950" s="1" t="str">
        <f t="shared" si="454"/>
        <v>Fluid (stream)</v>
      </c>
      <c r="K2950" s="1" t="str">
        <f t="shared" si="455"/>
        <v>Untreated Water</v>
      </c>
      <c r="L2950">
        <v>42</v>
      </c>
      <c r="M2950" t="s">
        <v>21</v>
      </c>
      <c r="N2950">
        <v>808</v>
      </c>
      <c r="O2950" t="s">
        <v>1467</v>
      </c>
      <c r="P2950" t="s">
        <v>2658</v>
      </c>
      <c r="Q2950" t="s">
        <v>290</v>
      </c>
    </row>
    <row r="2951" spans="1:17" hidden="1" x14ac:dyDescent="0.3">
      <c r="A2951" t="s">
        <v>11794</v>
      </c>
      <c r="B2951" t="s">
        <v>11795</v>
      </c>
      <c r="C2951" s="1" t="str">
        <f t="shared" si="449"/>
        <v>21:0285</v>
      </c>
      <c r="D2951" s="1" t="str">
        <f t="shared" si="453"/>
        <v>21:0128</v>
      </c>
      <c r="E2951" t="s">
        <v>11796</v>
      </c>
      <c r="F2951" t="s">
        <v>11797</v>
      </c>
      <c r="H2951">
        <v>65.313071600000001</v>
      </c>
      <c r="I2951">
        <v>-137.16662450000001</v>
      </c>
      <c r="J2951" s="1" t="str">
        <f t="shared" si="454"/>
        <v>Fluid (stream)</v>
      </c>
      <c r="K2951" s="1" t="str">
        <f t="shared" si="455"/>
        <v>Untreated Water</v>
      </c>
      <c r="L2951">
        <v>42</v>
      </c>
      <c r="M2951" t="s">
        <v>27</v>
      </c>
      <c r="N2951">
        <v>809</v>
      </c>
      <c r="O2951" t="s">
        <v>189</v>
      </c>
      <c r="P2951" t="s">
        <v>540</v>
      </c>
      <c r="Q2951" t="s">
        <v>437</v>
      </c>
    </row>
    <row r="2952" spans="1:17" hidden="1" x14ac:dyDescent="0.3">
      <c r="A2952" t="s">
        <v>11798</v>
      </c>
      <c r="B2952" t="s">
        <v>11799</v>
      </c>
      <c r="C2952" s="1" t="str">
        <f t="shared" si="449"/>
        <v>21:0285</v>
      </c>
      <c r="D2952" s="1" t="str">
        <f t="shared" si="453"/>
        <v>21:0128</v>
      </c>
      <c r="E2952" t="s">
        <v>11800</v>
      </c>
      <c r="F2952" t="s">
        <v>11801</v>
      </c>
      <c r="H2952">
        <v>65.3248088</v>
      </c>
      <c r="I2952">
        <v>-137.11894559999999</v>
      </c>
      <c r="J2952" s="1" t="str">
        <f t="shared" si="454"/>
        <v>Fluid (stream)</v>
      </c>
      <c r="K2952" s="1" t="str">
        <f t="shared" si="455"/>
        <v>Untreated Water</v>
      </c>
      <c r="L2952">
        <v>42</v>
      </c>
      <c r="M2952" t="s">
        <v>35</v>
      </c>
      <c r="N2952">
        <v>810</v>
      </c>
      <c r="O2952" t="s">
        <v>22</v>
      </c>
      <c r="P2952" t="s">
        <v>22</v>
      </c>
      <c r="Q2952" t="s">
        <v>22</v>
      </c>
    </row>
    <row r="2953" spans="1:17" hidden="1" x14ac:dyDescent="0.3">
      <c r="A2953" t="s">
        <v>11802</v>
      </c>
      <c r="B2953" t="s">
        <v>11803</v>
      </c>
      <c r="C2953" s="1" t="str">
        <f t="shared" si="449"/>
        <v>21:0285</v>
      </c>
      <c r="D2953" s="1" t="str">
        <f t="shared" si="453"/>
        <v>21:0128</v>
      </c>
      <c r="E2953" t="s">
        <v>11804</v>
      </c>
      <c r="F2953" t="s">
        <v>11805</v>
      </c>
      <c r="H2953">
        <v>65.309126599999999</v>
      </c>
      <c r="I2953">
        <v>-137.0738125</v>
      </c>
      <c r="J2953" s="1" t="str">
        <f t="shared" si="454"/>
        <v>Fluid (stream)</v>
      </c>
      <c r="K2953" s="1" t="str">
        <f t="shared" si="455"/>
        <v>Untreated Water</v>
      </c>
      <c r="L2953">
        <v>42</v>
      </c>
      <c r="M2953" t="s">
        <v>43</v>
      </c>
      <c r="N2953">
        <v>811</v>
      </c>
      <c r="O2953" t="s">
        <v>756</v>
      </c>
      <c r="P2953" t="s">
        <v>231</v>
      </c>
      <c r="Q2953" t="s">
        <v>649</v>
      </c>
    </row>
    <row r="2954" spans="1:17" hidden="1" x14ac:dyDescent="0.3">
      <c r="A2954" t="s">
        <v>11806</v>
      </c>
      <c r="B2954" t="s">
        <v>11807</v>
      </c>
      <c r="C2954" s="1" t="str">
        <f t="shared" si="449"/>
        <v>21:0285</v>
      </c>
      <c r="D2954" s="1" t="str">
        <f t="shared" si="453"/>
        <v>21:0128</v>
      </c>
      <c r="E2954" t="s">
        <v>11808</v>
      </c>
      <c r="F2954" t="s">
        <v>11809</v>
      </c>
      <c r="H2954">
        <v>65.316403199999996</v>
      </c>
      <c r="I2954">
        <v>-136.9669553</v>
      </c>
      <c r="J2954" s="1" t="str">
        <f t="shared" si="454"/>
        <v>Fluid (stream)</v>
      </c>
      <c r="K2954" s="1" t="str">
        <f t="shared" si="455"/>
        <v>Untreated Water</v>
      </c>
      <c r="L2954">
        <v>42</v>
      </c>
      <c r="M2954" t="s">
        <v>50</v>
      </c>
      <c r="N2954">
        <v>812</v>
      </c>
      <c r="O2954" t="s">
        <v>734</v>
      </c>
      <c r="P2954" t="s">
        <v>2658</v>
      </c>
      <c r="Q2954" t="s">
        <v>249</v>
      </c>
    </row>
    <row r="2955" spans="1:17" hidden="1" x14ac:dyDescent="0.3">
      <c r="A2955" t="s">
        <v>11810</v>
      </c>
      <c r="B2955" t="s">
        <v>11811</v>
      </c>
      <c r="C2955" s="1" t="str">
        <f t="shared" si="449"/>
        <v>21:0285</v>
      </c>
      <c r="D2955" s="1" t="str">
        <f t="shared" si="453"/>
        <v>21:0128</v>
      </c>
      <c r="E2955" t="s">
        <v>11812</v>
      </c>
      <c r="F2955" t="s">
        <v>11813</v>
      </c>
      <c r="H2955">
        <v>65.365760600000002</v>
      </c>
      <c r="I2955">
        <v>-137.02474549999999</v>
      </c>
      <c r="J2955" s="1" t="str">
        <f t="shared" si="454"/>
        <v>Fluid (stream)</v>
      </c>
      <c r="K2955" s="1" t="str">
        <f t="shared" si="455"/>
        <v>Untreated Water</v>
      </c>
      <c r="L2955">
        <v>42</v>
      </c>
      <c r="M2955" t="s">
        <v>57</v>
      </c>
      <c r="N2955">
        <v>813</v>
      </c>
      <c r="O2955" t="s">
        <v>189</v>
      </c>
      <c r="P2955" t="s">
        <v>141</v>
      </c>
      <c r="Q2955" t="s">
        <v>649</v>
      </c>
    </row>
    <row r="2956" spans="1:17" hidden="1" x14ac:dyDescent="0.3">
      <c r="A2956" t="s">
        <v>11814</v>
      </c>
      <c r="B2956" t="s">
        <v>11815</v>
      </c>
      <c r="C2956" s="1" t="str">
        <f t="shared" si="449"/>
        <v>21:0285</v>
      </c>
      <c r="D2956" s="1" t="str">
        <f t="shared" si="453"/>
        <v>21:0128</v>
      </c>
      <c r="E2956" t="s">
        <v>11816</v>
      </c>
      <c r="F2956" t="s">
        <v>11817</v>
      </c>
      <c r="H2956">
        <v>65.393203900000003</v>
      </c>
      <c r="I2956">
        <v>-137.00431990000001</v>
      </c>
      <c r="J2956" s="1" t="str">
        <f t="shared" si="454"/>
        <v>Fluid (stream)</v>
      </c>
      <c r="K2956" s="1" t="str">
        <f t="shared" si="455"/>
        <v>Untreated Water</v>
      </c>
      <c r="L2956">
        <v>42</v>
      </c>
      <c r="M2956" t="s">
        <v>65</v>
      </c>
      <c r="N2956">
        <v>814</v>
      </c>
      <c r="O2956" t="s">
        <v>58</v>
      </c>
      <c r="P2956" t="s">
        <v>817</v>
      </c>
      <c r="Q2956" t="s">
        <v>437</v>
      </c>
    </row>
    <row r="2957" spans="1:17" hidden="1" x14ac:dyDescent="0.3">
      <c r="A2957" t="s">
        <v>11818</v>
      </c>
      <c r="B2957" t="s">
        <v>11819</v>
      </c>
      <c r="C2957" s="1" t="str">
        <f t="shared" si="449"/>
        <v>21:0285</v>
      </c>
      <c r="D2957" s="1" t="str">
        <f>HYPERLINK("http://geochem.nrcan.gc.ca/cdogs/content/svy/svy_e.htm", "")</f>
        <v/>
      </c>
      <c r="G2957" s="1" t="str">
        <f>HYPERLINK("http://geochem.nrcan.gc.ca/cdogs/content/cr_/cr_00031_e.htm", "31")</f>
        <v>31</v>
      </c>
      <c r="J2957" t="s">
        <v>106</v>
      </c>
      <c r="K2957" t="s">
        <v>107</v>
      </c>
      <c r="L2957">
        <v>42</v>
      </c>
      <c r="M2957" t="s">
        <v>108</v>
      </c>
      <c r="N2957">
        <v>815</v>
      </c>
      <c r="O2957" t="s">
        <v>1467</v>
      </c>
      <c r="P2957" t="s">
        <v>224</v>
      </c>
      <c r="Q2957" t="s">
        <v>437</v>
      </c>
    </row>
    <row r="2958" spans="1:17" hidden="1" x14ac:dyDescent="0.3">
      <c r="A2958" t="s">
        <v>11820</v>
      </c>
      <c r="B2958" t="s">
        <v>11821</v>
      </c>
      <c r="C2958" s="1" t="str">
        <f t="shared" si="449"/>
        <v>21:0285</v>
      </c>
      <c r="D2958" s="1" t="str">
        <f t="shared" ref="D2958:D2975" si="456">HYPERLINK("http://geochem.nrcan.gc.ca/cdogs/content/svy/svy210128_e.htm", "21:0128")</f>
        <v>21:0128</v>
      </c>
      <c r="E2958" t="s">
        <v>11822</v>
      </c>
      <c r="F2958" t="s">
        <v>11823</v>
      </c>
      <c r="H2958">
        <v>65.400447900000003</v>
      </c>
      <c r="I2958">
        <v>-137.05311800000001</v>
      </c>
      <c r="J2958" s="1" t="str">
        <f t="shared" ref="J2958:J2977" si="457">HYPERLINK("http://geochem.nrcan.gc.ca/cdogs/content/kwd/kwd020018_e.htm", "Fluid (stream)")</f>
        <v>Fluid (stream)</v>
      </c>
      <c r="K2958" s="1" t="str">
        <f t="shared" ref="K2958:K2977" si="458">HYPERLINK("http://geochem.nrcan.gc.ca/cdogs/content/kwd/kwd080007_e.htm", "Untreated Water")</f>
        <v>Untreated Water</v>
      </c>
      <c r="L2958">
        <v>42</v>
      </c>
      <c r="M2958" t="s">
        <v>72</v>
      </c>
      <c r="N2958">
        <v>816</v>
      </c>
      <c r="O2958" t="s">
        <v>603</v>
      </c>
      <c r="P2958" t="s">
        <v>265</v>
      </c>
      <c r="Q2958" t="s">
        <v>1197</v>
      </c>
    </row>
    <row r="2959" spans="1:17" hidden="1" x14ac:dyDescent="0.3">
      <c r="A2959" t="s">
        <v>11824</v>
      </c>
      <c r="B2959" t="s">
        <v>11825</v>
      </c>
      <c r="C2959" s="1" t="str">
        <f t="shared" si="449"/>
        <v>21:0285</v>
      </c>
      <c r="D2959" s="1" t="str">
        <f t="shared" si="456"/>
        <v>21:0128</v>
      </c>
      <c r="E2959" t="s">
        <v>11792</v>
      </c>
      <c r="F2959" t="s">
        <v>11826</v>
      </c>
      <c r="H2959">
        <v>65.455386399999995</v>
      </c>
      <c r="I2959">
        <v>-137.06472360000001</v>
      </c>
      <c r="J2959" s="1" t="str">
        <f t="shared" si="457"/>
        <v>Fluid (stream)</v>
      </c>
      <c r="K2959" s="1" t="str">
        <f t="shared" si="458"/>
        <v>Untreated Water</v>
      </c>
      <c r="L2959">
        <v>42</v>
      </c>
      <c r="M2959" t="s">
        <v>79</v>
      </c>
      <c r="N2959">
        <v>817</v>
      </c>
      <c r="O2959" t="s">
        <v>22</v>
      </c>
      <c r="P2959" t="s">
        <v>22</v>
      </c>
      <c r="Q2959" t="s">
        <v>22</v>
      </c>
    </row>
    <row r="2960" spans="1:17" hidden="1" x14ac:dyDescent="0.3">
      <c r="A2960" t="s">
        <v>11827</v>
      </c>
      <c r="B2960" t="s">
        <v>11828</v>
      </c>
      <c r="C2960" s="1" t="str">
        <f t="shared" si="449"/>
        <v>21:0285</v>
      </c>
      <c r="D2960" s="1" t="str">
        <f t="shared" si="456"/>
        <v>21:0128</v>
      </c>
      <c r="E2960" t="s">
        <v>11829</v>
      </c>
      <c r="F2960" t="s">
        <v>11830</v>
      </c>
      <c r="H2960">
        <v>65.457003099999994</v>
      </c>
      <c r="I2960">
        <v>-137.05541880000001</v>
      </c>
      <c r="J2960" s="1" t="str">
        <f t="shared" si="457"/>
        <v>Fluid (stream)</v>
      </c>
      <c r="K2960" s="1" t="str">
        <f t="shared" si="458"/>
        <v>Untreated Water</v>
      </c>
      <c r="L2960">
        <v>42</v>
      </c>
      <c r="M2960" t="s">
        <v>195</v>
      </c>
      <c r="N2960">
        <v>818</v>
      </c>
      <c r="O2960" t="s">
        <v>22</v>
      </c>
      <c r="P2960" t="s">
        <v>22</v>
      </c>
      <c r="Q2960" t="s">
        <v>22</v>
      </c>
    </row>
    <row r="2961" spans="1:17" hidden="1" x14ac:dyDescent="0.3">
      <c r="A2961" t="s">
        <v>11831</v>
      </c>
      <c r="B2961" t="s">
        <v>11832</v>
      </c>
      <c r="C2961" s="1" t="str">
        <f t="shared" si="449"/>
        <v>21:0285</v>
      </c>
      <c r="D2961" s="1" t="str">
        <f t="shared" si="456"/>
        <v>21:0128</v>
      </c>
      <c r="E2961" t="s">
        <v>11829</v>
      </c>
      <c r="F2961" t="s">
        <v>11833</v>
      </c>
      <c r="H2961">
        <v>65.457003099999994</v>
      </c>
      <c r="I2961">
        <v>-137.05541880000001</v>
      </c>
      <c r="J2961" s="1" t="str">
        <f t="shared" si="457"/>
        <v>Fluid (stream)</v>
      </c>
      <c r="K2961" s="1" t="str">
        <f t="shared" si="458"/>
        <v>Untreated Water</v>
      </c>
      <c r="L2961">
        <v>42</v>
      </c>
      <c r="M2961" t="s">
        <v>202</v>
      </c>
      <c r="N2961">
        <v>819</v>
      </c>
      <c r="O2961" t="s">
        <v>22</v>
      </c>
      <c r="P2961" t="s">
        <v>22</v>
      </c>
      <c r="Q2961" t="s">
        <v>22</v>
      </c>
    </row>
    <row r="2962" spans="1:17" hidden="1" x14ac:dyDescent="0.3">
      <c r="A2962" t="s">
        <v>11834</v>
      </c>
      <c r="B2962" t="s">
        <v>11835</v>
      </c>
      <c r="C2962" s="1" t="str">
        <f t="shared" si="449"/>
        <v>21:0285</v>
      </c>
      <c r="D2962" s="1" t="str">
        <f t="shared" si="456"/>
        <v>21:0128</v>
      </c>
      <c r="E2962" t="s">
        <v>11836</v>
      </c>
      <c r="F2962" t="s">
        <v>11837</v>
      </c>
      <c r="H2962">
        <v>65.487135699999996</v>
      </c>
      <c r="I2962">
        <v>-137.1006185</v>
      </c>
      <c r="J2962" s="1" t="str">
        <f t="shared" si="457"/>
        <v>Fluid (stream)</v>
      </c>
      <c r="K2962" s="1" t="str">
        <f t="shared" si="458"/>
        <v>Untreated Water</v>
      </c>
      <c r="L2962">
        <v>42</v>
      </c>
      <c r="M2962" t="s">
        <v>87</v>
      </c>
      <c r="N2962">
        <v>820</v>
      </c>
      <c r="O2962" t="s">
        <v>968</v>
      </c>
      <c r="P2962" t="s">
        <v>1462</v>
      </c>
      <c r="Q2962" t="s">
        <v>308</v>
      </c>
    </row>
    <row r="2963" spans="1:17" hidden="1" x14ac:dyDescent="0.3">
      <c r="A2963" t="s">
        <v>11838</v>
      </c>
      <c r="B2963" t="s">
        <v>11839</v>
      </c>
      <c r="C2963" s="1" t="str">
        <f t="shared" si="449"/>
        <v>21:0285</v>
      </c>
      <c r="D2963" s="1" t="str">
        <f t="shared" si="456"/>
        <v>21:0128</v>
      </c>
      <c r="E2963" t="s">
        <v>11840</v>
      </c>
      <c r="F2963" t="s">
        <v>11841</v>
      </c>
      <c r="H2963">
        <v>65.461737400000004</v>
      </c>
      <c r="I2963">
        <v>-137.15645850000001</v>
      </c>
      <c r="J2963" s="1" t="str">
        <f t="shared" si="457"/>
        <v>Fluid (stream)</v>
      </c>
      <c r="K2963" s="1" t="str">
        <f t="shared" si="458"/>
        <v>Untreated Water</v>
      </c>
      <c r="L2963">
        <v>42</v>
      </c>
      <c r="M2963" t="s">
        <v>160</v>
      </c>
      <c r="N2963">
        <v>821</v>
      </c>
      <c r="O2963" t="s">
        <v>1599</v>
      </c>
      <c r="P2963" t="s">
        <v>1498</v>
      </c>
      <c r="Q2963" t="s">
        <v>649</v>
      </c>
    </row>
    <row r="2964" spans="1:17" hidden="1" x14ac:dyDescent="0.3">
      <c r="A2964" t="s">
        <v>11842</v>
      </c>
      <c r="B2964" t="s">
        <v>11843</v>
      </c>
      <c r="C2964" s="1" t="str">
        <f t="shared" si="449"/>
        <v>21:0285</v>
      </c>
      <c r="D2964" s="1" t="str">
        <f t="shared" si="456"/>
        <v>21:0128</v>
      </c>
      <c r="E2964" t="s">
        <v>11844</v>
      </c>
      <c r="F2964" t="s">
        <v>11845</v>
      </c>
      <c r="H2964">
        <v>65.444372000000001</v>
      </c>
      <c r="I2964">
        <v>-137.12378820000001</v>
      </c>
      <c r="J2964" s="1" t="str">
        <f t="shared" si="457"/>
        <v>Fluid (stream)</v>
      </c>
      <c r="K2964" s="1" t="str">
        <f t="shared" si="458"/>
        <v>Untreated Water</v>
      </c>
      <c r="L2964">
        <v>42</v>
      </c>
      <c r="M2964" t="s">
        <v>166</v>
      </c>
      <c r="N2964">
        <v>822</v>
      </c>
      <c r="O2964" t="s">
        <v>22</v>
      </c>
      <c r="P2964" t="s">
        <v>22</v>
      </c>
      <c r="Q2964" t="s">
        <v>22</v>
      </c>
    </row>
    <row r="2965" spans="1:17" hidden="1" x14ac:dyDescent="0.3">
      <c r="A2965" t="s">
        <v>11846</v>
      </c>
      <c r="B2965" t="s">
        <v>11847</v>
      </c>
      <c r="C2965" s="1" t="str">
        <f t="shared" si="449"/>
        <v>21:0285</v>
      </c>
      <c r="D2965" s="1" t="str">
        <f t="shared" si="456"/>
        <v>21:0128</v>
      </c>
      <c r="E2965" t="s">
        <v>11848</v>
      </c>
      <c r="F2965" t="s">
        <v>11849</v>
      </c>
      <c r="H2965">
        <v>65.445243700000006</v>
      </c>
      <c r="I2965">
        <v>-137.1185945</v>
      </c>
      <c r="J2965" s="1" t="str">
        <f t="shared" si="457"/>
        <v>Fluid (stream)</v>
      </c>
      <c r="K2965" s="1" t="str">
        <f t="shared" si="458"/>
        <v>Untreated Water</v>
      </c>
      <c r="L2965">
        <v>42</v>
      </c>
      <c r="M2965" t="s">
        <v>174</v>
      </c>
      <c r="N2965">
        <v>823</v>
      </c>
      <c r="O2965" t="s">
        <v>22</v>
      </c>
      <c r="P2965" t="s">
        <v>22</v>
      </c>
      <c r="Q2965" t="s">
        <v>22</v>
      </c>
    </row>
    <row r="2966" spans="1:17" hidden="1" x14ac:dyDescent="0.3">
      <c r="A2966" t="s">
        <v>11850</v>
      </c>
      <c r="B2966" t="s">
        <v>11851</v>
      </c>
      <c r="C2966" s="1" t="str">
        <f t="shared" si="449"/>
        <v>21:0285</v>
      </c>
      <c r="D2966" s="1" t="str">
        <f t="shared" si="456"/>
        <v>21:0128</v>
      </c>
      <c r="E2966" t="s">
        <v>11852</v>
      </c>
      <c r="F2966" t="s">
        <v>11853</v>
      </c>
      <c r="H2966">
        <v>65.426731399999994</v>
      </c>
      <c r="I2966">
        <v>-137.14363829999999</v>
      </c>
      <c r="J2966" s="1" t="str">
        <f t="shared" si="457"/>
        <v>Fluid (stream)</v>
      </c>
      <c r="K2966" s="1" t="str">
        <f t="shared" si="458"/>
        <v>Untreated Water</v>
      </c>
      <c r="L2966">
        <v>42</v>
      </c>
      <c r="M2966" t="s">
        <v>181</v>
      </c>
      <c r="N2966">
        <v>824</v>
      </c>
      <c r="O2966" t="s">
        <v>22</v>
      </c>
      <c r="P2966" t="s">
        <v>22</v>
      </c>
      <c r="Q2966" t="s">
        <v>22</v>
      </c>
    </row>
    <row r="2967" spans="1:17" hidden="1" x14ac:dyDescent="0.3">
      <c r="A2967" t="s">
        <v>11854</v>
      </c>
      <c r="B2967" t="s">
        <v>11855</v>
      </c>
      <c r="C2967" s="1" t="str">
        <f t="shared" si="449"/>
        <v>21:0285</v>
      </c>
      <c r="D2967" s="1" t="str">
        <f t="shared" si="456"/>
        <v>21:0128</v>
      </c>
      <c r="E2967" t="s">
        <v>11856</v>
      </c>
      <c r="F2967" t="s">
        <v>11857</v>
      </c>
      <c r="H2967">
        <v>65.362572400000005</v>
      </c>
      <c r="I2967">
        <v>-137.1087641</v>
      </c>
      <c r="J2967" s="1" t="str">
        <f t="shared" si="457"/>
        <v>Fluid (stream)</v>
      </c>
      <c r="K2967" s="1" t="str">
        <f t="shared" si="458"/>
        <v>Untreated Water</v>
      </c>
      <c r="L2967">
        <v>42</v>
      </c>
      <c r="M2967" t="s">
        <v>188</v>
      </c>
      <c r="N2967">
        <v>825</v>
      </c>
      <c r="O2967" t="s">
        <v>11640</v>
      </c>
      <c r="P2967" t="s">
        <v>855</v>
      </c>
      <c r="Q2967" t="s">
        <v>205</v>
      </c>
    </row>
    <row r="2968" spans="1:17" hidden="1" x14ac:dyDescent="0.3">
      <c r="A2968" t="s">
        <v>11858</v>
      </c>
      <c r="B2968" t="s">
        <v>11859</v>
      </c>
      <c r="C2968" s="1" t="str">
        <f t="shared" si="449"/>
        <v>21:0285</v>
      </c>
      <c r="D2968" s="1" t="str">
        <f t="shared" si="456"/>
        <v>21:0128</v>
      </c>
      <c r="E2968" t="s">
        <v>11860</v>
      </c>
      <c r="F2968" t="s">
        <v>11861</v>
      </c>
      <c r="H2968">
        <v>65.365316399999998</v>
      </c>
      <c r="I2968">
        <v>-137.10511270000001</v>
      </c>
      <c r="J2968" s="1" t="str">
        <f t="shared" si="457"/>
        <v>Fluid (stream)</v>
      </c>
      <c r="K2968" s="1" t="str">
        <f t="shared" si="458"/>
        <v>Untreated Water</v>
      </c>
      <c r="L2968">
        <v>42</v>
      </c>
      <c r="M2968" t="s">
        <v>215</v>
      </c>
      <c r="N2968">
        <v>826</v>
      </c>
      <c r="O2968" t="s">
        <v>7101</v>
      </c>
      <c r="P2968" t="s">
        <v>265</v>
      </c>
      <c r="Q2968" t="s">
        <v>308</v>
      </c>
    </row>
    <row r="2969" spans="1:17" hidden="1" x14ac:dyDescent="0.3">
      <c r="A2969" t="s">
        <v>11862</v>
      </c>
      <c r="B2969" t="s">
        <v>11863</v>
      </c>
      <c r="C2969" s="1" t="str">
        <f t="shared" si="449"/>
        <v>21:0285</v>
      </c>
      <c r="D2969" s="1" t="str">
        <f t="shared" si="456"/>
        <v>21:0128</v>
      </c>
      <c r="E2969" t="s">
        <v>11864</v>
      </c>
      <c r="F2969" t="s">
        <v>11865</v>
      </c>
      <c r="H2969">
        <v>65.351354099999995</v>
      </c>
      <c r="I2969">
        <v>-137.18863379999999</v>
      </c>
      <c r="J2969" s="1" t="str">
        <f t="shared" si="457"/>
        <v>Fluid (stream)</v>
      </c>
      <c r="K2969" s="1" t="str">
        <f t="shared" si="458"/>
        <v>Untreated Water</v>
      </c>
      <c r="L2969">
        <v>42</v>
      </c>
      <c r="M2969" t="s">
        <v>223</v>
      </c>
      <c r="N2969">
        <v>827</v>
      </c>
      <c r="O2969" t="s">
        <v>10282</v>
      </c>
      <c r="P2969" t="s">
        <v>1734</v>
      </c>
      <c r="Q2969" t="s">
        <v>844</v>
      </c>
    </row>
    <row r="2970" spans="1:17" hidden="1" x14ac:dyDescent="0.3">
      <c r="A2970" t="s">
        <v>11866</v>
      </c>
      <c r="B2970" t="s">
        <v>11867</v>
      </c>
      <c r="C2970" s="1" t="str">
        <f t="shared" si="449"/>
        <v>21:0285</v>
      </c>
      <c r="D2970" s="1" t="str">
        <f t="shared" si="456"/>
        <v>21:0128</v>
      </c>
      <c r="E2970" t="s">
        <v>11868</v>
      </c>
      <c r="F2970" t="s">
        <v>11869</v>
      </c>
      <c r="H2970">
        <v>65.368450600000003</v>
      </c>
      <c r="I2970">
        <v>-137.21234580000001</v>
      </c>
      <c r="J2970" s="1" t="str">
        <f t="shared" si="457"/>
        <v>Fluid (stream)</v>
      </c>
      <c r="K2970" s="1" t="str">
        <f t="shared" si="458"/>
        <v>Untreated Water</v>
      </c>
      <c r="L2970">
        <v>43</v>
      </c>
      <c r="M2970" t="s">
        <v>21</v>
      </c>
      <c r="N2970">
        <v>828</v>
      </c>
      <c r="O2970" t="s">
        <v>2496</v>
      </c>
      <c r="P2970" t="s">
        <v>2658</v>
      </c>
      <c r="Q2970" t="s">
        <v>205</v>
      </c>
    </row>
    <row r="2971" spans="1:17" hidden="1" x14ac:dyDescent="0.3">
      <c r="A2971" t="s">
        <v>11870</v>
      </c>
      <c r="B2971" t="s">
        <v>11871</v>
      </c>
      <c r="C2971" s="1" t="str">
        <f t="shared" si="449"/>
        <v>21:0285</v>
      </c>
      <c r="D2971" s="1" t="str">
        <f t="shared" si="456"/>
        <v>21:0128</v>
      </c>
      <c r="E2971" t="s">
        <v>11872</v>
      </c>
      <c r="F2971" t="s">
        <v>11873</v>
      </c>
      <c r="H2971">
        <v>65.343563599999996</v>
      </c>
      <c r="I2971">
        <v>-137.2137548</v>
      </c>
      <c r="J2971" s="1" t="str">
        <f t="shared" si="457"/>
        <v>Fluid (stream)</v>
      </c>
      <c r="K2971" s="1" t="str">
        <f t="shared" si="458"/>
        <v>Untreated Water</v>
      </c>
      <c r="L2971">
        <v>43</v>
      </c>
      <c r="M2971" t="s">
        <v>27</v>
      </c>
      <c r="N2971">
        <v>829</v>
      </c>
      <c r="O2971" t="s">
        <v>175</v>
      </c>
      <c r="P2971" t="s">
        <v>141</v>
      </c>
      <c r="Q2971" t="s">
        <v>649</v>
      </c>
    </row>
    <row r="2972" spans="1:17" hidden="1" x14ac:dyDescent="0.3">
      <c r="A2972" t="s">
        <v>11874</v>
      </c>
      <c r="B2972" t="s">
        <v>11875</v>
      </c>
      <c r="C2972" s="1" t="str">
        <f t="shared" si="449"/>
        <v>21:0285</v>
      </c>
      <c r="D2972" s="1" t="str">
        <f t="shared" si="456"/>
        <v>21:0128</v>
      </c>
      <c r="E2972" t="s">
        <v>11868</v>
      </c>
      <c r="F2972" t="s">
        <v>11876</v>
      </c>
      <c r="H2972">
        <v>65.368450600000003</v>
      </c>
      <c r="I2972">
        <v>-137.21234580000001</v>
      </c>
      <c r="J2972" s="1" t="str">
        <f t="shared" si="457"/>
        <v>Fluid (stream)</v>
      </c>
      <c r="K2972" s="1" t="str">
        <f t="shared" si="458"/>
        <v>Untreated Water</v>
      </c>
      <c r="L2972">
        <v>43</v>
      </c>
      <c r="M2972" t="s">
        <v>79</v>
      </c>
      <c r="N2972">
        <v>830</v>
      </c>
      <c r="O2972" t="s">
        <v>175</v>
      </c>
      <c r="P2972" t="s">
        <v>141</v>
      </c>
      <c r="Q2972" t="s">
        <v>308</v>
      </c>
    </row>
    <row r="2973" spans="1:17" hidden="1" x14ac:dyDescent="0.3">
      <c r="A2973" t="s">
        <v>11877</v>
      </c>
      <c r="B2973" t="s">
        <v>11878</v>
      </c>
      <c r="C2973" s="1" t="str">
        <f t="shared" si="449"/>
        <v>21:0285</v>
      </c>
      <c r="D2973" s="1" t="str">
        <f t="shared" si="456"/>
        <v>21:0128</v>
      </c>
      <c r="E2973" t="s">
        <v>11879</v>
      </c>
      <c r="F2973" t="s">
        <v>11880</v>
      </c>
      <c r="H2973">
        <v>65.383350500000006</v>
      </c>
      <c r="I2973">
        <v>-137.28541050000001</v>
      </c>
      <c r="J2973" s="1" t="str">
        <f t="shared" si="457"/>
        <v>Fluid (stream)</v>
      </c>
      <c r="K2973" s="1" t="str">
        <f t="shared" si="458"/>
        <v>Untreated Water</v>
      </c>
      <c r="L2973">
        <v>43</v>
      </c>
      <c r="M2973" t="s">
        <v>35</v>
      </c>
      <c r="N2973">
        <v>831</v>
      </c>
      <c r="O2973" t="s">
        <v>66</v>
      </c>
      <c r="P2973" t="s">
        <v>115</v>
      </c>
      <c r="Q2973" t="s">
        <v>953</v>
      </c>
    </row>
    <row r="2974" spans="1:17" hidden="1" x14ac:dyDescent="0.3">
      <c r="A2974" t="s">
        <v>11881</v>
      </c>
      <c r="B2974" t="s">
        <v>11882</v>
      </c>
      <c r="C2974" s="1" t="str">
        <f t="shared" si="449"/>
        <v>21:0285</v>
      </c>
      <c r="D2974" s="1" t="str">
        <f t="shared" si="456"/>
        <v>21:0128</v>
      </c>
      <c r="E2974" t="s">
        <v>11883</v>
      </c>
      <c r="F2974" t="s">
        <v>11884</v>
      </c>
      <c r="H2974">
        <v>65.386824899999993</v>
      </c>
      <c r="I2974">
        <v>-137.2883611</v>
      </c>
      <c r="J2974" s="1" t="str">
        <f t="shared" si="457"/>
        <v>Fluid (stream)</v>
      </c>
      <c r="K2974" s="1" t="str">
        <f t="shared" si="458"/>
        <v>Untreated Water</v>
      </c>
      <c r="L2974">
        <v>43</v>
      </c>
      <c r="M2974" t="s">
        <v>43</v>
      </c>
      <c r="N2974">
        <v>832</v>
      </c>
      <c r="O2974" t="s">
        <v>66</v>
      </c>
      <c r="P2974" t="s">
        <v>115</v>
      </c>
      <c r="Q2974" t="s">
        <v>308</v>
      </c>
    </row>
    <row r="2975" spans="1:17" hidden="1" x14ac:dyDescent="0.3">
      <c r="A2975" t="s">
        <v>11885</v>
      </c>
      <c r="B2975" t="s">
        <v>11886</v>
      </c>
      <c r="C2975" s="1" t="str">
        <f t="shared" si="449"/>
        <v>21:0285</v>
      </c>
      <c r="D2975" s="1" t="str">
        <f t="shared" si="456"/>
        <v>21:0128</v>
      </c>
      <c r="E2975" t="s">
        <v>11887</v>
      </c>
      <c r="F2975" t="s">
        <v>11888</v>
      </c>
      <c r="H2975">
        <v>65.369105300000001</v>
      </c>
      <c r="I2975">
        <v>-137.3725743</v>
      </c>
      <c r="J2975" s="1" t="str">
        <f t="shared" si="457"/>
        <v>Fluid (stream)</v>
      </c>
      <c r="K2975" s="1" t="str">
        <f t="shared" si="458"/>
        <v>Untreated Water</v>
      </c>
      <c r="L2975">
        <v>43</v>
      </c>
      <c r="M2975" t="s">
        <v>50</v>
      </c>
      <c r="N2975">
        <v>833</v>
      </c>
      <c r="O2975" t="s">
        <v>2653</v>
      </c>
      <c r="P2975" t="s">
        <v>855</v>
      </c>
      <c r="Q2975" t="s">
        <v>308</v>
      </c>
    </row>
    <row r="2976" spans="1:17" hidden="1" x14ac:dyDescent="0.3">
      <c r="A2976" t="s">
        <v>11889</v>
      </c>
      <c r="B2976" t="s">
        <v>11890</v>
      </c>
      <c r="C2976" s="1" t="str">
        <f t="shared" ref="C2976:C3039" si="459">HYPERLINK("http://geochem.nrcan.gc.ca/cdogs/content/bdl/bdl210288_e.htm", "21:0288")</f>
        <v>21:0288</v>
      </c>
      <c r="D2976" s="1" t="str">
        <f>HYPERLINK("http://geochem.nrcan.gc.ca/cdogs/content/svy/svy210129_e.htm", "21:0129")</f>
        <v>21:0129</v>
      </c>
      <c r="E2976" t="s">
        <v>11891</v>
      </c>
      <c r="F2976" t="s">
        <v>11892</v>
      </c>
      <c r="H2976">
        <v>64.809316999999993</v>
      </c>
      <c r="I2976">
        <v>-138.6908124</v>
      </c>
      <c r="J2976" s="1" t="str">
        <f t="shared" si="457"/>
        <v>Fluid (stream)</v>
      </c>
      <c r="K2976" s="1" t="str">
        <f t="shared" si="458"/>
        <v>Untreated Water</v>
      </c>
      <c r="L2976">
        <v>1</v>
      </c>
      <c r="M2976" t="s">
        <v>21</v>
      </c>
      <c r="N2976">
        <v>1</v>
      </c>
      <c r="O2976" t="s">
        <v>2768</v>
      </c>
      <c r="P2976" t="s">
        <v>2541</v>
      </c>
      <c r="Q2976" t="s">
        <v>953</v>
      </c>
    </row>
    <row r="2977" spans="1:17" hidden="1" x14ac:dyDescent="0.3">
      <c r="A2977" t="s">
        <v>11893</v>
      </c>
      <c r="B2977" t="s">
        <v>11894</v>
      </c>
      <c r="C2977" s="1" t="str">
        <f t="shared" si="459"/>
        <v>21:0288</v>
      </c>
      <c r="D2977" s="1" t="str">
        <f>HYPERLINK("http://geochem.nrcan.gc.ca/cdogs/content/svy/svy210129_e.htm", "21:0129")</f>
        <v>21:0129</v>
      </c>
      <c r="E2977" t="s">
        <v>11895</v>
      </c>
      <c r="F2977" t="s">
        <v>11896</v>
      </c>
      <c r="H2977">
        <v>64.829099900000003</v>
      </c>
      <c r="I2977">
        <v>-138.53365070000001</v>
      </c>
      <c r="J2977" s="1" t="str">
        <f t="shared" si="457"/>
        <v>Fluid (stream)</v>
      </c>
      <c r="K2977" s="1" t="str">
        <f t="shared" si="458"/>
        <v>Untreated Water</v>
      </c>
      <c r="L2977">
        <v>1</v>
      </c>
      <c r="M2977" t="s">
        <v>27</v>
      </c>
      <c r="N2977">
        <v>2</v>
      </c>
      <c r="O2977" t="s">
        <v>968</v>
      </c>
      <c r="P2977" t="s">
        <v>780</v>
      </c>
      <c r="Q2977" t="s">
        <v>249</v>
      </c>
    </row>
    <row r="2978" spans="1:17" hidden="1" x14ac:dyDescent="0.3">
      <c r="A2978" t="s">
        <v>11897</v>
      </c>
      <c r="B2978" t="s">
        <v>11898</v>
      </c>
      <c r="C2978" s="1" t="str">
        <f t="shared" si="459"/>
        <v>21:0288</v>
      </c>
      <c r="D2978" s="1" t="str">
        <f>HYPERLINK("http://geochem.nrcan.gc.ca/cdogs/content/svy/svy_e.htm", "")</f>
        <v/>
      </c>
      <c r="G2978" s="1" t="str">
        <f>HYPERLINK("http://geochem.nrcan.gc.ca/cdogs/content/cr_/cr_00031_e.htm", "31")</f>
        <v>31</v>
      </c>
      <c r="J2978" t="s">
        <v>106</v>
      </c>
      <c r="K2978" t="s">
        <v>107</v>
      </c>
      <c r="L2978">
        <v>1</v>
      </c>
      <c r="M2978" t="s">
        <v>108</v>
      </c>
      <c r="N2978">
        <v>3</v>
      </c>
      <c r="O2978" t="s">
        <v>849</v>
      </c>
      <c r="P2978" t="s">
        <v>780</v>
      </c>
      <c r="Q2978" t="s">
        <v>844</v>
      </c>
    </row>
    <row r="2979" spans="1:17" hidden="1" x14ac:dyDescent="0.3">
      <c r="A2979" t="s">
        <v>11899</v>
      </c>
      <c r="B2979" t="s">
        <v>11900</v>
      </c>
      <c r="C2979" s="1" t="str">
        <f t="shared" si="459"/>
        <v>21:0288</v>
      </c>
      <c r="D2979" s="1" t="str">
        <f t="shared" ref="D2979:D3009" si="460">HYPERLINK("http://geochem.nrcan.gc.ca/cdogs/content/svy/svy210129_e.htm", "21:0129")</f>
        <v>21:0129</v>
      </c>
      <c r="E2979" t="s">
        <v>11901</v>
      </c>
      <c r="F2979" t="s">
        <v>11902</v>
      </c>
      <c r="H2979">
        <v>64.817904600000006</v>
      </c>
      <c r="I2979">
        <v>-138.56976470000001</v>
      </c>
      <c r="J2979" s="1" t="str">
        <f t="shared" ref="J2979:J3009" si="461">HYPERLINK("http://geochem.nrcan.gc.ca/cdogs/content/kwd/kwd020018_e.htm", "Fluid (stream)")</f>
        <v>Fluid (stream)</v>
      </c>
      <c r="K2979" s="1" t="str">
        <f t="shared" ref="K2979:K3009" si="462">HYPERLINK("http://geochem.nrcan.gc.ca/cdogs/content/kwd/kwd080007_e.htm", "Untreated Water")</f>
        <v>Untreated Water</v>
      </c>
      <c r="L2979">
        <v>1</v>
      </c>
      <c r="M2979" t="s">
        <v>35</v>
      </c>
      <c r="N2979">
        <v>4</v>
      </c>
      <c r="O2979" t="s">
        <v>1467</v>
      </c>
      <c r="P2979" t="s">
        <v>224</v>
      </c>
      <c r="Q2979" t="s">
        <v>649</v>
      </c>
    </row>
    <row r="2980" spans="1:17" hidden="1" x14ac:dyDescent="0.3">
      <c r="A2980" t="s">
        <v>11903</v>
      </c>
      <c r="B2980" t="s">
        <v>11904</v>
      </c>
      <c r="C2980" s="1" t="str">
        <f t="shared" si="459"/>
        <v>21:0288</v>
      </c>
      <c r="D2980" s="1" t="str">
        <f t="shared" si="460"/>
        <v>21:0129</v>
      </c>
      <c r="E2980" t="s">
        <v>11905</v>
      </c>
      <c r="F2980" t="s">
        <v>11906</v>
      </c>
      <c r="H2980">
        <v>64.798422900000006</v>
      </c>
      <c r="I2980">
        <v>-138.59135749999999</v>
      </c>
      <c r="J2980" s="1" t="str">
        <f t="shared" si="461"/>
        <v>Fluid (stream)</v>
      </c>
      <c r="K2980" s="1" t="str">
        <f t="shared" si="462"/>
        <v>Untreated Water</v>
      </c>
      <c r="L2980">
        <v>1</v>
      </c>
      <c r="M2980" t="s">
        <v>43</v>
      </c>
      <c r="N2980">
        <v>5</v>
      </c>
      <c r="O2980" t="s">
        <v>1467</v>
      </c>
      <c r="P2980" t="s">
        <v>4041</v>
      </c>
      <c r="Q2980" t="s">
        <v>205</v>
      </c>
    </row>
    <row r="2981" spans="1:17" hidden="1" x14ac:dyDescent="0.3">
      <c r="A2981" t="s">
        <v>11907</v>
      </c>
      <c r="B2981" t="s">
        <v>11908</v>
      </c>
      <c r="C2981" s="1" t="str">
        <f t="shared" si="459"/>
        <v>21:0288</v>
      </c>
      <c r="D2981" s="1" t="str">
        <f t="shared" si="460"/>
        <v>21:0129</v>
      </c>
      <c r="E2981" t="s">
        <v>11909</v>
      </c>
      <c r="F2981" t="s">
        <v>11910</v>
      </c>
      <c r="H2981">
        <v>64.760835900000004</v>
      </c>
      <c r="I2981">
        <v>-138.62789219999999</v>
      </c>
      <c r="J2981" s="1" t="str">
        <f t="shared" si="461"/>
        <v>Fluid (stream)</v>
      </c>
      <c r="K2981" s="1" t="str">
        <f t="shared" si="462"/>
        <v>Untreated Water</v>
      </c>
      <c r="L2981">
        <v>1</v>
      </c>
      <c r="M2981" t="s">
        <v>50</v>
      </c>
      <c r="N2981">
        <v>6</v>
      </c>
      <c r="O2981" t="s">
        <v>11911</v>
      </c>
      <c r="P2981" t="s">
        <v>2541</v>
      </c>
      <c r="Q2981" t="s">
        <v>844</v>
      </c>
    </row>
    <row r="2982" spans="1:17" hidden="1" x14ac:dyDescent="0.3">
      <c r="A2982" t="s">
        <v>11912</v>
      </c>
      <c r="B2982" t="s">
        <v>11913</v>
      </c>
      <c r="C2982" s="1" t="str">
        <f t="shared" si="459"/>
        <v>21:0288</v>
      </c>
      <c r="D2982" s="1" t="str">
        <f t="shared" si="460"/>
        <v>21:0129</v>
      </c>
      <c r="E2982" t="s">
        <v>11914</v>
      </c>
      <c r="F2982" t="s">
        <v>11915</v>
      </c>
      <c r="H2982">
        <v>64.749483999999995</v>
      </c>
      <c r="I2982">
        <v>-138.64118490000001</v>
      </c>
      <c r="J2982" s="1" t="str">
        <f t="shared" si="461"/>
        <v>Fluid (stream)</v>
      </c>
      <c r="K2982" s="1" t="str">
        <f t="shared" si="462"/>
        <v>Untreated Water</v>
      </c>
      <c r="L2982">
        <v>1</v>
      </c>
      <c r="M2982" t="s">
        <v>57</v>
      </c>
      <c r="N2982">
        <v>7</v>
      </c>
      <c r="O2982" t="s">
        <v>3612</v>
      </c>
      <c r="P2982" t="s">
        <v>81</v>
      </c>
      <c r="Q2982" t="s">
        <v>3473</v>
      </c>
    </row>
    <row r="2983" spans="1:17" hidden="1" x14ac:dyDescent="0.3">
      <c r="A2983" t="s">
        <v>11916</v>
      </c>
      <c r="B2983" t="s">
        <v>11917</v>
      </c>
      <c r="C2983" s="1" t="str">
        <f t="shared" si="459"/>
        <v>21:0288</v>
      </c>
      <c r="D2983" s="1" t="str">
        <f t="shared" si="460"/>
        <v>21:0129</v>
      </c>
      <c r="E2983" t="s">
        <v>11891</v>
      </c>
      <c r="F2983" t="s">
        <v>11918</v>
      </c>
      <c r="H2983">
        <v>64.809316999999993</v>
      </c>
      <c r="I2983">
        <v>-138.6908124</v>
      </c>
      <c r="J2983" s="1" t="str">
        <f t="shared" si="461"/>
        <v>Fluid (stream)</v>
      </c>
      <c r="K2983" s="1" t="str">
        <f t="shared" si="462"/>
        <v>Untreated Water</v>
      </c>
      <c r="L2983">
        <v>1</v>
      </c>
      <c r="M2983" t="s">
        <v>79</v>
      </c>
      <c r="N2983">
        <v>8</v>
      </c>
      <c r="O2983" t="s">
        <v>3612</v>
      </c>
      <c r="P2983" t="s">
        <v>141</v>
      </c>
      <c r="Q2983" t="s">
        <v>649</v>
      </c>
    </row>
    <row r="2984" spans="1:17" hidden="1" x14ac:dyDescent="0.3">
      <c r="A2984" t="s">
        <v>11919</v>
      </c>
      <c r="B2984" t="s">
        <v>11920</v>
      </c>
      <c r="C2984" s="1" t="str">
        <f t="shared" si="459"/>
        <v>21:0288</v>
      </c>
      <c r="D2984" s="1" t="str">
        <f t="shared" si="460"/>
        <v>21:0129</v>
      </c>
      <c r="E2984" t="s">
        <v>11921</v>
      </c>
      <c r="F2984" t="s">
        <v>11922</v>
      </c>
      <c r="H2984">
        <v>64.808066199999999</v>
      </c>
      <c r="I2984">
        <v>-138.705118</v>
      </c>
      <c r="J2984" s="1" t="str">
        <f t="shared" si="461"/>
        <v>Fluid (stream)</v>
      </c>
      <c r="K2984" s="1" t="str">
        <f t="shared" si="462"/>
        <v>Untreated Water</v>
      </c>
      <c r="L2984">
        <v>1</v>
      </c>
      <c r="M2984" t="s">
        <v>65</v>
      </c>
      <c r="N2984">
        <v>9</v>
      </c>
      <c r="O2984" t="s">
        <v>933</v>
      </c>
      <c r="P2984" t="s">
        <v>1284</v>
      </c>
      <c r="Q2984" t="s">
        <v>437</v>
      </c>
    </row>
    <row r="2985" spans="1:17" hidden="1" x14ac:dyDescent="0.3">
      <c r="A2985" t="s">
        <v>11923</v>
      </c>
      <c r="B2985" t="s">
        <v>11924</v>
      </c>
      <c r="C2985" s="1" t="str">
        <f t="shared" si="459"/>
        <v>21:0288</v>
      </c>
      <c r="D2985" s="1" t="str">
        <f t="shared" si="460"/>
        <v>21:0129</v>
      </c>
      <c r="E2985" t="s">
        <v>11925</v>
      </c>
      <c r="F2985" t="s">
        <v>11926</v>
      </c>
      <c r="H2985">
        <v>64.799201600000004</v>
      </c>
      <c r="I2985">
        <v>-138.75481250000001</v>
      </c>
      <c r="J2985" s="1" t="str">
        <f t="shared" si="461"/>
        <v>Fluid (stream)</v>
      </c>
      <c r="K2985" s="1" t="str">
        <f t="shared" si="462"/>
        <v>Untreated Water</v>
      </c>
      <c r="L2985">
        <v>1</v>
      </c>
      <c r="M2985" t="s">
        <v>72</v>
      </c>
      <c r="N2985">
        <v>10</v>
      </c>
      <c r="O2985" t="s">
        <v>1652</v>
      </c>
      <c r="P2985" t="s">
        <v>224</v>
      </c>
      <c r="Q2985" t="s">
        <v>123</v>
      </c>
    </row>
    <row r="2986" spans="1:17" hidden="1" x14ac:dyDescent="0.3">
      <c r="A2986" t="s">
        <v>11927</v>
      </c>
      <c r="B2986" t="s">
        <v>11928</v>
      </c>
      <c r="C2986" s="1" t="str">
        <f t="shared" si="459"/>
        <v>21:0288</v>
      </c>
      <c r="D2986" s="1" t="str">
        <f t="shared" si="460"/>
        <v>21:0129</v>
      </c>
      <c r="E2986" t="s">
        <v>11929</v>
      </c>
      <c r="F2986" t="s">
        <v>11930</v>
      </c>
      <c r="H2986">
        <v>64.802097700000004</v>
      </c>
      <c r="I2986">
        <v>-138.7688929</v>
      </c>
      <c r="J2986" s="1" t="str">
        <f t="shared" si="461"/>
        <v>Fluid (stream)</v>
      </c>
      <c r="K2986" s="1" t="str">
        <f t="shared" si="462"/>
        <v>Untreated Water</v>
      </c>
      <c r="L2986">
        <v>1</v>
      </c>
      <c r="M2986" t="s">
        <v>87</v>
      </c>
      <c r="N2986">
        <v>11</v>
      </c>
      <c r="O2986" t="s">
        <v>421</v>
      </c>
      <c r="P2986" t="s">
        <v>4041</v>
      </c>
      <c r="Q2986" t="s">
        <v>205</v>
      </c>
    </row>
    <row r="2987" spans="1:17" hidden="1" x14ac:dyDescent="0.3">
      <c r="A2987" t="s">
        <v>11931</v>
      </c>
      <c r="B2987" t="s">
        <v>11932</v>
      </c>
      <c r="C2987" s="1" t="str">
        <f t="shared" si="459"/>
        <v>21:0288</v>
      </c>
      <c r="D2987" s="1" t="str">
        <f t="shared" si="460"/>
        <v>21:0129</v>
      </c>
      <c r="E2987" t="s">
        <v>11933</v>
      </c>
      <c r="F2987" t="s">
        <v>11934</v>
      </c>
      <c r="H2987">
        <v>64.832587399999994</v>
      </c>
      <c r="I2987">
        <v>-138.71355120000001</v>
      </c>
      <c r="J2987" s="1" t="str">
        <f t="shared" si="461"/>
        <v>Fluid (stream)</v>
      </c>
      <c r="K2987" s="1" t="str">
        <f t="shared" si="462"/>
        <v>Untreated Water</v>
      </c>
      <c r="L2987">
        <v>1</v>
      </c>
      <c r="M2987" t="s">
        <v>160</v>
      </c>
      <c r="N2987">
        <v>12</v>
      </c>
      <c r="O2987" t="s">
        <v>1599</v>
      </c>
      <c r="P2987" t="s">
        <v>115</v>
      </c>
      <c r="Q2987" t="s">
        <v>437</v>
      </c>
    </row>
    <row r="2988" spans="1:17" hidden="1" x14ac:dyDescent="0.3">
      <c r="A2988" t="s">
        <v>11935</v>
      </c>
      <c r="B2988" t="s">
        <v>11936</v>
      </c>
      <c r="C2988" s="1" t="str">
        <f t="shared" si="459"/>
        <v>21:0288</v>
      </c>
      <c r="D2988" s="1" t="str">
        <f t="shared" si="460"/>
        <v>21:0129</v>
      </c>
      <c r="E2988" t="s">
        <v>11937</v>
      </c>
      <c r="F2988" t="s">
        <v>11938</v>
      </c>
      <c r="H2988">
        <v>64.829453700000002</v>
      </c>
      <c r="I2988">
        <v>-138.72815320000001</v>
      </c>
      <c r="J2988" s="1" t="str">
        <f t="shared" si="461"/>
        <v>Fluid (stream)</v>
      </c>
      <c r="K2988" s="1" t="str">
        <f t="shared" si="462"/>
        <v>Untreated Water</v>
      </c>
      <c r="L2988">
        <v>1</v>
      </c>
      <c r="M2988" t="s">
        <v>166</v>
      </c>
      <c r="N2988">
        <v>13</v>
      </c>
      <c r="O2988" t="s">
        <v>80</v>
      </c>
      <c r="P2988" t="s">
        <v>1284</v>
      </c>
      <c r="Q2988" t="s">
        <v>123</v>
      </c>
    </row>
    <row r="2989" spans="1:17" hidden="1" x14ac:dyDescent="0.3">
      <c r="A2989" t="s">
        <v>11939</v>
      </c>
      <c r="B2989" t="s">
        <v>11940</v>
      </c>
      <c r="C2989" s="1" t="str">
        <f t="shared" si="459"/>
        <v>21:0288</v>
      </c>
      <c r="D2989" s="1" t="str">
        <f t="shared" si="460"/>
        <v>21:0129</v>
      </c>
      <c r="E2989" t="s">
        <v>11941</v>
      </c>
      <c r="F2989" t="s">
        <v>11942</v>
      </c>
      <c r="H2989">
        <v>64.845529600000006</v>
      </c>
      <c r="I2989">
        <v>-138.74337800000001</v>
      </c>
      <c r="J2989" s="1" t="str">
        <f t="shared" si="461"/>
        <v>Fluid (stream)</v>
      </c>
      <c r="K2989" s="1" t="str">
        <f t="shared" si="462"/>
        <v>Untreated Water</v>
      </c>
      <c r="L2989">
        <v>1</v>
      </c>
      <c r="M2989" t="s">
        <v>195</v>
      </c>
      <c r="N2989">
        <v>14</v>
      </c>
      <c r="O2989" t="s">
        <v>1291</v>
      </c>
      <c r="P2989" t="s">
        <v>2783</v>
      </c>
      <c r="Q2989" t="s">
        <v>984</v>
      </c>
    </row>
    <row r="2990" spans="1:17" hidden="1" x14ac:dyDescent="0.3">
      <c r="A2990" t="s">
        <v>11943</v>
      </c>
      <c r="B2990" t="s">
        <v>11944</v>
      </c>
      <c r="C2990" s="1" t="str">
        <f t="shared" si="459"/>
        <v>21:0288</v>
      </c>
      <c r="D2990" s="1" t="str">
        <f t="shared" si="460"/>
        <v>21:0129</v>
      </c>
      <c r="E2990" t="s">
        <v>11941</v>
      </c>
      <c r="F2990" t="s">
        <v>11945</v>
      </c>
      <c r="H2990">
        <v>64.845529600000006</v>
      </c>
      <c r="I2990">
        <v>-138.74337800000001</v>
      </c>
      <c r="J2990" s="1" t="str">
        <f t="shared" si="461"/>
        <v>Fluid (stream)</v>
      </c>
      <c r="K2990" s="1" t="str">
        <f t="shared" si="462"/>
        <v>Untreated Water</v>
      </c>
      <c r="L2990">
        <v>1</v>
      </c>
      <c r="M2990" t="s">
        <v>202</v>
      </c>
      <c r="N2990">
        <v>15</v>
      </c>
      <c r="O2990" t="s">
        <v>1467</v>
      </c>
      <c r="P2990" t="s">
        <v>1251</v>
      </c>
      <c r="Q2990" t="s">
        <v>2967</v>
      </c>
    </row>
    <row r="2991" spans="1:17" hidden="1" x14ac:dyDescent="0.3">
      <c r="A2991" t="s">
        <v>11946</v>
      </c>
      <c r="B2991" t="s">
        <v>11947</v>
      </c>
      <c r="C2991" s="1" t="str">
        <f t="shared" si="459"/>
        <v>21:0288</v>
      </c>
      <c r="D2991" s="1" t="str">
        <f t="shared" si="460"/>
        <v>21:0129</v>
      </c>
      <c r="E2991" t="s">
        <v>11948</v>
      </c>
      <c r="F2991" t="s">
        <v>11949</v>
      </c>
      <c r="H2991">
        <v>64.863257000000004</v>
      </c>
      <c r="I2991">
        <v>-138.73971750000001</v>
      </c>
      <c r="J2991" s="1" t="str">
        <f t="shared" si="461"/>
        <v>Fluid (stream)</v>
      </c>
      <c r="K2991" s="1" t="str">
        <f t="shared" si="462"/>
        <v>Untreated Water</v>
      </c>
      <c r="L2991">
        <v>1</v>
      </c>
      <c r="M2991" t="s">
        <v>174</v>
      </c>
      <c r="N2991">
        <v>16</v>
      </c>
      <c r="O2991" t="s">
        <v>1291</v>
      </c>
      <c r="P2991" t="s">
        <v>1462</v>
      </c>
      <c r="Q2991" t="s">
        <v>3859</v>
      </c>
    </row>
    <row r="2992" spans="1:17" hidden="1" x14ac:dyDescent="0.3">
      <c r="A2992" t="s">
        <v>11950</v>
      </c>
      <c r="B2992" t="s">
        <v>11951</v>
      </c>
      <c r="C2992" s="1" t="str">
        <f t="shared" si="459"/>
        <v>21:0288</v>
      </c>
      <c r="D2992" s="1" t="str">
        <f t="shared" si="460"/>
        <v>21:0129</v>
      </c>
      <c r="E2992" t="s">
        <v>11952</v>
      </c>
      <c r="F2992" t="s">
        <v>11953</v>
      </c>
      <c r="H2992">
        <v>64.860220600000005</v>
      </c>
      <c r="I2992">
        <v>-138.78313470000001</v>
      </c>
      <c r="J2992" s="1" t="str">
        <f t="shared" si="461"/>
        <v>Fluid (stream)</v>
      </c>
      <c r="K2992" s="1" t="str">
        <f t="shared" si="462"/>
        <v>Untreated Water</v>
      </c>
      <c r="L2992">
        <v>1</v>
      </c>
      <c r="M2992" t="s">
        <v>181</v>
      </c>
      <c r="N2992">
        <v>17</v>
      </c>
      <c r="O2992" t="s">
        <v>1379</v>
      </c>
      <c r="P2992" t="s">
        <v>190</v>
      </c>
      <c r="Q2992" t="s">
        <v>1197</v>
      </c>
    </row>
    <row r="2993" spans="1:17" hidden="1" x14ac:dyDescent="0.3">
      <c r="A2993" t="s">
        <v>11954</v>
      </c>
      <c r="B2993" t="s">
        <v>11955</v>
      </c>
      <c r="C2993" s="1" t="str">
        <f t="shared" si="459"/>
        <v>21:0288</v>
      </c>
      <c r="D2993" s="1" t="str">
        <f t="shared" si="460"/>
        <v>21:0129</v>
      </c>
      <c r="E2993" t="s">
        <v>11956</v>
      </c>
      <c r="F2993" t="s">
        <v>11957</v>
      </c>
      <c r="H2993">
        <v>64.864574500000003</v>
      </c>
      <c r="I2993">
        <v>-138.83436699999999</v>
      </c>
      <c r="J2993" s="1" t="str">
        <f t="shared" si="461"/>
        <v>Fluid (stream)</v>
      </c>
      <c r="K2993" s="1" t="str">
        <f t="shared" si="462"/>
        <v>Untreated Water</v>
      </c>
      <c r="L2993">
        <v>1</v>
      </c>
      <c r="M2993" t="s">
        <v>188</v>
      </c>
      <c r="N2993">
        <v>18</v>
      </c>
      <c r="O2993" t="s">
        <v>344</v>
      </c>
      <c r="P2993" t="s">
        <v>81</v>
      </c>
      <c r="Q2993" t="s">
        <v>844</v>
      </c>
    </row>
    <row r="2994" spans="1:17" hidden="1" x14ac:dyDescent="0.3">
      <c r="A2994" t="s">
        <v>11958</v>
      </c>
      <c r="B2994" t="s">
        <v>11959</v>
      </c>
      <c r="C2994" s="1" t="str">
        <f t="shared" si="459"/>
        <v>21:0288</v>
      </c>
      <c r="D2994" s="1" t="str">
        <f t="shared" si="460"/>
        <v>21:0129</v>
      </c>
      <c r="E2994" t="s">
        <v>11960</v>
      </c>
      <c r="F2994" t="s">
        <v>11961</v>
      </c>
      <c r="H2994">
        <v>64.862713799999995</v>
      </c>
      <c r="I2994">
        <v>-138.83975129999999</v>
      </c>
      <c r="J2994" s="1" t="str">
        <f t="shared" si="461"/>
        <v>Fluid (stream)</v>
      </c>
      <c r="K2994" s="1" t="str">
        <f t="shared" si="462"/>
        <v>Untreated Water</v>
      </c>
      <c r="L2994">
        <v>1</v>
      </c>
      <c r="M2994" t="s">
        <v>215</v>
      </c>
      <c r="N2994">
        <v>19</v>
      </c>
      <c r="O2994" t="s">
        <v>1770</v>
      </c>
      <c r="P2994" t="s">
        <v>2805</v>
      </c>
      <c r="Q2994" t="s">
        <v>249</v>
      </c>
    </row>
    <row r="2995" spans="1:17" hidden="1" x14ac:dyDescent="0.3">
      <c r="A2995" t="s">
        <v>11962</v>
      </c>
      <c r="B2995" t="s">
        <v>11963</v>
      </c>
      <c r="C2995" s="1" t="str">
        <f t="shared" si="459"/>
        <v>21:0288</v>
      </c>
      <c r="D2995" s="1" t="str">
        <f t="shared" si="460"/>
        <v>21:0129</v>
      </c>
      <c r="E2995" t="s">
        <v>11964</v>
      </c>
      <c r="F2995" t="s">
        <v>11965</v>
      </c>
      <c r="H2995">
        <v>64.849538999999993</v>
      </c>
      <c r="I2995">
        <v>-138.85047069999999</v>
      </c>
      <c r="J2995" s="1" t="str">
        <f t="shared" si="461"/>
        <v>Fluid (stream)</v>
      </c>
      <c r="K2995" s="1" t="str">
        <f t="shared" si="462"/>
        <v>Untreated Water</v>
      </c>
      <c r="L2995">
        <v>1</v>
      </c>
      <c r="M2995" t="s">
        <v>223</v>
      </c>
      <c r="N2995">
        <v>20</v>
      </c>
      <c r="O2995" t="s">
        <v>11966</v>
      </c>
      <c r="P2995" t="s">
        <v>2970</v>
      </c>
      <c r="Q2995" t="s">
        <v>205</v>
      </c>
    </row>
    <row r="2996" spans="1:17" hidden="1" x14ac:dyDescent="0.3">
      <c r="A2996" t="s">
        <v>11967</v>
      </c>
      <c r="B2996" t="s">
        <v>11968</v>
      </c>
      <c r="C2996" s="1" t="str">
        <f t="shared" si="459"/>
        <v>21:0288</v>
      </c>
      <c r="D2996" s="1" t="str">
        <f t="shared" si="460"/>
        <v>21:0129</v>
      </c>
      <c r="E2996" t="s">
        <v>11969</v>
      </c>
      <c r="F2996" t="s">
        <v>11970</v>
      </c>
      <c r="H2996">
        <v>64.8052615</v>
      </c>
      <c r="I2996">
        <v>-138.93298129999999</v>
      </c>
      <c r="J2996" s="1" t="str">
        <f t="shared" si="461"/>
        <v>Fluid (stream)</v>
      </c>
      <c r="K2996" s="1" t="str">
        <f t="shared" si="462"/>
        <v>Untreated Water</v>
      </c>
      <c r="L2996">
        <v>2</v>
      </c>
      <c r="M2996" t="s">
        <v>21</v>
      </c>
      <c r="N2996">
        <v>21</v>
      </c>
      <c r="O2996" t="s">
        <v>175</v>
      </c>
      <c r="P2996" t="s">
        <v>1284</v>
      </c>
      <c r="Q2996" t="s">
        <v>844</v>
      </c>
    </row>
    <row r="2997" spans="1:17" hidden="1" x14ac:dyDescent="0.3">
      <c r="A2997" t="s">
        <v>11971</v>
      </c>
      <c r="B2997" t="s">
        <v>11972</v>
      </c>
      <c r="C2997" s="1" t="str">
        <f t="shared" si="459"/>
        <v>21:0288</v>
      </c>
      <c r="D2997" s="1" t="str">
        <f t="shared" si="460"/>
        <v>21:0129</v>
      </c>
      <c r="E2997" t="s">
        <v>11973</v>
      </c>
      <c r="F2997" t="s">
        <v>11974</v>
      </c>
      <c r="H2997">
        <v>64.855588299999994</v>
      </c>
      <c r="I2997">
        <v>-138.84730780000001</v>
      </c>
      <c r="J2997" s="1" t="str">
        <f t="shared" si="461"/>
        <v>Fluid (stream)</v>
      </c>
      <c r="K2997" s="1" t="str">
        <f t="shared" si="462"/>
        <v>Untreated Water</v>
      </c>
      <c r="L2997">
        <v>2</v>
      </c>
      <c r="M2997" t="s">
        <v>27</v>
      </c>
      <c r="N2997">
        <v>22</v>
      </c>
      <c r="O2997" t="s">
        <v>175</v>
      </c>
      <c r="P2997" t="s">
        <v>2482</v>
      </c>
      <c r="Q2997" t="s">
        <v>589</v>
      </c>
    </row>
    <row r="2998" spans="1:17" hidden="1" x14ac:dyDescent="0.3">
      <c r="A2998" t="s">
        <v>11975</v>
      </c>
      <c r="B2998" t="s">
        <v>11976</v>
      </c>
      <c r="C2998" s="1" t="str">
        <f t="shared" si="459"/>
        <v>21:0288</v>
      </c>
      <c r="D2998" s="1" t="str">
        <f t="shared" si="460"/>
        <v>21:0129</v>
      </c>
      <c r="E2998" t="s">
        <v>11977</v>
      </c>
      <c r="F2998" t="s">
        <v>11978</v>
      </c>
      <c r="H2998">
        <v>64.846428599999996</v>
      </c>
      <c r="I2998">
        <v>-138.8638607</v>
      </c>
      <c r="J2998" s="1" t="str">
        <f t="shared" si="461"/>
        <v>Fluid (stream)</v>
      </c>
      <c r="K2998" s="1" t="str">
        <f t="shared" si="462"/>
        <v>Untreated Water</v>
      </c>
      <c r="L2998">
        <v>2</v>
      </c>
      <c r="M2998" t="s">
        <v>35</v>
      </c>
      <c r="N2998">
        <v>23</v>
      </c>
      <c r="O2998" t="s">
        <v>1342</v>
      </c>
      <c r="P2998" t="s">
        <v>2805</v>
      </c>
      <c r="Q2998" t="s">
        <v>953</v>
      </c>
    </row>
    <row r="2999" spans="1:17" hidden="1" x14ac:dyDescent="0.3">
      <c r="A2999" t="s">
        <v>11979</v>
      </c>
      <c r="B2999" t="s">
        <v>11980</v>
      </c>
      <c r="C2999" s="1" t="str">
        <f t="shared" si="459"/>
        <v>21:0288</v>
      </c>
      <c r="D2999" s="1" t="str">
        <f t="shared" si="460"/>
        <v>21:0129</v>
      </c>
      <c r="E2999" t="s">
        <v>11981</v>
      </c>
      <c r="F2999" t="s">
        <v>11982</v>
      </c>
      <c r="H2999">
        <v>64.855578199999997</v>
      </c>
      <c r="I2999">
        <v>-138.92487740000001</v>
      </c>
      <c r="J2999" s="1" t="str">
        <f t="shared" si="461"/>
        <v>Fluid (stream)</v>
      </c>
      <c r="K2999" s="1" t="str">
        <f t="shared" si="462"/>
        <v>Untreated Water</v>
      </c>
      <c r="L2999">
        <v>2</v>
      </c>
      <c r="M2999" t="s">
        <v>43</v>
      </c>
      <c r="N2999">
        <v>24</v>
      </c>
      <c r="O2999" t="s">
        <v>358</v>
      </c>
      <c r="P2999" t="s">
        <v>81</v>
      </c>
      <c r="Q2999" t="s">
        <v>844</v>
      </c>
    </row>
    <row r="3000" spans="1:17" hidden="1" x14ac:dyDescent="0.3">
      <c r="A3000" t="s">
        <v>11983</v>
      </c>
      <c r="B3000" t="s">
        <v>11984</v>
      </c>
      <c r="C3000" s="1" t="str">
        <f t="shared" si="459"/>
        <v>21:0288</v>
      </c>
      <c r="D3000" s="1" t="str">
        <f t="shared" si="460"/>
        <v>21:0129</v>
      </c>
      <c r="E3000" t="s">
        <v>11985</v>
      </c>
      <c r="F3000" t="s">
        <v>11986</v>
      </c>
      <c r="H3000">
        <v>64.824635900000004</v>
      </c>
      <c r="I3000">
        <v>-138.9448582</v>
      </c>
      <c r="J3000" s="1" t="str">
        <f t="shared" si="461"/>
        <v>Fluid (stream)</v>
      </c>
      <c r="K3000" s="1" t="str">
        <f t="shared" si="462"/>
        <v>Untreated Water</v>
      </c>
      <c r="L3000">
        <v>2</v>
      </c>
      <c r="M3000" t="s">
        <v>50</v>
      </c>
      <c r="N3000">
        <v>25</v>
      </c>
      <c r="O3000" t="s">
        <v>11987</v>
      </c>
      <c r="P3000" t="s">
        <v>3618</v>
      </c>
      <c r="Q3000" t="s">
        <v>589</v>
      </c>
    </row>
    <row r="3001" spans="1:17" hidden="1" x14ac:dyDescent="0.3">
      <c r="A3001" t="s">
        <v>11988</v>
      </c>
      <c r="B3001" t="s">
        <v>11989</v>
      </c>
      <c r="C3001" s="1" t="str">
        <f t="shared" si="459"/>
        <v>21:0288</v>
      </c>
      <c r="D3001" s="1" t="str">
        <f t="shared" si="460"/>
        <v>21:0129</v>
      </c>
      <c r="E3001" t="s">
        <v>11969</v>
      </c>
      <c r="F3001" t="s">
        <v>11990</v>
      </c>
      <c r="H3001">
        <v>64.8052615</v>
      </c>
      <c r="I3001">
        <v>-138.93298129999999</v>
      </c>
      <c r="J3001" s="1" t="str">
        <f t="shared" si="461"/>
        <v>Fluid (stream)</v>
      </c>
      <c r="K3001" s="1" t="str">
        <f t="shared" si="462"/>
        <v>Untreated Water</v>
      </c>
      <c r="L3001">
        <v>2</v>
      </c>
      <c r="M3001" t="s">
        <v>79</v>
      </c>
      <c r="N3001">
        <v>26</v>
      </c>
      <c r="O3001" t="s">
        <v>289</v>
      </c>
      <c r="P3001" t="s">
        <v>969</v>
      </c>
      <c r="Q3001" t="s">
        <v>844</v>
      </c>
    </row>
    <row r="3002" spans="1:17" hidden="1" x14ac:dyDescent="0.3">
      <c r="A3002" t="s">
        <v>11991</v>
      </c>
      <c r="B3002" t="s">
        <v>11992</v>
      </c>
      <c r="C3002" s="1" t="str">
        <f t="shared" si="459"/>
        <v>21:0288</v>
      </c>
      <c r="D3002" s="1" t="str">
        <f t="shared" si="460"/>
        <v>21:0129</v>
      </c>
      <c r="E3002" t="s">
        <v>11993</v>
      </c>
      <c r="F3002" t="s">
        <v>11994</v>
      </c>
      <c r="H3002">
        <v>64.822395599999993</v>
      </c>
      <c r="I3002">
        <v>-138.90783149999999</v>
      </c>
      <c r="J3002" s="1" t="str">
        <f t="shared" si="461"/>
        <v>Fluid (stream)</v>
      </c>
      <c r="K3002" s="1" t="str">
        <f t="shared" si="462"/>
        <v>Untreated Water</v>
      </c>
      <c r="L3002">
        <v>2</v>
      </c>
      <c r="M3002" t="s">
        <v>57</v>
      </c>
      <c r="N3002">
        <v>27</v>
      </c>
      <c r="O3002" t="s">
        <v>1911</v>
      </c>
      <c r="P3002" t="s">
        <v>2482</v>
      </c>
      <c r="Q3002" t="s">
        <v>123</v>
      </c>
    </row>
    <row r="3003" spans="1:17" hidden="1" x14ac:dyDescent="0.3">
      <c r="A3003" t="s">
        <v>11995</v>
      </c>
      <c r="B3003" t="s">
        <v>11996</v>
      </c>
      <c r="C3003" s="1" t="str">
        <f t="shared" si="459"/>
        <v>21:0288</v>
      </c>
      <c r="D3003" s="1" t="str">
        <f t="shared" si="460"/>
        <v>21:0129</v>
      </c>
      <c r="E3003" t="s">
        <v>11997</v>
      </c>
      <c r="F3003" t="s">
        <v>11998</v>
      </c>
      <c r="H3003">
        <v>64.828156399999997</v>
      </c>
      <c r="I3003">
        <v>-138.90831180000001</v>
      </c>
      <c r="J3003" s="1" t="str">
        <f t="shared" si="461"/>
        <v>Fluid (stream)</v>
      </c>
      <c r="K3003" s="1" t="str">
        <f t="shared" si="462"/>
        <v>Untreated Water</v>
      </c>
      <c r="L3003">
        <v>2</v>
      </c>
      <c r="M3003" t="s">
        <v>65</v>
      </c>
      <c r="N3003">
        <v>28</v>
      </c>
      <c r="O3003" t="s">
        <v>11999</v>
      </c>
      <c r="P3003" t="s">
        <v>1934</v>
      </c>
      <c r="Q3003" t="s">
        <v>334</v>
      </c>
    </row>
    <row r="3004" spans="1:17" hidden="1" x14ac:dyDescent="0.3">
      <c r="A3004" t="s">
        <v>12000</v>
      </c>
      <c r="B3004" t="s">
        <v>12001</v>
      </c>
      <c r="C3004" s="1" t="str">
        <f t="shared" si="459"/>
        <v>21:0288</v>
      </c>
      <c r="D3004" s="1" t="str">
        <f t="shared" si="460"/>
        <v>21:0129</v>
      </c>
      <c r="E3004" t="s">
        <v>12002</v>
      </c>
      <c r="F3004" t="s">
        <v>12003</v>
      </c>
      <c r="H3004">
        <v>64.815404700000002</v>
      </c>
      <c r="I3004">
        <v>-138.85820630000001</v>
      </c>
      <c r="J3004" s="1" t="str">
        <f t="shared" si="461"/>
        <v>Fluid (stream)</v>
      </c>
      <c r="K3004" s="1" t="str">
        <f t="shared" si="462"/>
        <v>Untreated Water</v>
      </c>
      <c r="L3004">
        <v>2</v>
      </c>
      <c r="M3004" t="s">
        <v>72</v>
      </c>
      <c r="N3004">
        <v>29</v>
      </c>
      <c r="O3004" t="s">
        <v>756</v>
      </c>
      <c r="P3004" t="s">
        <v>969</v>
      </c>
      <c r="Q3004" t="s">
        <v>953</v>
      </c>
    </row>
    <row r="3005" spans="1:17" hidden="1" x14ac:dyDescent="0.3">
      <c r="A3005" t="s">
        <v>12004</v>
      </c>
      <c r="B3005" t="s">
        <v>12005</v>
      </c>
      <c r="C3005" s="1" t="str">
        <f t="shared" si="459"/>
        <v>21:0288</v>
      </c>
      <c r="D3005" s="1" t="str">
        <f t="shared" si="460"/>
        <v>21:0129</v>
      </c>
      <c r="E3005" t="s">
        <v>12006</v>
      </c>
      <c r="F3005" t="s">
        <v>12007</v>
      </c>
      <c r="H3005">
        <v>64.816087899999999</v>
      </c>
      <c r="I3005">
        <v>-138.83474240000001</v>
      </c>
      <c r="J3005" s="1" t="str">
        <f t="shared" si="461"/>
        <v>Fluid (stream)</v>
      </c>
      <c r="K3005" s="1" t="str">
        <f t="shared" si="462"/>
        <v>Untreated Water</v>
      </c>
      <c r="L3005">
        <v>2</v>
      </c>
      <c r="M3005" t="s">
        <v>87</v>
      </c>
      <c r="N3005">
        <v>30</v>
      </c>
      <c r="O3005" t="s">
        <v>1342</v>
      </c>
      <c r="P3005" t="s">
        <v>540</v>
      </c>
      <c r="Q3005" t="s">
        <v>205</v>
      </c>
    </row>
    <row r="3006" spans="1:17" hidden="1" x14ac:dyDescent="0.3">
      <c r="A3006" t="s">
        <v>12008</v>
      </c>
      <c r="B3006" t="s">
        <v>12009</v>
      </c>
      <c r="C3006" s="1" t="str">
        <f t="shared" si="459"/>
        <v>21:0288</v>
      </c>
      <c r="D3006" s="1" t="str">
        <f t="shared" si="460"/>
        <v>21:0129</v>
      </c>
      <c r="E3006" t="s">
        <v>12010</v>
      </c>
      <c r="F3006" t="s">
        <v>12011</v>
      </c>
      <c r="H3006">
        <v>64.827272199999996</v>
      </c>
      <c r="I3006">
        <v>-138.81320669999999</v>
      </c>
      <c r="J3006" s="1" t="str">
        <f t="shared" si="461"/>
        <v>Fluid (stream)</v>
      </c>
      <c r="K3006" s="1" t="str">
        <f t="shared" si="462"/>
        <v>Untreated Water</v>
      </c>
      <c r="L3006">
        <v>2</v>
      </c>
      <c r="M3006" t="s">
        <v>160</v>
      </c>
      <c r="N3006">
        <v>31</v>
      </c>
      <c r="O3006" t="s">
        <v>756</v>
      </c>
      <c r="P3006" t="s">
        <v>2541</v>
      </c>
      <c r="Q3006" t="s">
        <v>844</v>
      </c>
    </row>
    <row r="3007" spans="1:17" hidden="1" x14ac:dyDescent="0.3">
      <c r="A3007" t="s">
        <v>12012</v>
      </c>
      <c r="B3007" t="s">
        <v>12013</v>
      </c>
      <c r="C3007" s="1" t="str">
        <f t="shared" si="459"/>
        <v>21:0288</v>
      </c>
      <c r="D3007" s="1" t="str">
        <f t="shared" si="460"/>
        <v>21:0129</v>
      </c>
      <c r="E3007" t="s">
        <v>12014</v>
      </c>
      <c r="F3007" t="s">
        <v>12015</v>
      </c>
      <c r="H3007">
        <v>64.791485800000004</v>
      </c>
      <c r="I3007">
        <v>-138.805601</v>
      </c>
      <c r="J3007" s="1" t="str">
        <f t="shared" si="461"/>
        <v>Fluid (stream)</v>
      </c>
      <c r="K3007" s="1" t="str">
        <f t="shared" si="462"/>
        <v>Untreated Water</v>
      </c>
      <c r="L3007">
        <v>2</v>
      </c>
      <c r="M3007" t="s">
        <v>166</v>
      </c>
      <c r="N3007">
        <v>32</v>
      </c>
      <c r="O3007" t="s">
        <v>22</v>
      </c>
      <c r="P3007" t="s">
        <v>22</v>
      </c>
      <c r="Q3007" t="s">
        <v>22</v>
      </c>
    </row>
    <row r="3008" spans="1:17" hidden="1" x14ac:dyDescent="0.3">
      <c r="A3008" t="s">
        <v>12016</v>
      </c>
      <c r="B3008" t="s">
        <v>12017</v>
      </c>
      <c r="C3008" s="1" t="str">
        <f t="shared" si="459"/>
        <v>21:0288</v>
      </c>
      <c r="D3008" s="1" t="str">
        <f t="shared" si="460"/>
        <v>21:0129</v>
      </c>
      <c r="E3008" t="s">
        <v>12018</v>
      </c>
      <c r="F3008" t="s">
        <v>12019</v>
      </c>
      <c r="H3008">
        <v>64.741408000000007</v>
      </c>
      <c r="I3008">
        <v>-138.79562659999999</v>
      </c>
      <c r="J3008" s="1" t="str">
        <f t="shared" si="461"/>
        <v>Fluid (stream)</v>
      </c>
      <c r="K3008" s="1" t="str">
        <f t="shared" si="462"/>
        <v>Untreated Water</v>
      </c>
      <c r="L3008">
        <v>2</v>
      </c>
      <c r="M3008" t="s">
        <v>195</v>
      </c>
      <c r="N3008">
        <v>33</v>
      </c>
      <c r="O3008" t="s">
        <v>436</v>
      </c>
      <c r="P3008" t="s">
        <v>115</v>
      </c>
      <c r="Q3008" t="s">
        <v>589</v>
      </c>
    </row>
    <row r="3009" spans="1:17" hidden="1" x14ac:dyDescent="0.3">
      <c r="A3009" t="s">
        <v>12020</v>
      </c>
      <c r="B3009" t="s">
        <v>12021</v>
      </c>
      <c r="C3009" s="1" t="str">
        <f t="shared" si="459"/>
        <v>21:0288</v>
      </c>
      <c r="D3009" s="1" t="str">
        <f t="shared" si="460"/>
        <v>21:0129</v>
      </c>
      <c r="E3009" t="s">
        <v>12018</v>
      </c>
      <c r="F3009" t="s">
        <v>12022</v>
      </c>
      <c r="H3009">
        <v>64.741408000000007</v>
      </c>
      <c r="I3009">
        <v>-138.79562659999999</v>
      </c>
      <c r="J3009" s="1" t="str">
        <f t="shared" si="461"/>
        <v>Fluid (stream)</v>
      </c>
      <c r="K3009" s="1" t="str">
        <f t="shared" si="462"/>
        <v>Untreated Water</v>
      </c>
      <c r="L3009">
        <v>2</v>
      </c>
      <c r="M3009" t="s">
        <v>202</v>
      </c>
      <c r="N3009">
        <v>34</v>
      </c>
      <c r="O3009" t="s">
        <v>320</v>
      </c>
      <c r="P3009" t="s">
        <v>812</v>
      </c>
      <c r="Q3009" t="s">
        <v>205</v>
      </c>
    </row>
    <row r="3010" spans="1:17" hidden="1" x14ac:dyDescent="0.3">
      <c r="A3010" t="s">
        <v>12023</v>
      </c>
      <c r="B3010" t="s">
        <v>12024</v>
      </c>
      <c r="C3010" s="1" t="str">
        <f t="shared" si="459"/>
        <v>21:0288</v>
      </c>
      <c r="D3010" s="1" t="str">
        <f>HYPERLINK("http://geochem.nrcan.gc.ca/cdogs/content/svy/svy_e.htm", "")</f>
        <v/>
      </c>
      <c r="G3010" s="1" t="str">
        <f>HYPERLINK("http://geochem.nrcan.gc.ca/cdogs/content/cr_/cr_00032_e.htm", "32")</f>
        <v>32</v>
      </c>
      <c r="J3010" t="s">
        <v>106</v>
      </c>
      <c r="K3010" t="s">
        <v>107</v>
      </c>
      <c r="L3010">
        <v>2</v>
      </c>
      <c r="M3010" t="s">
        <v>108</v>
      </c>
      <c r="N3010">
        <v>35</v>
      </c>
      <c r="O3010" t="s">
        <v>1599</v>
      </c>
      <c r="P3010" t="s">
        <v>224</v>
      </c>
      <c r="Q3010" t="s">
        <v>649</v>
      </c>
    </row>
    <row r="3011" spans="1:17" hidden="1" x14ac:dyDescent="0.3">
      <c r="A3011" t="s">
        <v>12025</v>
      </c>
      <c r="B3011" t="s">
        <v>12026</v>
      </c>
      <c r="C3011" s="1" t="str">
        <f t="shared" si="459"/>
        <v>21:0288</v>
      </c>
      <c r="D3011" s="1" t="str">
        <f t="shared" ref="D3011:D3016" si="463">HYPERLINK("http://geochem.nrcan.gc.ca/cdogs/content/svy/svy210129_e.htm", "21:0129")</f>
        <v>21:0129</v>
      </c>
      <c r="E3011" t="s">
        <v>12027</v>
      </c>
      <c r="F3011" t="s">
        <v>12028</v>
      </c>
      <c r="H3011">
        <v>64.7479254</v>
      </c>
      <c r="I3011">
        <v>-138.85379879999999</v>
      </c>
      <c r="J3011" s="1" t="str">
        <f t="shared" ref="J3011:J3016" si="464">HYPERLINK("http://geochem.nrcan.gc.ca/cdogs/content/kwd/kwd020018_e.htm", "Fluid (stream)")</f>
        <v>Fluid (stream)</v>
      </c>
      <c r="K3011" s="1" t="str">
        <f t="shared" ref="K3011:K3016" si="465">HYPERLINK("http://geochem.nrcan.gc.ca/cdogs/content/kwd/kwd080007_e.htm", "Untreated Water")</f>
        <v>Untreated Water</v>
      </c>
      <c r="L3011">
        <v>2</v>
      </c>
      <c r="M3011" t="s">
        <v>174</v>
      </c>
      <c r="N3011">
        <v>36</v>
      </c>
      <c r="O3011" t="s">
        <v>968</v>
      </c>
      <c r="P3011" t="s">
        <v>190</v>
      </c>
      <c r="Q3011" t="s">
        <v>334</v>
      </c>
    </row>
    <row r="3012" spans="1:17" hidden="1" x14ac:dyDescent="0.3">
      <c r="A3012" t="s">
        <v>12029</v>
      </c>
      <c r="B3012" t="s">
        <v>12030</v>
      </c>
      <c r="C3012" s="1" t="str">
        <f t="shared" si="459"/>
        <v>21:0288</v>
      </c>
      <c r="D3012" s="1" t="str">
        <f t="shared" si="463"/>
        <v>21:0129</v>
      </c>
      <c r="E3012" t="s">
        <v>12031</v>
      </c>
      <c r="F3012" t="s">
        <v>12032</v>
      </c>
      <c r="H3012">
        <v>64.748030900000003</v>
      </c>
      <c r="I3012">
        <v>-138.8962253</v>
      </c>
      <c r="J3012" s="1" t="str">
        <f t="shared" si="464"/>
        <v>Fluid (stream)</v>
      </c>
      <c r="K3012" s="1" t="str">
        <f t="shared" si="465"/>
        <v>Untreated Water</v>
      </c>
      <c r="L3012">
        <v>2</v>
      </c>
      <c r="M3012" t="s">
        <v>181</v>
      </c>
      <c r="N3012">
        <v>37</v>
      </c>
      <c r="O3012" t="s">
        <v>320</v>
      </c>
      <c r="P3012" t="s">
        <v>2783</v>
      </c>
      <c r="Q3012" t="s">
        <v>844</v>
      </c>
    </row>
    <row r="3013" spans="1:17" hidden="1" x14ac:dyDescent="0.3">
      <c r="A3013" t="s">
        <v>12033</v>
      </c>
      <c r="B3013" t="s">
        <v>12034</v>
      </c>
      <c r="C3013" s="1" t="str">
        <f t="shared" si="459"/>
        <v>21:0288</v>
      </c>
      <c r="D3013" s="1" t="str">
        <f t="shared" si="463"/>
        <v>21:0129</v>
      </c>
      <c r="E3013" t="s">
        <v>12035</v>
      </c>
      <c r="F3013" t="s">
        <v>12036</v>
      </c>
      <c r="H3013">
        <v>64.753682900000001</v>
      </c>
      <c r="I3013">
        <v>-138.98121750000001</v>
      </c>
      <c r="J3013" s="1" t="str">
        <f t="shared" si="464"/>
        <v>Fluid (stream)</v>
      </c>
      <c r="K3013" s="1" t="str">
        <f t="shared" si="465"/>
        <v>Untreated Water</v>
      </c>
      <c r="L3013">
        <v>2</v>
      </c>
      <c r="M3013" t="s">
        <v>188</v>
      </c>
      <c r="N3013">
        <v>38</v>
      </c>
      <c r="O3013" t="s">
        <v>1563</v>
      </c>
      <c r="P3013" t="s">
        <v>1257</v>
      </c>
      <c r="Q3013" t="s">
        <v>844</v>
      </c>
    </row>
    <row r="3014" spans="1:17" hidden="1" x14ac:dyDescent="0.3">
      <c r="A3014" t="s">
        <v>12037</v>
      </c>
      <c r="B3014" t="s">
        <v>12038</v>
      </c>
      <c r="C3014" s="1" t="str">
        <f t="shared" si="459"/>
        <v>21:0288</v>
      </c>
      <c r="D3014" s="1" t="str">
        <f t="shared" si="463"/>
        <v>21:0129</v>
      </c>
      <c r="E3014" t="s">
        <v>12039</v>
      </c>
      <c r="F3014" t="s">
        <v>12040</v>
      </c>
      <c r="H3014">
        <v>64.750490600000006</v>
      </c>
      <c r="I3014">
        <v>-138.98145579999999</v>
      </c>
      <c r="J3014" s="1" t="str">
        <f t="shared" si="464"/>
        <v>Fluid (stream)</v>
      </c>
      <c r="K3014" s="1" t="str">
        <f t="shared" si="465"/>
        <v>Untreated Water</v>
      </c>
      <c r="L3014">
        <v>2</v>
      </c>
      <c r="M3014" t="s">
        <v>215</v>
      </c>
      <c r="N3014">
        <v>39</v>
      </c>
      <c r="O3014" t="s">
        <v>95</v>
      </c>
      <c r="P3014" t="s">
        <v>1257</v>
      </c>
      <c r="Q3014" t="s">
        <v>123</v>
      </c>
    </row>
    <row r="3015" spans="1:17" hidden="1" x14ac:dyDescent="0.3">
      <c r="A3015" t="s">
        <v>12041</v>
      </c>
      <c r="B3015" t="s">
        <v>12042</v>
      </c>
      <c r="C3015" s="1" t="str">
        <f t="shared" si="459"/>
        <v>21:0288</v>
      </c>
      <c r="D3015" s="1" t="str">
        <f t="shared" si="463"/>
        <v>21:0129</v>
      </c>
      <c r="E3015" t="s">
        <v>12043</v>
      </c>
      <c r="F3015" t="s">
        <v>12044</v>
      </c>
      <c r="H3015">
        <v>64.810985900000006</v>
      </c>
      <c r="I3015">
        <v>-139.0210822</v>
      </c>
      <c r="J3015" s="1" t="str">
        <f t="shared" si="464"/>
        <v>Fluid (stream)</v>
      </c>
      <c r="K3015" s="1" t="str">
        <f t="shared" si="465"/>
        <v>Untreated Water</v>
      </c>
      <c r="L3015">
        <v>2</v>
      </c>
      <c r="M3015" t="s">
        <v>223</v>
      </c>
      <c r="N3015">
        <v>40</v>
      </c>
      <c r="O3015" t="s">
        <v>88</v>
      </c>
      <c r="P3015" t="s">
        <v>115</v>
      </c>
      <c r="Q3015" t="s">
        <v>205</v>
      </c>
    </row>
    <row r="3016" spans="1:17" hidden="1" x14ac:dyDescent="0.3">
      <c r="A3016" t="s">
        <v>12045</v>
      </c>
      <c r="B3016" t="s">
        <v>12046</v>
      </c>
      <c r="C3016" s="1" t="str">
        <f t="shared" si="459"/>
        <v>21:0288</v>
      </c>
      <c r="D3016" s="1" t="str">
        <f t="shared" si="463"/>
        <v>21:0129</v>
      </c>
      <c r="E3016" t="s">
        <v>12047</v>
      </c>
      <c r="F3016" t="s">
        <v>12048</v>
      </c>
      <c r="H3016">
        <v>64.841646499999996</v>
      </c>
      <c r="I3016">
        <v>-139.03378240000001</v>
      </c>
      <c r="J3016" s="1" t="str">
        <f t="shared" si="464"/>
        <v>Fluid (stream)</v>
      </c>
      <c r="K3016" s="1" t="str">
        <f t="shared" si="465"/>
        <v>Untreated Water</v>
      </c>
      <c r="L3016">
        <v>3</v>
      </c>
      <c r="M3016" t="s">
        <v>642</v>
      </c>
      <c r="N3016">
        <v>41</v>
      </c>
      <c r="O3016" t="s">
        <v>289</v>
      </c>
      <c r="P3016" t="s">
        <v>1284</v>
      </c>
      <c r="Q3016" t="s">
        <v>953</v>
      </c>
    </row>
    <row r="3017" spans="1:17" hidden="1" x14ac:dyDescent="0.3">
      <c r="A3017" t="s">
        <v>12049</v>
      </c>
      <c r="B3017" t="s">
        <v>12050</v>
      </c>
      <c r="C3017" s="1" t="str">
        <f t="shared" si="459"/>
        <v>21:0288</v>
      </c>
      <c r="D3017" s="1" t="str">
        <f>HYPERLINK("http://geochem.nrcan.gc.ca/cdogs/content/svy/svy_e.htm", "")</f>
        <v/>
      </c>
      <c r="G3017" s="1" t="str">
        <f>HYPERLINK("http://geochem.nrcan.gc.ca/cdogs/content/cr_/cr_00030_e.htm", "30")</f>
        <v>30</v>
      </c>
      <c r="J3017" t="s">
        <v>106</v>
      </c>
      <c r="K3017" t="s">
        <v>107</v>
      </c>
      <c r="L3017">
        <v>3</v>
      </c>
      <c r="M3017" t="s">
        <v>108</v>
      </c>
      <c r="N3017">
        <v>42</v>
      </c>
      <c r="O3017" t="s">
        <v>457</v>
      </c>
      <c r="P3017" t="s">
        <v>3618</v>
      </c>
      <c r="Q3017" t="s">
        <v>953</v>
      </c>
    </row>
    <row r="3018" spans="1:17" hidden="1" x14ac:dyDescent="0.3">
      <c r="A3018" t="s">
        <v>12051</v>
      </c>
      <c r="B3018" t="s">
        <v>12052</v>
      </c>
      <c r="C3018" s="1" t="str">
        <f t="shared" si="459"/>
        <v>21:0288</v>
      </c>
      <c r="D3018" s="1" t="str">
        <f t="shared" ref="D3018:D3049" si="466">HYPERLINK("http://geochem.nrcan.gc.ca/cdogs/content/svy/svy210129_e.htm", "21:0129")</f>
        <v>21:0129</v>
      </c>
      <c r="E3018" t="s">
        <v>12053</v>
      </c>
      <c r="F3018" t="s">
        <v>12054</v>
      </c>
      <c r="H3018">
        <v>64.809789100000003</v>
      </c>
      <c r="I3018">
        <v>-139.037769</v>
      </c>
      <c r="J3018" s="1" t="str">
        <f t="shared" ref="J3018:J3049" si="467">HYPERLINK("http://geochem.nrcan.gc.ca/cdogs/content/kwd/kwd020018_e.htm", "Fluid (stream)")</f>
        <v>Fluid (stream)</v>
      </c>
      <c r="K3018" s="1" t="str">
        <f t="shared" ref="K3018:K3049" si="468">HYPERLINK("http://geochem.nrcan.gc.ca/cdogs/content/kwd/kwd080007_e.htm", "Untreated Water")</f>
        <v>Untreated Water</v>
      </c>
      <c r="L3018">
        <v>3</v>
      </c>
      <c r="M3018" t="s">
        <v>27</v>
      </c>
      <c r="N3018">
        <v>43</v>
      </c>
      <c r="O3018" t="s">
        <v>1557</v>
      </c>
      <c r="P3018" t="s">
        <v>141</v>
      </c>
      <c r="Q3018" t="s">
        <v>123</v>
      </c>
    </row>
    <row r="3019" spans="1:17" hidden="1" x14ac:dyDescent="0.3">
      <c r="A3019" t="s">
        <v>12055</v>
      </c>
      <c r="B3019" t="s">
        <v>12056</v>
      </c>
      <c r="C3019" s="1" t="str">
        <f t="shared" si="459"/>
        <v>21:0288</v>
      </c>
      <c r="D3019" s="1" t="str">
        <f t="shared" si="466"/>
        <v>21:0129</v>
      </c>
      <c r="E3019" t="s">
        <v>12057</v>
      </c>
      <c r="F3019" t="s">
        <v>12058</v>
      </c>
      <c r="H3019">
        <v>64.828631799999997</v>
      </c>
      <c r="I3019">
        <v>-139.04881270000001</v>
      </c>
      <c r="J3019" s="1" t="str">
        <f t="shared" si="467"/>
        <v>Fluid (stream)</v>
      </c>
      <c r="K3019" s="1" t="str">
        <f t="shared" si="468"/>
        <v>Untreated Water</v>
      </c>
      <c r="L3019">
        <v>3</v>
      </c>
      <c r="M3019" t="s">
        <v>35</v>
      </c>
      <c r="N3019">
        <v>44</v>
      </c>
      <c r="O3019" t="s">
        <v>1599</v>
      </c>
      <c r="P3019" t="s">
        <v>115</v>
      </c>
      <c r="Q3019" t="s">
        <v>334</v>
      </c>
    </row>
    <row r="3020" spans="1:17" hidden="1" x14ac:dyDescent="0.3">
      <c r="A3020" t="s">
        <v>12059</v>
      </c>
      <c r="B3020" t="s">
        <v>12060</v>
      </c>
      <c r="C3020" s="1" t="str">
        <f t="shared" si="459"/>
        <v>21:0288</v>
      </c>
      <c r="D3020" s="1" t="str">
        <f t="shared" si="466"/>
        <v>21:0129</v>
      </c>
      <c r="E3020" t="s">
        <v>12047</v>
      </c>
      <c r="F3020" t="s">
        <v>12061</v>
      </c>
      <c r="H3020">
        <v>64.841646499999996</v>
      </c>
      <c r="I3020">
        <v>-139.03378240000001</v>
      </c>
      <c r="J3020" s="1" t="str">
        <f t="shared" si="467"/>
        <v>Fluid (stream)</v>
      </c>
      <c r="K3020" s="1" t="str">
        <f t="shared" si="468"/>
        <v>Untreated Water</v>
      </c>
      <c r="L3020">
        <v>3</v>
      </c>
      <c r="M3020" t="s">
        <v>673</v>
      </c>
      <c r="N3020">
        <v>45</v>
      </c>
      <c r="O3020" t="s">
        <v>1550</v>
      </c>
      <c r="P3020" t="s">
        <v>2610</v>
      </c>
      <c r="Q3020" t="s">
        <v>334</v>
      </c>
    </row>
    <row r="3021" spans="1:17" hidden="1" x14ac:dyDescent="0.3">
      <c r="A3021" t="s">
        <v>12062</v>
      </c>
      <c r="B3021" t="s">
        <v>12063</v>
      </c>
      <c r="C3021" s="1" t="str">
        <f t="shared" si="459"/>
        <v>21:0288</v>
      </c>
      <c r="D3021" s="1" t="str">
        <f t="shared" si="466"/>
        <v>21:0129</v>
      </c>
      <c r="E3021" t="s">
        <v>12047</v>
      </c>
      <c r="F3021" t="s">
        <v>12064</v>
      </c>
      <c r="H3021">
        <v>64.841646499999996</v>
      </c>
      <c r="I3021">
        <v>-139.03378240000001</v>
      </c>
      <c r="J3021" s="1" t="str">
        <f t="shared" si="467"/>
        <v>Fluid (stream)</v>
      </c>
      <c r="K3021" s="1" t="str">
        <f t="shared" si="468"/>
        <v>Untreated Water</v>
      </c>
      <c r="L3021">
        <v>3</v>
      </c>
      <c r="M3021" t="s">
        <v>678</v>
      </c>
      <c r="N3021">
        <v>46</v>
      </c>
      <c r="O3021" t="s">
        <v>1576</v>
      </c>
      <c r="P3021" t="s">
        <v>1257</v>
      </c>
      <c r="Q3021" t="s">
        <v>589</v>
      </c>
    </row>
    <row r="3022" spans="1:17" hidden="1" x14ac:dyDescent="0.3">
      <c r="A3022" t="s">
        <v>12065</v>
      </c>
      <c r="B3022" t="s">
        <v>12066</v>
      </c>
      <c r="C3022" s="1" t="str">
        <f t="shared" si="459"/>
        <v>21:0288</v>
      </c>
      <c r="D3022" s="1" t="str">
        <f t="shared" si="466"/>
        <v>21:0129</v>
      </c>
      <c r="E3022" t="s">
        <v>12067</v>
      </c>
      <c r="F3022" t="s">
        <v>12068</v>
      </c>
      <c r="H3022">
        <v>64.886064700000006</v>
      </c>
      <c r="I3022">
        <v>-139.0402527</v>
      </c>
      <c r="J3022" s="1" t="str">
        <f t="shared" si="467"/>
        <v>Fluid (stream)</v>
      </c>
      <c r="K3022" s="1" t="str">
        <f t="shared" si="468"/>
        <v>Untreated Water</v>
      </c>
      <c r="L3022">
        <v>3</v>
      </c>
      <c r="M3022" t="s">
        <v>43</v>
      </c>
      <c r="N3022">
        <v>47</v>
      </c>
      <c r="O3022" t="s">
        <v>1000</v>
      </c>
      <c r="P3022" t="s">
        <v>1956</v>
      </c>
      <c r="Q3022" t="s">
        <v>334</v>
      </c>
    </row>
    <row r="3023" spans="1:17" hidden="1" x14ac:dyDescent="0.3">
      <c r="A3023" t="s">
        <v>12069</v>
      </c>
      <c r="B3023" t="s">
        <v>12070</v>
      </c>
      <c r="C3023" s="1" t="str">
        <f t="shared" si="459"/>
        <v>21:0288</v>
      </c>
      <c r="D3023" s="1" t="str">
        <f t="shared" si="466"/>
        <v>21:0129</v>
      </c>
      <c r="E3023" t="s">
        <v>12071</v>
      </c>
      <c r="F3023" t="s">
        <v>12072</v>
      </c>
      <c r="H3023">
        <v>64.863135799999995</v>
      </c>
      <c r="I3023">
        <v>-139.07706379999999</v>
      </c>
      <c r="J3023" s="1" t="str">
        <f t="shared" si="467"/>
        <v>Fluid (stream)</v>
      </c>
      <c r="K3023" s="1" t="str">
        <f t="shared" si="468"/>
        <v>Untreated Water</v>
      </c>
      <c r="L3023">
        <v>3</v>
      </c>
      <c r="M3023" t="s">
        <v>50</v>
      </c>
      <c r="N3023">
        <v>48</v>
      </c>
      <c r="O3023" t="s">
        <v>933</v>
      </c>
      <c r="P3023" t="s">
        <v>1956</v>
      </c>
      <c r="Q3023" t="s">
        <v>205</v>
      </c>
    </row>
    <row r="3024" spans="1:17" hidden="1" x14ac:dyDescent="0.3">
      <c r="A3024" t="s">
        <v>12073</v>
      </c>
      <c r="B3024" t="s">
        <v>12074</v>
      </c>
      <c r="C3024" s="1" t="str">
        <f t="shared" si="459"/>
        <v>21:0288</v>
      </c>
      <c r="D3024" s="1" t="str">
        <f t="shared" si="466"/>
        <v>21:0129</v>
      </c>
      <c r="E3024" t="s">
        <v>12075</v>
      </c>
      <c r="F3024" t="s">
        <v>12076</v>
      </c>
      <c r="H3024">
        <v>64.839927900000006</v>
      </c>
      <c r="I3024">
        <v>-139.11024620000001</v>
      </c>
      <c r="J3024" s="1" t="str">
        <f t="shared" si="467"/>
        <v>Fluid (stream)</v>
      </c>
      <c r="K3024" s="1" t="str">
        <f t="shared" si="468"/>
        <v>Untreated Water</v>
      </c>
      <c r="L3024">
        <v>3</v>
      </c>
      <c r="M3024" t="s">
        <v>57</v>
      </c>
      <c r="N3024">
        <v>49</v>
      </c>
      <c r="O3024" t="s">
        <v>1576</v>
      </c>
      <c r="P3024" t="s">
        <v>1725</v>
      </c>
      <c r="Q3024" t="s">
        <v>844</v>
      </c>
    </row>
    <row r="3025" spans="1:17" hidden="1" x14ac:dyDescent="0.3">
      <c r="A3025" t="s">
        <v>12077</v>
      </c>
      <c r="B3025" t="s">
        <v>12078</v>
      </c>
      <c r="C3025" s="1" t="str">
        <f t="shared" si="459"/>
        <v>21:0288</v>
      </c>
      <c r="D3025" s="1" t="str">
        <f t="shared" si="466"/>
        <v>21:0129</v>
      </c>
      <c r="E3025" t="s">
        <v>12079</v>
      </c>
      <c r="F3025" t="s">
        <v>12080</v>
      </c>
      <c r="H3025">
        <v>64.834738900000005</v>
      </c>
      <c r="I3025">
        <v>-139.15009939999999</v>
      </c>
      <c r="J3025" s="1" t="str">
        <f t="shared" si="467"/>
        <v>Fluid (stream)</v>
      </c>
      <c r="K3025" s="1" t="str">
        <f t="shared" si="468"/>
        <v>Untreated Water</v>
      </c>
      <c r="L3025">
        <v>3</v>
      </c>
      <c r="M3025" t="s">
        <v>65</v>
      </c>
      <c r="N3025">
        <v>50</v>
      </c>
      <c r="O3025" t="s">
        <v>1599</v>
      </c>
      <c r="P3025" t="s">
        <v>1956</v>
      </c>
      <c r="Q3025" t="s">
        <v>953</v>
      </c>
    </row>
    <row r="3026" spans="1:17" hidden="1" x14ac:dyDescent="0.3">
      <c r="A3026" t="s">
        <v>12081</v>
      </c>
      <c r="B3026" t="s">
        <v>12082</v>
      </c>
      <c r="C3026" s="1" t="str">
        <f t="shared" si="459"/>
        <v>21:0288</v>
      </c>
      <c r="D3026" s="1" t="str">
        <f t="shared" si="466"/>
        <v>21:0129</v>
      </c>
      <c r="E3026" t="s">
        <v>12083</v>
      </c>
      <c r="F3026" t="s">
        <v>12084</v>
      </c>
      <c r="H3026">
        <v>64.789145199999993</v>
      </c>
      <c r="I3026">
        <v>-139.1677454</v>
      </c>
      <c r="J3026" s="1" t="str">
        <f t="shared" si="467"/>
        <v>Fluid (stream)</v>
      </c>
      <c r="K3026" s="1" t="str">
        <f t="shared" si="468"/>
        <v>Untreated Water</v>
      </c>
      <c r="L3026">
        <v>3</v>
      </c>
      <c r="M3026" t="s">
        <v>72</v>
      </c>
      <c r="N3026">
        <v>51</v>
      </c>
      <c r="O3026" t="s">
        <v>436</v>
      </c>
      <c r="P3026" t="s">
        <v>1498</v>
      </c>
      <c r="Q3026" t="s">
        <v>953</v>
      </c>
    </row>
    <row r="3027" spans="1:17" hidden="1" x14ac:dyDescent="0.3">
      <c r="A3027" t="s">
        <v>12085</v>
      </c>
      <c r="B3027" t="s">
        <v>12086</v>
      </c>
      <c r="C3027" s="1" t="str">
        <f t="shared" si="459"/>
        <v>21:0288</v>
      </c>
      <c r="D3027" s="1" t="str">
        <f t="shared" si="466"/>
        <v>21:0129</v>
      </c>
      <c r="E3027" t="s">
        <v>12087</v>
      </c>
      <c r="F3027" t="s">
        <v>12088</v>
      </c>
      <c r="H3027">
        <v>64.789300299999994</v>
      </c>
      <c r="I3027">
        <v>-139.17962660000001</v>
      </c>
      <c r="J3027" s="1" t="str">
        <f t="shared" si="467"/>
        <v>Fluid (stream)</v>
      </c>
      <c r="K3027" s="1" t="str">
        <f t="shared" si="468"/>
        <v>Untreated Water</v>
      </c>
      <c r="L3027">
        <v>3</v>
      </c>
      <c r="M3027" t="s">
        <v>87</v>
      </c>
      <c r="N3027">
        <v>52</v>
      </c>
      <c r="O3027" t="s">
        <v>1599</v>
      </c>
      <c r="P3027" t="s">
        <v>2408</v>
      </c>
      <c r="Q3027" t="s">
        <v>205</v>
      </c>
    </row>
    <row r="3028" spans="1:17" hidden="1" x14ac:dyDescent="0.3">
      <c r="A3028" t="s">
        <v>12089</v>
      </c>
      <c r="B3028" t="s">
        <v>12090</v>
      </c>
      <c r="C3028" s="1" t="str">
        <f t="shared" si="459"/>
        <v>21:0288</v>
      </c>
      <c r="D3028" s="1" t="str">
        <f t="shared" si="466"/>
        <v>21:0129</v>
      </c>
      <c r="E3028" t="s">
        <v>12091</v>
      </c>
      <c r="F3028" t="s">
        <v>12092</v>
      </c>
      <c r="H3028">
        <v>64.774020300000004</v>
      </c>
      <c r="I3028">
        <v>-139.1431494</v>
      </c>
      <c r="J3028" s="1" t="str">
        <f t="shared" si="467"/>
        <v>Fluid (stream)</v>
      </c>
      <c r="K3028" s="1" t="str">
        <f t="shared" si="468"/>
        <v>Untreated Water</v>
      </c>
      <c r="L3028">
        <v>3</v>
      </c>
      <c r="M3028" t="s">
        <v>160</v>
      </c>
      <c r="N3028">
        <v>53</v>
      </c>
      <c r="O3028" t="s">
        <v>1467</v>
      </c>
      <c r="P3028" t="s">
        <v>1498</v>
      </c>
      <c r="Q3028" t="s">
        <v>437</v>
      </c>
    </row>
    <row r="3029" spans="1:17" hidden="1" x14ac:dyDescent="0.3">
      <c r="A3029" t="s">
        <v>12093</v>
      </c>
      <c r="B3029" t="s">
        <v>12094</v>
      </c>
      <c r="C3029" s="1" t="str">
        <f t="shared" si="459"/>
        <v>21:0288</v>
      </c>
      <c r="D3029" s="1" t="str">
        <f t="shared" si="466"/>
        <v>21:0129</v>
      </c>
      <c r="E3029" t="s">
        <v>12095</v>
      </c>
      <c r="F3029" t="s">
        <v>12096</v>
      </c>
      <c r="H3029">
        <v>64.773300000000006</v>
      </c>
      <c r="I3029">
        <v>-139.15375850000001</v>
      </c>
      <c r="J3029" s="1" t="str">
        <f t="shared" si="467"/>
        <v>Fluid (stream)</v>
      </c>
      <c r="K3029" s="1" t="str">
        <f t="shared" si="468"/>
        <v>Untreated Water</v>
      </c>
      <c r="L3029">
        <v>3</v>
      </c>
      <c r="M3029" t="s">
        <v>166</v>
      </c>
      <c r="N3029">
        <v>54</v>
      </c>
      <c r="O3029" t="s">
        <v>1563</v>
      </c>
      <c r="P3029" t="s">
        <v>2408</v>
      </c>
      <c r="Q3029" t="s">
        <v>249</v>
      </c>
    </row>
    <row r="3030" spans="1:17" hidden="1" x14ac:dyDescent="0.3">
      <c r="A3030" t="s">
        <v>12097</v>
      </c>
      <c r="B3030" t="s">
        <v>12098</v>
      </c>
      <c r="C3030" s="1" t="str">
        <f t="shared" si="459"/>
        <v>21:0288</v>
      </c>
      <c r="D3030" s="1" t="str">
        <f t="shared" si="466"/>
        <v>21:0129</v>
      </c>
      <c r="E3030" t="s">
        <v>12099</v>
      </c>
      <c r="F3030" t="s">
        <v>12100</v>
      </c>
      <c r="H3030">
        <v>64.772762900000004</v>
      </c>
      <c r="I3030">
        <v>-139.19251940000001</v>
      </c>
      <c r="J3030" s="1" t="str">
        <f t="shared" si="467"/>
        <v>Fluid (stream)</v>
      </c>
      <c r="K3030" s="1" t="str">
        <f t="shared" si="468"/>
        <v>Untreated Water</v>
      </c>
      <c r="L3030">
        <v>3</v>
      </c>
      <c r="M3030" t="s">
        <v>174</v>
      </c>
      <c r="N3030">
        <v>55</v>
      </c>
      <c r="O3030" t="s">
        <v>1467</v>
      </c>
      <c r="P3030" t="s">
        <v>1725</v>
      </c>
      <c r="Q3030" t="s">
        <v>649</v>
      </c>
    </row>
    <row r="3031" spans="1:17" hidden="1" x14ac:dyDescent="0.3">
      <c r="A3031" t="s">
        <v>12101</v>
      </c>
      <c r="B3031" t="s">
        <v>12102</v>
      </c>
      <c r="C3031" s="1" t="str">
        <f t="shared" si="459"/>
        <v>21:0288</v>
      </c>
      <c r="D3031" s="1" t="str">
        <f t="shared" si="466"/>
        <v>21:0129</v>
      </c>
      <c r="E3031" t="s">
        <v>12103</v>
      </c>
      <c r="F3031" t="s">
        <v>12104</v>
      </c>
      <c r="H3031">
        <v>64.816980999999998</v>
      </c>
      <c r="I3031">
        <v>-139.21062599999999</v>
      </c>
      <c r="J3031" s="1" t="str">
        <f t="shared" si="467"/>
        <v>Fluid (stream)</v>
      </c>
      <c r="K3031" s="1" t="str">
        <f t="shared" si="468"/>
        <v>Untreated Water</v>
      </c>
      <c r="L3031">
        <v>3</v>
      </c>
      <c r="M3031" t="s">
        <v>181</v>
      </c>
      <c r="N3031">
        <v>56</v>
      </c>
      <c r="O3031" t="s">
        <v>1599</v>
      </c>
      <c r="P3031" t="s">
        <v>1734</v>
      </c>
      <c r="Q3031" t="s">
        <v>844</v>
      </c>
    </row>
    <row r="3032" spans="1:17" hidden="1" x14ac:dyDescent="0.3">
      <c r="A3032" t="s">
        <v>12105</v>
      </c>
      <c r="B3032" t="s">
        <v>12106</v>
      </c>
      <c r="C3032" s="1" t="str">
        <f t="shared" si="459"/>
        <v>21:0288</v>
      </c>
      <c r="D3032" s="1" t="str">
        <f t="shared" si="466"/>
        <v>21:0129</v>
      </c>
      <c r="E3032" t="s">
        <v>12107</v>
      </c>
      <c r="F3032" t="s">
        <v>12108</v>
      </c>
      <c r="H3032">
        <v>64.813027599999998</v>
      </c>
      <c r="I3032">
        <v>-139.20433679999999</v>
      </c>
      <c r="J3032" s="1" t="str">
        <f t="shared" si="467"/>
        <v>Fluid (stream)</v>
      </c>
      <c r="K3032" s="1" t="str">
        <f t="shared" si="468"/>
        <v>Untreated Water</v>
      </c>
      <c r="L3032">
        <v>3</v>
      </c>
      <c r="M3032" t="s">
        <v>188</v>
      </c>
      <c r="N3032">
        <v>57</v>
      </c>
      <c r="O3032" t="s">
        <v>95</v>
      </c>
      <c r="P3032" t="s">
        <v>1257</v>
      </c>
      <c r="Q3032" t="s">
        <v>953</v>
      </c>
    </row>
    <row r="3033" spans="1:17" hidden="1" x14ac:dyDescent="0.3">
      <c r="A3033" t="s">
        <v>12109</v>
      </c>
      <c r="B3033" t="s">
        <v>12110</v>
      </c>
      <c r="C3033" s="1" t="str">
        <f t="shared" si="459"/>
        <v>21:0288</v>
      </c>
      <c r="D3033" s="1" t="str">
        <f t="shared" si="466"/>
        <v>21:0129</v>
      </c>
      <c r="E3033" t="s">
        <v>12111</v>
      </c>
      <c r="F3033" t="s">
        <v>12112</v>
      </c>
      <c r="H3033">
        <v>64.798855000000003</v>
      </c>
      <c r="I3033">
        <v>-139.2856429</v>
      </c>
      <c r="J3033" s="1" t="str">
        <f t="shared" si="467"/>
        <v>Fluid (stream)</v>
      </c>
      <c r="K3033" s="1" t="str">
        <f t="shared" si="468"/>
        <v>Untreated Water</v>
      </c>
      <c r="L3033">
        <v>3</v>
      </c>
      <c r="M3033" t="s">
        <v>215</v>
      </c>
      <c r="N3033">
        <v>58</v>
      </c>
      <c r="O3033" t="s">
        <v>1724</v>
      </c>
      <c r="P3033" t="s">
        <v>1257</v>
      </c>
      <c r="Q3033" t="s">
        <v>844</v>
      </c>
    </row>
    <row r="3034" spans="1:17" hidden="1" x14ac:dyDescent="0.3">
      <c r="A3034" t="s">
        <v>12113</v>
      </c>
      <c r="B3034" t="s">
        <v>12114</v>
      </c>
      <c r="C3034" s="1" t="str">
        <f t="shared" si="459"/>
        <v>21:0288</v>
      </c>
      <c r="D3034" s="1" t="str">
        <f t="shared" si="466"/>
        <v>21:0129</v>
      </c>
      <c r="E3034" t="s">
        <v>12115</v>
      </c>
      <c r="F3034" t="s">
        <v>12116</v>
      </c>
      <c r="H3034">
        <v>64.7823578</v>
      </c>
      <c r="I3034">
        <v>-139.25479150000001</v>
      </c>
      <c r="J3034" s="1" t="str">
        <f t="shared" si="467"/>
        <v>Fluid (stream)</v>
      </c>
      <c r="K3034" s="1" t="str">
        <f t="shared" si="468"/>
        <v>Untreated Water</v>
      </c>
      <c r="L3034">
        <v>3</v>
      </c>
      <c r="M3034" t="s">
        <v>223</v>
      </c>
      <c r="N3034">
        <v>59</v>
      </c>
      <c r="O3034" t="s">
        <v>22</v>
      </c>
      <c r="P3034" t="s">
        <v>22</v>
      </c>
      <c r="Q3034" t="s">
        <v>22</v>
      </c>
    </row>
    <row r="3035" spans="1:17" hidden="1" x14ac:dyDescent="0.3">
      <c r="A3035" t="s">
        <v>12117</v>
      </c>
      <c r="B3035" t="s">
        <v>12118</v>
      </c>
      <c r="C3035" s="1" t="str">
        <f t="shared" si="459"/>
        <v>21:0288</v>
      </c>
      <c r="D3035" s="1" t="str">
        <f t="shared" si="466"/>
        <v>21:0129</v>
      </c>
      <c r="E3035" t="s">
        <v>12119</v>
      </c>
      <c r="F3035" t="s">
        <v>12120</v>
      </c>
      <c r="H3035">
        <v>64.783121800000004</v>
      </c>
      <c r="I3035">
        <v>-139.26637819999999</v>
      </c>
      <c r="J3035" s="1" t="str">
        <f t="shared" si="467"/>
        <v>Fluid (stream)</v>
      </c>
      <c r="K3035" s="1" t="str">
        <f t="shared" si="468"/>
        <v>Untreated Water</v>
      </c>
      <c r="L3035">
        <v>3</v>
      </c>
      <c r="M3035" t="s">
        <v>740</v>
      </c>
      <c r="N3035">
        <v>60</v>
      </c>
      <c r="O3035" t="s">
        <v>36</v>
      </c>
      <c r="P3035" t="s">
        <v>1462</v>
      </c>
      <c r="Q3035" t="s">
        <v>205</v>
      </c>
    </row>
    <row r="3036" spans="1:17" hidden="1" x14ac:dyDescent="0.3">
      <c r="A3036" t="s">
        <v>12121</v>
      </c>
      <c r="B3036" t="s">
        <v>12122</v>
      </c>
      <c r="C3036" s="1" t="str">
        <f t="shared" si="459"/>
        <v>21:0288</v>
      </c>
      <c r="D3036" s="1" t="str">
        <f t="shared" si="466"/>
        <v>21:0129</v>
      </c>
      <c r="E3036" t="s">
        <v>12123</v>
      </c>
      <c r="F3036" t="s">
        <v>12124</v>
      </c>
      <c r="H3036">
        <v>64.992345299999997</v>
      </c>
      <c r="I3036">
        <v>-139.39975029999999</v>
      </c>
      <c r="J3036" s="1" t="str">
        <f t="shared" si="467"/>
        <v>Fluid (stream)</v>
      </c>
      <c r="K3036" s="1" t="str">
        <f t="shared" si="468"/>
        <v>Untreated Water</v>
      </c>
      <c r="L3036">
        <v>4</v>
      </c>
      <c r="M3036" t="s">
        <v>21</v>
      </c>
      <c r="N3036">
        <v>61</v>
      </c>
      <c r="O3036" t="s">
        <v>378</v>
      </c>
      <c r="P3036" t="s">
        <v>2783</v>
      </c>
      <c r="Q3036" t="s">
        <v>953</v>
      </c>
    </row>
    <row r="3037" spans="1:17" hidden="1" x14ac:dyDescent="0.3">
      <c r="A3037" t="s">
        <v>12125</v>
      </c>
      <c r="B3037" t="s">
        <v>12126</v>
      </c>
      <c r="C3037" s="1" t="str">
        <f t="shared" si="459"/>
        <v>21:0288</v>
      </c>
      <c r="D3037" s="1" t="str">
        <f t="shared" si="466"/>
        <v>21:0129</v>
      </c>
      <c r="E3037" t="s">
        <v>12127</v>
      </c>
      <c r="F3037" t="s">
        <v>12128</v>
      </c>
      <c r="H3037">
        <v>64.754872899999995</v>
      </c>
      <c r="I3037">
        <v>-139.3010634</v>
      </c>
      <c r="J3037" s="1" t="str">
        <f t="shared" si="467"/>
        <v>Fluid (stream)</v>
      </c>
      <c r="K3037" s="1" t="str">
        <f t="shared" si="468"/>
        <v>Untreated Water</v>
      </c>
      <c r="L3037">
        <v>4</v>
      </c>
      <c r="M3037" t="s">
        <v>27</v>
      </c>
      <c r="N3037">
        <v>62</v>
      </c>
      <c r="O3037" t="s">
        <v>1009</v>
      </c>
      <c r="P3037" t="s">
        <v>1462</v>
      </c>
      <c r="Q3037" t="s">
        <v>308</v>
      </c>
    </row>
    <row r="3038" spans="1:17" hidden="1" x14ac:dyDescent="0.3">
      <c r="A3038" t="s">
        <v>12129</v>
      </c>
      <c r="B3038" t="s">
        <v>12130</v>
      </c>
      <c r="C3038" s="1" t="str">
        <f t="shared" si="459"/>
        <v>21:0288</v>
      </c>
      <c r="D3038" s="1" t="str">
        <f t="shared" si="466"/>
        <v>21:0129</v>
      </c>
      <c r="E3038" t="s">
        <v>12131</v>
      </c>
      <c r="F3038" t="s">
        <v>12132</v>
      </c>
      <c r="H3038">
        <v>64.758712500000001</v>
      </c>
      <c r="I3038">
        <v>-139.3269741</v>
      </c>
      <c r="J3038" s="1" t="str">
        <f t="shared" si="467"/>
        <v>Fluid (stream)</v>
      </c>
      <c r="K3038" s="1" t="str">
        <f t="shared" si="468"/>
        <v>Untreated Water</v>
      </c>
      <c r="L3038">
        <v>4</v>
      </c>
      <c r="M3038" t="s">
        <v>35</v>
      </c>
      <c r="N3038">
        <v>63</v>
      </c>
      <c r="O3038" t="s">
        <v>1724</v>
      </c>
      <c r="P3038" t="s">
        <v>1956</v>
      </c>
      <c r="Q3038" t="s">
        <v>205</v>
      </c>
    </row>
    <row r="3039" spans="1:17" hidden="1" x14ac:dyDescent="0.3">
      <c r="A3039" t="s">
        <v>12133</v>
      </c>
      <c r="B3039" t="s">
        <v>12134</v>
      </c>
      <c r="C3039" s="1" t="str">
        <f t="shared" si="459"/>
        <v>21:0288</v>
      </c>
      <c r="D3039" s="1" t="str">
        <f t="shared" si="466"/>
        <v>21:0129</v>
      </c>
      <c r="E3039" t="s">
        <v>12135</v>
      </c>
      <c r="F3039" t="s">
        <v>12136</v>
      </c>
      <c r="H3039">
        <v>64.765075899999999</v>
      </c>
      <c r="I3039">
        <v>-139.45875670000001</v>
      </c>
      <c r="J3039" s="1" t="str">
        <f t="shared" si="467"/>
        <v>Fluid (stream)</v>
      </c>
      <c r="K3039" s="1" t="str">
        <f t="shared" si="468"/>
        <v>Untreated Water</v>
      </c>
      <c r="L3039">
        <v>4</v>
      </c>
      <c r="M3039" t="s">
        <v>195</v>
      </c>
      <c r="N3039">
        <v>64</v>
      </c>
      <c r="O3039" t="s">
        <v>1177</v>
      </c>
      <c r="P3039" t="s">
        <v>1462</v>
      </c>
      <c r="Q3039" t="s">
        <v>844</v>
      </c>
    </row>
    <row r="3040" spans="1:17" hidden="1" x14ac:dyDescent="0.3">
      <c r="A3040" t="s">
        <v>12137</v>
      </c>
      <c r="B3040" t="s">
        <v>12138</v>
      </c>
      <c r="C3040" s="1" t="str">
        <f t="shared" ref="C3040:C3103" si="469">HYPERLINK("http://geochem.nrcan.gc.ca/cdogs/content/bdl/bdl210288_e.htm", "21:0288")</f>
        <v>21:0288</v>
      </c>
      <c r="D3040" s="1" t="str">
        <f t="shared" si="466"/>
        <v>21:0129</v>
      </c>
      <c r="E3040" t="s">
        <v>12135</v>
      </c>
      <c r="F3040" t="s">
        <v>12139</v>
      </c>
      <c r="H3040">
        <v>64.765075899999999</v>
      </c>
      <c r="I3040">
        <v>-139.45875670000001</v>
      </c>
      <c r="J3040" s="1" t="str">
        <f t="shared" si="467"/>
        <v>Fluid (stream)</v>
      </c>
      <c r="K3040" s="1" t="str">
        <f t="shared" si="468"/>
        <v>Untreated Water</v>
      </c>
      <c r="L3040">
        <v>4</v>
      </c>
      <c r="M3040" t="s">
        <v>202</v>
      </c>
      <c r="N3040">
        <v>65</v>
      </c>
      <c r="O3040" t="s">
        <v>885</v>
      </c>
      <c r="P3040" t="s">
        <v>1956</v>
      </c>
      <c r="Q3040" t="s">
        <v>589</v>
      </c>
    </row>
    <row r="3041" spans="1:17" hidden="1" x14ac:dyDescent="0.3">
      <c r="A3041" t="s">
        <v>12140</v>
      </c>
      <c r="B3041" t="s">
        <v>12141</v>
      </c>
      <c r="C3041" s="1" t="str">
        <f t="shared" si="469"/>
        <v>21:0288</v>
      </c>
      <c r="D3041" s="1" t="str">
        <f t="shared" si="466"/>
        <v>21:0129</v>
      </c>
      <c r="E3041" t="s">
        <v>12142</v>
      </c>
      <c r="F3041" t="s">
        <v>12143</v>
      </c>
      <c r="H3041">
        <v>64.799459100000007</v>
      </c>
      <c r="I3041">
        <v>-139.4778475</v>
      </c>
      <c r="J3041" s="1" t="str">
        <f t="shared" si="467"/>
        <v>Fluid (stream)</v>
      </c>
      <c r="K3041" s="1" t="str">
        <f t="shared" si="468"/>
        <v>Untreated Water</v>
      </c>
      <c r="L3041">
        <v>4</v>
      </c>
      <c r="M3041" t="s">
        <v>43</v>
      </c>
      <c r="N3041">
        <v>66</v>
      </c>
      <c r="O3041" t="s">
        <v>885</v>
      </c>
      <c r="P3041" t="s">
        <v>1462</v>
      </c>
      <c r="Q3041" t="s">
        <v>334</v>
      </c>
    </row>
    <row r="3042" spans="1:17" hidden="1" x14ac:dyDescent="0.3">
      <c r="A3042" t="s">
        <v>12144</v>
      </c>
      <c r="B3042" t="s">
        <v>12145</v>
      </c>
      <c r="C3042" s="1" t="str">
        <f t="shared" si="469"/>
        <v>21:0288</v>
      </c>
      <c r="D3042" s="1" t="str">
        <f t="shared" si="466"/>
        <v>21:0129</v>
      </c>
      <c r="E3042" t="s">
        <v>12146</v>
      </c>
      <c r="F3042" t="s">
        <v>12147</v>
      </c>
      <c r="H3042">
        <v>64.796688700000004</v>
      </c>
      <c r="I3042">
        <v>-139.45811019999999</v>
      </c>
      <c r="J3042" s="1" t="str">
        <f t="shared" si="467"/>
        <v>Fluid (stream)</v>
      </c>
      <c r="K3042" s="1" t="str">
        <f t="shared" si="468"/>
        <v>Untreated Water</v>
      </c>
      <c r="L3042">
        <v>4</v>
      </c>
      <c r="M3042" t="s">
        <v>50</v>
      </c>
      <c r="N3042">
        <v>67</v>
      </c>
      <c r="O3042" t="s">
        <v>1789</v>
      </c>
      <c r="P3042" t="s">
        <v>1956</v>
      </c>
      <c r="Q3042" t="s">
        <v>123</v>
      </c>
    </row>
    <row r="3043" spans="1:17" hidden="1" x14ac:dyDescent="0.3">
      <c r="A3043" t="s">
        <v>12148</v>
      </c>
      <c r="B3043" t="s">
        <v>12149</v>
      </c>
      <c r="C3043" s="1" t="str">
        <f t="shared" si="469"/>
        <v>21:0288</v>
      </c>
      <c r="D3043" s="1" t="str">
        <f t="shared" si="466"/>
        <v>21:0129</v>
      </c>
      <c r="E3043" t="s">
        <v>12150</v>
      </c>
      <c r="F3043" t="s">
        <v>12151</v>
      </c>
      <c r="H3043">
        <v>64.832772000000006</v>
      </c>
      <c r="I3043">
        <v>-139.43269040000001</v>
      </c>
      <c r="J3043" s="1" t="str">
        <f t="shared" si="467"/>
        <v>Fluid (stream)</v>
      </c>
      <c r="K3043" s="1" t="str">
        <f t="shared" si="468"/>
        <v>Untreated Water</v>
      </c>
      <c r="L3043">
        <v>4</v>
      </c>
      <c r="M3043" t="s">
        <v>57</v>
      </c>
      <c r="N3043">
        <v>68</v>
      </c>
      <c r="O3043" t="s">
        <v>1563</v>
      </c>
      <c r="P3043" t="s">
        <v>2408</v>
      </c>
      <c r="Q3043" t="s">
        <v>308</v>
      </c>
    </row>
    <row r="3044" spans="1:17" hidden="1" x14ac:dyDescent="0.3">
      <c r="A3044" t="s">
        <v>12152</v>
      </c>
      <c r="B3044" t="s">
        <v>12153</v>
      </c>
      <c r="C3044" s="1" t="str">
        <f t="shared" si="469"/>
        <v>21:0288</v>
      </c>
      <c r="D3044" s="1" t="str">
        <f t="shared" si="466"/>
        <v>21:0129</v>
      </c>
      <c r="E3044" t="s">
        <v>12154</v>
      </c>
      <c r="F3044" t="s">
        <v>12155</v>
      </c>
      <c r="H3044">
        <v>64.836747299999999</v>
      </c>
      <c r="I3044">
        <v>-139.4216016</v>
      </c>
      <c r="J3044" s="1" t="str">
        <f t="shared" si="467"/>
        <v>Fluid (stream)</v>
      </c>
      <c r="K3044" s="1" t="str">
        <f t="shared" si="468"/>
        <v>Untreated Water</v>
      </c>
      <c r="L3044">
        <v>4</v>
      </c>
      <c r="M3044" t="s">
        <v>65</v>
      </c>
      <c r="N3044">
        <v>69</v>
      </c>
      <c r="O3044" t="s">
        <v>1599</v>
      </c>
      <c r="P3044" t="s">
        <v>1725</v>
      </c>
      <c r="Q3044" t="s">
        <v>205</v>
      </c>
    </row>
    <row r="3045" spans="1:17" hidden="1" x14ac:dyDescent="0.3">
      <c r="A3045" t="s">
        <v>12156</v>
      </c>
      <c r="B3045" t="s">
        <v>12157</v>
      </c>
      <c r="C3045" s="1" t="str">
        <f t="shared" si="469"/>
        <v>21:0288</v>
      </c>
      <c r="D3045" s="1" t="str">
        <f t="shared" si="466"/>
        <v>21:0129</v>
      </c>
      <c r="E3045" t="s">
        <v>12158</v>
      </c>
      <c r="F3045" t="s">
        <v>12159</v>
      </c>
      <c r="H3045">
        <v>64.846282900000006</v>
      </c>
      <c r="I3045">
        <v>-139.41271219999999</v>
      </c>
      <c r="J3045" s="1" t="str">
        <f t="shared" si="467"/>
        <v>Fluid (stream)</v>
      </c>
      <c r="K3045" s="1" t="str">
        <f t="shared" si="468"/>
        <v>Untreated Water</v>
      </c>
      <c r="L3045">
        <v>4</v>
      </c>
      <c r="M3045" t="s">
        <v>72</v>
      </c>
      <c r="N3045">
        <v>70</v>
      </c>
      <c r="O3045" t="s">
        <v>1467</v>
      </c>
      <c r="P3045" t="s">
        <v>1956</v>
      </c>
      <c r="Q3045" t="s">
        <v>205</v>
      </c>
    </row>
    <row r="3046" spans="1:17" hidden="1" x14ac:dyDescent="0.3">
      <c r="A3046" t="s">
        <v>12160</v>
      </c>
      <c r="B3046" t="s">
        <v>12161</v>
      </c>
      <c r="C3046" s="1" t="str">
        <f t="shared" si="469"/>
        <v>21:0288</v>
      </c>
      <c r="D3046" s="1" t="str">
        <f t="shared" si="466"/>
        <v>21:0129</v>
      </c>
      <c r="E3046" t="s">
        <v>12162</v>
      </c>
      <c r="F3046" t="s">
        <v>12163</v>
      </c>
      <c r="H3046">
        <v>64.868890800000003</v>
      </c>
      <c r="I3046">
        <v>-139.4858681</v>
      </c>
      <c r="J3046" s="1" t="str">
        <f t="shared" si="467"/>
        <v>Fluid (stream)</v>
      </c>
      <c r="K3046" s="1" t="str">
        <f t="shared" si="468"/>
        <v>Untreated Water</v>
      </c>
      <c r="L3046">
        <v>4</v>
      </c>
      <c r="M3046" t="s">
        <v>87</v>
      </c>
      <c r="N3046">
        <v>71</v>
      </c>
      <c r="O3046" t="s">
        <v>457</v>
      </c>
      <c r="P3046" t="s">
        <v>1498</v>
      </c>
      <c r="Q3046" t="s">
        <v>649</v>
      </c>
    </row>
    <row r="3047" spans="1:17" hidden="1" x14ac:dyDescent="0.3">
      <c r="A3047" t="s">
        <v>12164</v>
      </c>
      <c r="B3047" t="s">
        <v>12165</v>
      </c>
      <c r="C3047" s="1" t="str">
        <f t="shared" si="469"/>
        <v>21:0288</v>
      </c>
      <c r="D3047" s="1" t="str">
        <f t="shared" si="466"/>
        <v>21:0129</v>
      </c>
      <c r="E3047" t="s">
        <v>12166</v>
      </c>
      <c r="F3047" t="s">
        <v>12167</v>
      </c>
      <c r="H3047">
        <v>64.901532500000002</v>
      </c>
      <c r="I3047">
        <v>-139.44237519999999</v>
      </c>
      <c r="J3047" s="1" t="str">
        <f t="shared" si="467"/>
        <v>Fluid (stream)</v>
      </c>
      <c r="K3047" s="1" t="str">
        <f t="shared" si="468"/>
        <v>Untreated Water</v>
      </c>
      <c r="L3047">
        <v>4</v>
      </c>
      <c r="M3047" t="s">
        <v>160</v>
      </c>
      <c r="N3047">
        <v>72</v>
      </c>
      <c r="O3047" t="s">
        <v>1467</v>
      </c>
      <c r="P3047" t="s">
        <v>1725</v>
      </c>
      <c r="Q3047" t="s">
        <v>123</v>
      </c>
    </row>
    <row r="3048" spans="1:17" hidden="1" x14ac:dyDescent="0.3">
      <c r="A3048" t="s">
        <v>12168</v>
      </c>
      <c r="B3048" t="s">
        <v>12169</v>
      </c>
      <c r="C3048" s="1" t="str">
        <f t="shared" si="469"/>
        <v>21:0288</v>
      </c>
      <c r="D3048" s="1" t="str">
        <f t="shared" si="466"/>
        <v>21:0129</v>
      </c>
      <c r="E3048" t="s">
        <v>12170</v>
      </c>
      <c r="F3048" t="s">
        <v>12171</v>
      </c>
      <c r="H3048">
        <v>64.881024100000005</v>
      </c>
      <c r="I3048">
        <v>-139.39585880000001</v>
      </c>
      <c r="J3048" s="1" t="str">
        <f t="shared" si="467"/>
        <v>Fluid (stream)</v>
      </c>
      <c r="K3048" s="1" t="str">
        <f t="shared" si="468"/>
        <v>Untreated Water</v>
      </c>
      <c r="L3048">
        <v>4</v>
      </c>
      <c r="M3048" t="s">
        <v>166</v>
      </c>
      <c r="N3048">
        <v>73</v>
      </c>
      <c r="O3048" t="s">
        <v>58</v>
      </c>
      <c r="P3048" t="s">
        <v>1734</v>
      </c>
      <c r="Q3048" t="s">
        <v>649</v>
      </c>
    </row>
    <row r="3049" spans="1:17" hidden="1" x14ac:dyDescent="0.3">
      <c r="A3049" t="s">
        <v>12172</v>
      </c>
      <c r="B3049" t="s">
        <v>12173</v>
      </c>
      <c r="C3049" s="1" t="str">
        <f t="shared" si="469"/>
        <v>21:0288</v>
      </c>
      <c r="D3049" s="1" t="str">
        <f t="shared" si="466"/>
        <v>21:0129</v>
      </c>
      <c r="E3049" t="s">
        <v>12174</v>
      </c>
      <c r="F3049" t="s">
        <v>12175</v>
      </c>
      <c r="H3049">
        <v>64.935578199999995</v>
      </c>
      <c r="I3049">
        <v>-139.45053490000001</v>
      </c>
      <c r="J3049" s="1" t="str">
        <f t="shared" si="467"/>
        <v>Fluid (stream)</v>
      </c>
      <c r="K3049" s="1" t="str">
        <f t="shared" si="468"/>
        <v>Untreated Water</v>
      </c>
      <c r="L3049">
        <v>4</v>
      </c>
      <c r="M3049" t="s">
        <v>174</v>
      </c>
      <c r="N3049">
        <v>74</v>
      </c>
      <c r="O3049" t="s">
        <v>358</v>
      </c>
      <c r="P3049" t="s">
        <v>1498</v>
      </c>
      <c r="Q3049" t="s">
        <v>649</v>
      </c>
    </row>
    <row r="3050" spans="1:17" hidden="1" x14ac:dyDescent="0.3">
      <c r="A3050" t="s">
        <v>12176</v>
      </c>
      <c r="B3050" t="s">
        <v>12177</v>
      </c>
      <c r="C3050" s="1" t="str">
        <f t="shared" si="469"/>
        <v>21:0288</v>
      </c>
      <c r="D3050" s="1" t="str">
        <f>HYPERLINK("http://geochem.nrcan.gc.ca/cdogs/content/svy/svy_e.htm", "")</f>
        <v/>
      </c>
      <c r="G3050" s="1" t="str">
        <f>HYPERLINK("http://geochem.nrcan.gc.ca/cdogs/content/cr_/cr_00030_e.htm", "30")</f>
        <v>30</v>
      </c>
      <c r="J3050" t="s">
        <v>106</v>
      </c>
      <c r="K3050" t="s">
        <v>107</v>
      </c>
      <c r="L3050">
        <v>4</v>
      </c>
      <c r="M3050" t="s">
        <v>108</v>
      </c>
      <c r="N3050">
        <v>75</v>
      </c>
      <c r="O3050" t="s">
        <v>968</v>
      </c>
      <c r="P3050" t="s">
        <v>637</v>
      </c>
      <c r="Q3050" t="s">
        <v>249</v>
      </c>
    </row>
    <row r="3051" spans="1:17" hidden="1" x14ac:dyDescent="0.3">
      <c r="A3051" t="s">
        <v>12178</v>
      </c>
      <c r="B3051" t="s">
        <v>12179</v>
      </c>
      <c r="C3051" s="1" t="str">
        <f t="shared" si="469"/>
        <v>21:0288</v>
      </c>
      <c r="D3051" s="1" t="str">
        <f t="shared" ref="D3051:D3057" si="470">HYPERLINK("http://geochem.nrcan.gc.ca/cdogs/content/svy/svy210129_e.htm", "21:0129")</f>
        <v>21:0129</v>
      </c>
      <c r="E3051" t="s">
        <v>12180</v>
      </c>
      <c r="F3051" t="s">
        <v>12181</v>
      </c>
      <c r="H3051">
        <v>64.941033099999999</v>
      </c>
      <c r="I3051">
        <v>-139.43919320000001</v>
      </c>
      <c r="J3051" s="1" t="str">
        <f t="shared" ref="J3051:J3057" si="471">HYPERLINK("http://geochem.nrcan.gc.ca/cdogs/content/kwd/kwd020018_e.htm", "Fluid (stream)")</f>
        <v>Fluid (stream)</v>
      </c>
      <c r="K3051" s="1" t="str">
        <f t="shared" ref="K3051:K3057" si="472">HYPERLINK("http://geochem.nrcan.gc.ca/cdogs/content/kwd/kwd080007_e.htm", "Untreated Water")</f>
        <v>Untreated Water</v>
      </c>
      <c r="L3051">
        <v>4</v>
      </c>
      <c r="M3051" t="s">
        <v>181</v>
      </c>
      <c r="N3051">
        <v>76</v>
      </c>
      <c r="O3051" t="s">
        <v>933</v>
      </c>
      <c r="P3051" t="s">
        <v>1257</v>
      </c>
      <c r="Q3051" t="s">
        <v>649</v>
      </c>
    </row>
    <row r="3052" spans="1:17" hidden="1" x14ac:dyDescent="0.3">
      <c r="A3052" t="s">
        <v>12182</v>
      </c>
      <c r="B3052" t="s">
        <v>12183</v>
      </c>
      <c r="C3052" s="1" t="str">
        <f t="shared" si="469"/>
        <v>21:0288</v>
      </c>
      <c r="D3052" s="1" t="str">
        <f t="shared" si="470"/>
        <v>21:0129</v>
      </c>
      <c r="E3052" t="s">
        <v>12184</v>
      </c>
      <c r="F3052" t="s">
        <v>12185</v>
      </c>
      <c r="H3052">
        <v>64.977104499999996</v>
      </c>
      <c r="I3052">
        <v>-139.4662318</v>
      </c>
      <c r="J3052" s="1" t="str">
        <f t="shared" si="471"/>
        <v>Fluid (stream)</v>
      </c>
      <c r="K3052" s="1" t="str">
        <f t="shared" si="472"/>
        <v>Untreated Water</v>
      </c>
      <c r="L3052">
        <v>4</v>
      </c>
      <c r="M3052" t="s">
        <v>188</v>
      </c>
      <c r="N3052">
        <v>77</v>
      </c>
      <c r="O3052" t="s">
        <v>1467</v>
      </c>
      <c r="P3052" t="s">
        <v>1956</v>
      </c>
      <c r="Q3052" t="s">
        <v>589</v>
      </c>
    </row>
    <row r="3053" spans="1:17" hidden="1" x14ac:dyDescent="0.3">
      <c r="A3053" t="s">
        <v>12186</v>
      </c>
      <c r="B3053" t="s">
        <v>12187</v>
      </c>
      <c r="C3053" s="1" t="str">
        <f t="shared" si="469"/>
        <v>21:0288</v>
      </c>
      <c r="D3053" s="1" t="str">
        <f t="shared" si="470"/>
        <v>21:0129</v>
      </c>
      <c r="E3053" t="s">
        <v>12123</v>
      </c>
      <c r="F3053" t="s">
        <v>12188</v>
      </c>
      <c r="H3053">
        <v>64.992345299999997</v>
      </c>
      <c r="I3053">
        <v>-139.39975029999999</v>
      </c>
      <c r="J3053" s="1" t="str">
        <f t="shared" si="471"/>
        <v>Fluid (stream)</v>
      </c>
      <c r="K3053" s="1" t="str">
        <f t="shared" si="472"/>
        <v>Untreated Water</v>
      </c>
      <c r="L3053">
        <v>4</v>
      </c>
      <c r="M3053" t="s">
        <v>79</v>
      </c>
      <c r="N3053">
        <v>78</v>
      </c>
      <c r="O3053" t="s">
        <v>1467</v>
      </c>
      <c r="P3053" t="s">
        <v>1462</v>
      </c>
      <c r="Q3053" t="s">
        <v>308</v>
      </c>
    </row>
    <row r="3054" spans="1:17" hidden="1" x14ac:dyDescent="0.3">
      <c r="A3054" t="s">
        <v>12189</v>
      </c>
      <c r="B3054" t="s">
        <v>12190</v>
      </c>
      <c r="C3054" s="1" t="str">
        <f t="shared" si="469"/>
        <v>21:0288</v>
      </c>
      <c r="D3054" s="1" t="str">
        <f t="shared" si="470"/>
        <v>21:0129</v>
      </c>
      <c r="E3054" t="s">
        <v>12191</v>
      </c>
      <c r="F3054" t="s">
        <v>12192</v>
      </c>
      <c r="H3054">
        <v>64.968940099999998</v>
      </c>
      <c r="I3054">
        <v>-139.2961239</v>
      </c>
      <c r="J3054" s="1" t="str">
        <f t="shared" si="471"/>
        <v>Fluid (stream)</v>
      </c>
      <c r="K3054" s="1" t="str">
        <f t="shared" si="472"/>
        <v>Untreated Water</v>
      </c>
      <c r="L3054">
        <v>4</v>
      </c>
      <c r="M3054" t="s">
        <v>215</v>
      </c>
      <c r="N3054">
        <v>79</v>
      </c>
      <c r="O3054" t="s">
        <v>734</v>
      </c>
      <c r="P3054" t="s">
        <v>1284</v>
      </c>
      <c r="Q3054" t="s">
        <v>249</v>
      </c>
    </row>
    <row r="3055" spans="1:17" hidden="1" x14ac:dyDescent="0.3">
      <c r="A3055" t="s">
        <v>12193</v>
      </c>
      <c r="B3055" t="s">
        <v>12194</v>
      </c>
      <c r="C3055" s="1" t="str">
        <f t="shared" si="469"/>
        <v>21:0288</v>
      </c>
      <c r="D3055" s="1" t="str">
        <f t="shared" si="470"/>
        <v>21:0129</v>
      </c>
      <c r="E3055" t="s">
        <v>12195</v>
      </c>
      <c r="F3055" t="s">
        <v>12196</v>
      </c>
      <c r="H3055">
        <v>64.971881600000003</v>
      </c>
      <c r="I3055">
        <v>-139.31329120000001</v>
      </c>
      <c r="J3055" s="1" t="str">
        <f t="shared" si="471"/>
        <v>Fluid (stream)</v>
      </c>
      <c r="K3055" s="1" t="str">
        <f t="shared" si="472"/>
        <v>Untreated Water</v>
      </c>
      <c r="L3055">
        <v>4</v>
      </c>
      <c r="M3055" t="s">
        <v>223</v>
      </c>
      <c r="N3055">
        <v>80</v>
      </c>
      <c r="O3055" t="s">
        <v>436</v>
      </c>
      <c r="P3055" t="s">
        <v>1251</v>
      </c>
      <c r="Q3055" t="s">
        <v>308</v>
      </c>
    </row>
    <row r="3056" spans="1:17" hidden="1" x14ac:dyDescent="0.3">
      <c r="A3056" t="s">
        <v>12197</v>
      </c>
      <c r="B3056" t="s">
        <v>12198</v>
      </c>
      <c r="C3056" s="1" t="str">
        <f t="shared" si="469"/>
        <v>21:0288</v>
      </c>
      <c r="D3056" s="1" t="str">
        <f t="shared" si="470"/>
        <v>21:0129</v>
      </c>
      <c r="E3056" t="s">
        <v>12199</v>
      </c>
      <c r="F3056" t="s">
        <v>12200</v>
      </c>
      <c r="H3056">
        <v>64.920931999999993</v>
      </c>
      <c r="I3056">
        <v>-139.2976477</v>
      </c>
      <c r="J3056" s="1" t="str">
        <f t="shared" si="471"/>
        <v>Fluid (stream)</v>
      </c>
      <c r="K3056" s="1" t="str">
        <f t="shared" si="472"/>
        <v>Untreated Water</v>
      </c>
      <c r="L3056">
        <v>5</v>
      </c>
      <c r="M3056" t="s">
        <v>21</v>
      </c>
      <c r="N3056">
        <v>81</v>
      </c>
      <c r="O3056" t="s">
        <v>128</v>
      </c>
      <c r="P3056" t="s">
        <v>2783</v>
      </c>
      <c r="Q3056" t="s">
        <v>953</v>
      </c>
    </row>
    <row r="3057" spans="1:17" hidden="1" x14ac:dyDescent="0.3">
      <c r="A3057" t="s">
        <v>12201</v>
      </c>
      <c r="B3057" t="s">
        <v>12202</v>
      </c>
      <c r="C3057" s="1" t="str">
        <f t="shared" si="469"/>
        <v>21:0288</v>
      </c>
      <c r="D3057" s="1" t="str">
        <f t="shared" si="470"/>
        <v>21:0129</v>
      </c>
      <c r="E3057" t="s">
        <v>12203</v>
      </c>
      <c r="F3057" t="s">
        <v>12204</v>
      </c>
      <c r="H3057">
        <v>64.948282000000006</v>
      </c>
      <c r="I3057">
        <v>-139.3473572</v>
      </c>
      <c r="J3057" s="1" t="str">
        <f t="shared" si="471"/>
        <v>Fluid (stream)</v>
      </c>
      <c r="K3057" s="1" t="str">
        <f t="shared" si="472"/>
        <v>Untreated Water</v>
      </c>
      <c r="L3057">
        <v>5</v>
      </c>
      <c r="M3057" t="s">
        <v>27</v>
      </c>
      <c r="N3057">
        <v>82</v>
      </c>
      <c r="O3057" t="s">
        <v>3504</v>
      </c>
      <c r="P3057" t="s">
        <v>1251</v>
      </c>
      <c r="Q3057" t="s">
        <v>649</v>
      </c>
    </row>
    <row r="3058" spans="1:17" hidden="1" x14ac:dyDescent="0.3">
      <c r="A3058" t="s">
        <v>12205</v>
      </c>
      <c r="B3058" t="s">
        <v>12206</v>
      </c>
      <c r="C3058" s="1" t="str">
        <f t="shared" si="469"/>
        <v>21:0288</v>
      </c>
      <c r="D3058" s="1" t="str">
        <f>HYPERLINK("http://geochem.nrcan.gc.ca/cdogs/content/svy/svy_e.htm", "")</f>
        <v/>
      </c>
      <c r="G3058" s="1" t="str">
        <f>HYPERLINK("http://geochem.nrcan.gc.ca/cdogs/content/cr_/cr_00032_e.htm", "32")</f>
        <v>32</v>
      </c>
      <c r="J3058" t="s">
        <v>106</v>
      </c>
      <c r="K3058" t="s">
        <v>107</v>
      </c>
      <c r="L3058">
        <v>5</v>
      </c>
      <c r="M3058" t="s">
        <v>108</v>
      </c>
      <c r="N3058">
        <v>83</v>
      </c>
      <c r="O3058" t="s">
        <v>1563</v>
      </c>
      <c r="P3058" t="s">
        <v>81</v>
      </c>
      <c r="Q3058" t="s">
        <v>844</v>
      </c>
    </row>
    <row r="3059" spans="1:17" hidden="1" x14ac:dyDescent="0.3">
      <c r="A3059" t="s">
        <v>12207</v>
      </c>
      <c r="B3059" t="s">
        <v>12208</v>
      </c>
      <c r="C3059" s="1" t="str">
        <f t="shared" si="469"/>
        <v>21:0288</v>
      </c>
      <c r="D3059" s="1" t="str">
        <f t="shared" ref="D3059:D3092" si="473">HYPERLINK("http://geochem.nrcan.gc.ca/cdogs/content/svy/svy210129_e.htm", "21:0129")</f>
        <v>21:0129</v>
      </c>
      <c r="E3059" t="s">
        <v>12199</v>
      </c>
      <c r="F3059" t="s">
        <v>12209</v>
      </c>
      <c r="H3059">
        <v>64.920931999999993</v>
      </c>
      <c r="I3059">
        <v>-139.2976477</v>
      </c>
      <c r="J3059" s="1" t="str">
        <f t="shared" ref="J3059:J3092" si="474">HYPERLINK("http://geochem.nrcan.gc.ca/cdogs/content/kwd/kwd020018_e.htm", "Fluid (stream)")</f>
        <v>Fluid (stream)</v>
      </c>
      <c r="K3059" s="1" t="str">
        <f t="shared" ref="K3059:K3092" si="475">HYPERLINK("http://geochem.nrcan.gc.ca/cdogs/content/kwd/kwd080007_e.htm", "Untreated Water")</f>
        <v>Untreated Water</v>
      </c>
      <c r="L3059">
        <v>5</v>
      </c>
      <c r="M3059" t="s">
        <v>79</v>
      </c>
      <c r="N3059">
        <v>84</v>
      </c>
      <c r="O3059" t="s">
        <v>1467</v>
      </c>
      <c r="P3059" t="s">
        <v>1462</v>
      </c>
      <c r="Q3059" t="s">
        <v>844</v>
      </c>
    </row>
    <row r="3060" spans="1:17" hidden="1" x14ac:dyDescent="0.3">
      <c r="A3060" t="s">
        <v>12210</v>
      </c>
      <c r="B3060" t="s">
        <v>12211</v>
      </c>
      <c r="C3060" s="1" t="str">
        <f t="shared" si="469"/>
        <v>21:0288</v>
      </c>
      <c r="D3060" s="1" t="str">
        <f t="shared" si="473"/>
        <v>21:0129</v>
      </c>
      <c r="E3060" t="s">
        <v>12212</v>
      </c>
      <c r="F3060" t="s">
        <v>12213</v>
      </c>
      <c r="H3060">
        <v>64.947558200000003</v>
      </c>
      <c r="I3060">
        <v>-139.24173999999999</v>
      </c>
      <c r="J3060" s="1" t="str">
        <f t="shared" si="474"/>
        <v>Fluid (stream)</v>
      </c>
      <c r="K3060" s="1" t="str">
        <f t="shared" si="475"/>
        <v>Untreated Water</v>
      </c>
      <c r="L3060">
        <v>5</v>
      </c>
      <c r="M3060" t="s">
        <v>35</v>
      </c>
      <c r="N3060">
        <v>85</v>
      </c>
      <c r="O3060" t="s">
        <v>613</v>
      </c>
      <c r="P3060" t="s">
        <v>2783</v>
      </c>
      <c r="Q3060" t="s">
        <v>437</v>
      </c>
    </row>
    <row r="3061" spans="1:17" hidden="1" x14ac:dyDescent="0.3">
      <c r="A3061" t="s">
        <v>12214</v>
      </c>
      <c r="B3061" t="s">
        <v>12215</v>
      </c>
      <c r="C3061" s="1" t="str">
        <f t="shared" si="469"/>
        <v>21:0288</v>
      </c>
      <c r="D3061" s="1" t="str">
        <f t="shared" si="473"/>
        <v>21:0129</v>
      </c>
      <c r="E3061" t="s">
        <v>12216</v>
      </c>
      <c r="F3061" t="s">
        <v>12217</v>
      </c>
      <c r="H3061">
        <v>64.958061099999995</v>
      </c>
      <c r="I3061">
        <v>-139.2525938</v>
      </c>
      <c r="J3061" s="1" t="str">
        <f t="shared" si="474"/>
        <v>Fluid (stream)</v>
      </c>
      <c r="K3061" s="1" t="str">
        <f t="shared" si="475"/>
        <v>Untreated Water</v>
      </c>
      <c r="L3061">
        <v>5</v>
      </c>
      <c r="M3061" t="s">
        <v>195</v>
      </c>
      <c r="N3061">
        <v>86</v>
      </c>
      <c r="O3061" t="s">
        <v>1563</v>
      </c>
      <c r="P3061" t="s">
        <v>1956</v>
      </c>
      <c r="Q3061" t="s">
        <v>844</v>
      </c>
    </row>
    <row r="3062" spans="1:17" hidden="1" x14ac:dyDescent="0.3">
      <c r="A3062" t="s">
        <v>12218</v>
      </c>
      <c r="B3062" t="s">
        <v>12219</v>
      </c>
      <c r="C3062" s="1" t="str">
        <f t="shared" si="469"/>
        <v>21:0288</v>
      </c>
      <c r="D3062" s="1" t="str">
        <f t="shared" si="473"/>
        <v>21:0129</v>
      </c>
      <c r="E3062" t="s">
        <v>12216</v>
      </c>
      <c r="F3062" t="s">
        <v>12220</v>
      </c>
      <c r="H3062">
        <v>64.958061099999995</v>
      </c>
      <c r="I3062">
        <v>-139.2525938</v>
      </c>
      <c r="J3062" s="1" t="str">
        <f t="shared" si="474"/>
        <v>Fluid (stream)</v>
      </c>
      <c r="K3062" s="1" t="str">
        <f t="shared" si="475"/>
        <v>Untreated Water</v>
      </c>
      <c r="L3062">
        <v>5</v>
      </c>
      <c r="M3062" t="s">
        <v>202</v>
      </c>
      <c r="N3062">
        <v>87</v>
      </c>
      <c r="O3062" t="s">
        <v>1550</v>
      </c>
      <c r="P3062" t="s">
        <v>2408</v>
      </c>
      <c r="Q3062" t="s">
        <v>844</v>
      </c>
    </row>
    <row r="3063" spans="1:17" hidden="1" x14ac:dyDescent="0.3">
      <c r="A3063" t="s">
        <v>12221</v>
      </c>
      <c r="B3063" t="s">
        <v>12222</v>
      </c>
      <c r="C3063" s="1" t="str">
        <f t="shared" si="469"/>
        <v>21:0288</v>
      </c>
      <c r="D3063" s="1" t="str">
        <f t="shared" si="473"/>
        <v>21:0129</v>
      </c>
      <c r="E3063" t="s">
        <v>12223</v>
      </c>
      <c r="F3063" t="s">
        <v>12224</v>
      </c>
      <c r="H3063">
        <v>64.948622999999998</v>
      </c>
      <c r="I3063">
        <v>-139.1662345</v>
      </c>
      <c r="J3063" s="1" t="str">
        <f t="shared" si="474"/>
        <v>Fluid (stream)</v>
      </c>
      <c r="K3063" s="1" t="str">
        <f t="shared" si="475"/>
        <v>Untreated Water</v>
      </c>
      <c r="L3063">
        <v>5</v>
      </c>
      <c r="M3063" t="s">
        <v>43</v>
      </c>
      <c r="N3063">
        <v>88</v>
      </c>
      <c r="O3063" t="s">
        <v>22</v>
      </c>
      <c r="P3063" t="s">
        <v>22</v>
      </c>
      <c r="Q3063" t="s">
        <v>22</v>
      </c>
    </row>
    <row r="3064" spans="1:17" hidden="1" x14ac:dyDescent="0.3">
      <c r="A3064" t="s">
        <v>12225</v>
      </c>
      <c r="B3064" t="s">
        <v>12226</v>
      </c>
      <c r="C3064" s="1" t="str">
        <f t="shared" si="469"/>
        <v>21:0288</v>
      </c>
      <c r="D3064" s="1" t="str">
        <f t="shared" si="473"/>
        <v>21:0129</v>
      </c>
      <c r="E3064" t="s">
        <v>12227</v>
      </c>
      <c r="F3064" t="s">
        <v>12228</v>
      </c>
      <c r="H3064">
        <v>64.897588099999993</v>
      </c>
      <c r="I3064">
        <v>-139.2558286</v>
      </c>
      <c r="J3064" s="1" t="str">
        <f t="shared" si="474"/>
        <v>Fluid (stream)</v>
      </c>
      <c r="K3064" s="1" t="str">
        <f t="shared" si="475"/>
        <v>Untreated Water</v>
      </c>
      <c r="L3064">
        <v>5</v>
      </c>
      <c r="M3064" t="s">
        <v>50</v>
      </c>
      <c r="N3064">
        <v>89</v>
      </c>
      <c r="O3064" t="s">
        <v>80</v>
      </c>
      <c r="P3064" t="s">
        <v>1734</v>
      </c>
      <c r="Q3064" t="s">
        <v>844</v>
      </c>
    </row>
    <row r="3065" spans="1:17" hidden="1" x14ac:dyDescent="0.3">
      <c r="A3065" t="s">
        <v>12229</v>
      </c>
      <c r="B3065" t="s">
        <v>12230</v>
      </c>
      <c r="C3065" s="1" t="str">
        <f t="shared" si="469"/>
        <v>21:0288</v>
      </c>
      <c r="D3065" s="1" t="str">
        <f t="shared" si="473"/>
        <v>21:0129</v>
      </c>
      <c r="E3065" t="s">
        <v>12231</v>
      </c>
      <c r="F3065" t="s">
        <v>12232</v>
      </c>
      <c r="H3065">
        <v>64.915768900000003</v>
      </c>
      <c r="I3065">
        <v>-139.20493400000001</v>
      </c>
      <c r="J3065" s="1" t="str">
        <f t="shared" si="474"/>
        <v>Fluid (stream)</v>
      </c>
      <c r="K3065" s="1" t="str">
        <f t="shared" si="475"/>
        <v>Untreated Water</v>
      </c>
      <c r="L3065">
        <v>5</v>
      </c>
      <c r="M3065" t="s">
        <v>57</v>
      </c>
      <c r="N3065">
        <v>90</v>
      </c>
      <c r="O3065" t="s">
        <v>1640</v>
      </c>
      <c r="P3065" t="s">
        <v>1734</v>
      </c>
      <c r="Q3065" t="s">
        <v>308</v>
      </c>
    </row>
    <row r="3066" spans="1:17" hidden="1" x14ac:dyDescent="0.3">
      <c r="A3066" t="s">
        <v>12233</v>
      </c>
      <c r="B3066" t="s">
        <v>12234</v>
      </c>
      <c r="C3066" s="1" t="str">
        <f t="shared" si="469"/>
        <v>21:0288</v>
      </c>
      <c r="D3066" s="1" t="str">
        <f t="shared" si="473"/>
        <v>21:0129</v>
      </c>
      <c r="E3066" t="s">
        <v>12235</v>
      </c>
      <c r="F3066" t="s">
        <v>12236</v>
      </c>
      <c r="H3066">
        <v>64.909339000000003</v>
      </c>
      <c r="I3066">
        <v>-139.1692548</v>
      </c>
      <c r="J3066" s="1" t="str">
        <f t="shared" si="474"/>
        <v>Fluid (stream)</v>
      </c>
      <c r="K3066" s="1" t="str">
        <f t="shared" si="475"/>
        <v>Untreated Water</v>
      </c>
      <c r="L3066">
        <v>5</v>
      </c>
      <c r="M3066" t="s">
        <v>65</v>
      </c>
      <c r="N3066">
        <v>91</v>
      </c>
      <c r="O3066" t="s">
        <v>22</v>
      </c>
      <c r="P3066" t="s">
        <v>22</v>
      </c>
      <c r="Q3066" t="s">
        <v>22</v>
      </c>
    </row>
    <row r="3067" spans="1:17" hidden="1" x14ac:dyDescent="0.3">
      <c r="A3067" t="s">
        <v>12237</v>
      </c>
      <c r="B3067" t="s">
        <v>12238</v>
      </c>
      <c r="C3067" s="1" t="str">
        <f t="shared" si="469"/>
        <v>21:0288</v>
      </c>
      <c r="D3067" s="1" t="str">
        <f t="shared" si="473"/>
        <v>21:0129</v>
      </c>
      <c r="E3067" t="s">
        <v>12239</v>
      </c>
      <c r="F3067" t="s">
        <v>12240</v>
      </c>
      <c r="H3067">
        <v>64.895630400000002</v>
      </c>
      <c r="I3067">
        <v>-139.17559800000001</v>
      </c>
      <c r="J3067" s="1" t="str">
        <f t="shared" si="474"/>
        <v>Fluid (stream)</v>
      </c>
      <c r="K3067" s="1" t="str">
        <f t="shared" si="475"/>
        <v>Untreated Water</v>
      </c>
      <c r="L3067">
        <v>5</v>
      </c>
      <c r="M3067" t="s">
        <v>72</v>
      </c>
      <c r="N3067">
        <v>92</v>
      </c>
      <c r="O3067" t="s">
        <v>933</v>
      </c>
      <c r="P3067" t="s">
        <v>1734</v>
      </c>
      <c r="Q3067" t="s">
        <v>844</v>
      </c>
    </row>
    <row r="3068" spans="1:17" hidden="1" x14ac:dyDescent="0.3">
      <c r="A3068" t="s">
        <v>12241</v>
      </c>
      <c r="B3068" t="s">
        <v>12242</v>
      </c>
      <c r="C3068" s="1" t="str">
        <f t="shared" si="469"/>
        <v>21:0288</v>
      </c>
      <c r="D3068" s="1" t="str">
        <f t="shared" si="473"/>
        <v>21:0129</v>
      </c>
      <c r="E3068" t="s">
        <v>12243</v>
      </c>
      <c r="F3068" t="s">
        <v>12244</v>
      </c>
      <c r="H3068">
        <v>64.879367099999996</v>
      </c>
      <c r="I3068">
        <v>-139.2103836</v>
      </c>
      <c r="J3068" s="1" t="str">
        <f t="shared" si="474"/>
        <v>Fluid (stream)</v>
      </c>
      <c r="K3068" s="1" t="str">
        <f t="shared" si="475"/>
        <v>Untreated Water</v>
      </c>
      <c r="L3068">
        <v>5</v>
      </c>
      <c r="M3068" t="s">
        <v>87</v>
      </c>
      <c r="N3068">
        <v>93</v>
      </c>
      <c r="O3068" t="s">
        <v>1291</v>
      </c>
      <c r="P3068" t="s">
        <v>1734</v>
      </c>
      <c r="Q3068" t="s">
        <v>589</v>
      </c>
    </row>
    <row r="3069" spans="1:17" hidden="1" x14ac:dyDescent="0.3">
      <c r="A3069" t="s">
        <v>12245</v>
      </c>
      <c r="B3069" t="s">
        <v>12246</v>
      </c>
      <c r="C3069" s="1" t="str">
        <f t="shared" si="469"/>
        <v>21:0288</v>
      </c>
      <c r="D3069" s="1" t="str">
        <f t="shared" si="473"/>
        <v>21:0129</v>
      </c>
      <c r="E3069" t="s">
        <v>12247</v>
      </c>
      <c r="F3069" t="s">
        <v>12248</v>
      </c>
      <c r="H3069">
        <v>64.862402299999999</v>
      </c>
      <c r="I3069">
        <v>-139.25869969999999</v>
      </c>
      <c r="J3069" s="1" t="str">
        <f t="shared" si="474"/>
        <v>Fluid (stream)</v>
      </c>
      <c r="K3069" s="1" t="str">
        <f t="shared" si="475"/>
        <v>Untreated Water</v>
      </c>
      <c r="L3069">
        <v>5</v>
      </c>
      <c r="M3069" t="s">
        <v>160</v>
      </c>
      <c r="N3069">
        <v>94</v>
      </c>
      <c r="O3069" t="s">
        <v>968</v>
      </c>
      <c r="P3069" t="s">
        <v>1734</v>
      </c>
      <c r="Q3069" t="s">
        <v>308</v>
      </c>
    </row>
    <row r="3070" spans="1:17" hidden="1" x14ac:dyDescent="0.3">
      <c r="A3070" t="s">
        <v>12249</v>
      </c>
      <c r="B3070" t="s">
        <v>12250</v>
      </c>
      <c r="C3070" s="1" t="str">
        <f t="shared" si="469"/>
        <v>21:0288</v>
      </c>
      <c r="D3070" s="1" t="str">
        <f t="shared" si="473"/>
        <v>21:0129</v>
      </c>
      <c r="E3070" t="s">
        <v>12251</v>
      </c>
      <c r="F3070" t="s">
        <v>12252</v>
      </c>
      <c r="H3070">
        <v>64.866118900000004</v>
      </c>
      <c r="I3070">
        <v>-139.25953569999999</v>
      </c>
      <c r="J3070" s="1" t="str">
        <f t="shared" si="474"/>
        <v>Fluid (stream)</v>
      </c>
      <c r="K3070" s="1" t="str">
        <f t="shared" si="475"/>
        <v>Untreated Water</v>
      </c>
      <c r="L3070">
        <v>5</v>
      </c>
      <c r="M3070" t="s">
        <v>166</v>
      </c>
      <c r="N3070">
        <v>95</v>
      </c>
      <c r="O3070" t="s">
        <v>101</v>
      </c>
      <c r="P3070" t="s">
        <v>2408</v>
      </c>
      <c r="Q3070" t="s">
        <v>249</v>
      </c>
    </row>
    <row r="3071" spans="1:17" hidden="1" x14ac:dyDescent="0.3">
      <c r="A3071" t="s">
        <v>12253</v>
      </c>
      <c r="B3071" t="s">
        <v>12254</v>
      </c>
      <c r="C3071" s="1" t="str">
        <f t="shared" si="469"/>
        <v>21:0288</v>
      </c>
      <c r="D3071" s="1" t="str">
        <f t="shared" si="473"/>
        <v>21:0129</v>
      </c>
      <c r="E3071" t="s">
        <v>12255</v>
      </c>
      <c r="F3071" t="s">
        <v>12256</v>
      </c>
      <c r="H3071">
        <v>64.932029700000001</v>
      </c>
      <c r="I3071">
        <v>-138.5957689</v>
      </c>
      <c r="J3071" s="1" t="str">
        <f t="shared" si="474"/>
        <v>Fluid (stream)</v>
      </c>
      <c r="K3071" s="1" t="str">
        <f t="shared" si="475"/>
        <v>Untreated Water</v>
      </c>
      <c r="L3071">
        <v>5</v>
      </c>
      <c r="M3071" t="s">
        <v>174</v>
      </c>
      <c r="N3071">
        <v>96</v>
      </c>
      <c r="O3071" t="s">
        <v>175</v>
      </c>
      <c r="P3071" t="s">
        <v>1251</v>
      </c>
      <c r="Q3071" t="s">
        <v>649</v>
      </c>
    </row>
    <row r="3072" spans="1:17" hidden="1" x14ac:dyDescent="0.3">
      <c r="A3072" t="s">
        <v>12257</v>
      </c>
      <c r="B3072" t="s">
        <v>12258</v>
      </c>
      <c r="C3072" s="1" t="str">
        <f t="shared" si="469"/>
        <v>21:0288</v>
      </c>
      <c r="D3072" s="1" t="str">
        <f t="shared" si="473"/>
        <v>21:0129</v>
      </c>
      <c r="E3072" t="s">
        <v>12259</v>
      </c>
      <c r="F3072" t="s">
        <v>12260</v>
      </c>
      <c r="H3072">
        <v>64.927507800000001</v>
      </c>
      <c r="I3072">
        <v>-138.5875825</v>
      </c>
      <c r="J3072" s="1" t="str">
        <f t="shared" si="474"/>
        <v>Fluid (stream)</v>
      </c>
      <c r="K3072" s="1" t="str">
        <f t="shared" si="475"/>
        <v>Untreated Water</v>
      </c>
      <c r="L3072">
        <v>5</v>
      </c>
      <c r="M3072" t="s">
        <v>181</v>
      </c>
      <c r="N3072">
        <v>97</v>
      </c>
      <c r="O3072" t="s">
        <v>968</v>
      </c>
      <c r="P3072" t="s">
        <v>2408</v>
      </c>
      <c r="Q3072" t="s">
        <v>308</v>
      </c>
    </row>
    <row r="3073" spans="1:17" hidden="1" x14ac:dyDescent="0.3">
      <c r="A3073" t="s">
        <v>12261</v>
      </c>
      <c r="B3073" t="s">
        <v>12262</v>
      </c>
      <c r="C3073" s="1" t="str">
        <f t="shared" si="469"/>
        <v>21:0288</v>
      </c>
      <c r="D3073" s="1" t="str">
        <f t="shared" si="473"/>
        <v>21:0129</v>
      </c>
      <c r="E3073" t="s">
        <v>12263</v>
      </c>
      <c r="F3073" t="s">
        <v>12264</v>
      </c>
      <c r="H3073">
        <v>64.879894699999994</v>
      </c>
      <c r="I3073">
        <v>-138.59986079999999</v>
      </c>
      <c r="J3073" s="1" t="str">
        <f t="shared" si="474"/>
        <v>Fluid (stream)</v>
      </c>
      <c r="K3073" s="1" t="str">
        <f t="shared" si="475"/>
        <v>Untreated Water</v>
      </c>
      <c r="L3073">
        <v>5</v>
      </c>
      <c r="M3073" t="s">
        <v>188</v>
      </c>
      <c r="N3073">
        <v>98</v>
      </c>
      <c r="O3073" t="s">
        <v>1467</v>
      </c>
      <c r="P3073" t="s">
        <v>2408</v>
      </c>
      <c r="Q3073" t="s">
        <v>205</v>
      </c>
    </row>
    <row r="3074" spans="1:17" hidden="1" x14ac:dyDescent="0.3">
      <c r="A3074" t="s">
        <v>12265</v>
      </c>
      <c r="B3074" t="s">
        <v>12266</v>
      </c>
      <c r="C3074" s="1" t="str">
        <f t="shared" si="469"/>
        <v>21:0288</v>
      </c>
      <c r="D3074" s="1" t="str">
        <f t="shared" si="473"/>
        <v>21:0129</v>
      </c>
      <c r="E3074" t="s">
        <v>12267</v>
      </c>
      <c r="F3074" t="s">
        <v>12268</v>
      </c>
      <c r="H3074">
        <v>64.876664500000004</v>
      </c>
      <c r="I3074">
        <v>-138.59438320000001</v>
      </c>
      <c r="J3074" s="1" t="str">
        <f t="shared" si="474"/>
        <v>Fluid (stream)</v>
      </c>
      <c r="K3074" s="1" t="str">
        <f t="shared" si="475"/>
        <v>Untreated Water</v>
      </c>
      <c r="L3074">
        <v>5</v>
      </c>
      <c r="M3074" t="s">
        <v>215</v>
      </c>
      <c r="N3074">
        <v>99</v>
      </c>
      <c r="O3074" t="s">
        <v>22</v>
      </c>
      <c r="P3074" t="s">
        <v>22</v>
      </c>
      <c r="Q3074" t="s">
        <v>22</v>
      </c>
    </row>
    <row r="3075" spans="1:17" hidden="1" x14ac:dyDescent="0.3">
      <c r="A3075" t="s">
        <v>12269</v>
      </c>
      <c r="B3075" t="s">
        <v>12270</v>
      </c>
      <c r="C3075" s="1" t="str">
        <f t="shared" si="469"/>
        <v>21:0288</v>
      </c>
      <c r="D3075" s="1" t="str">
        <f t="shared" si="473"/>
        <v>21:0129</v>
      </c>
      <c r="E3075" t="s">
        <v>12271</v>
      </c>
      <c r="F3075" t="s">
        <v>12272</v>
      </c>
      <c r="H3075">
        <v>64.869456799999995</v>
      </c>
      <c r="I3075">
        <v>-138.64506990000001</v>
      </c>
      <c r="J3075" s="1" t="str">
        <f t="shared" si="474"/>
        <v>Fluid (stream)</v>
      </c>
      <c r="K3075" s="1" t="str">
        <f t="shared" si="475"/>
        <v>Untreated Water</v>
      </c>
      <c r="L3075">
        <v>5</v>
      </c>
      <c r="M3075" t="s">
        <v>223</v>
      </c>
      <c r="N3075">
        <v>100</v>
      </c>
      <c r="O3075" t="s">
        <v>1291</v>
      </c>
      <c r="P3075" t="s">
        <v>1734</v>
      </c>
      <c r="Q3075" t="s">
        <v>205</v>
      </c>
    </row>
    <row r="3076" spans="1:17" hidden="1" x14ac:dyDescent="0.3">
      <c r="A3076" t="s">
        <v>12273</v>
      </c>
      <c r="B3076" t="s">
        <v>12274</v>
      </c>
      <c r="C3076" s="1" t="str">
        <f t="shared" si="469"/>
        <v>21:0288</v>
      </c>
      <c r="D3076" s="1" t="str">
        <f t="shared" si="473"/>
        <v>21:0129</v>
      </c>
      <c r="E3076" t="s">
        <v>12275</v>
      </c>
      <c r="F3076" t="s">
        <v>12276</v>
      </c>
      <c r="H3076">
        <v>64.895977799999997</v>
      </c>
      <c r="I3076">
        <v>-138.72912489999999</v>
      </c>
      <c r="J3076" s="1" t="str">
        <f t="shared" si="474"/>
        <v>Fluid (stream)</v>
      </c>
      <c r="K3076" s="1" t="str">
        <f t="shared" si="475"/>
        <v>Untreated Water</v>
      </c>
      <c r="L3076">
        <v>6</v>
      </c>
      <c r="M3076" t="s">
        <v>21</v>
      </c>
      <c r="N3076">
        <v>101</v>
      </c>
      <c r="O3076" t="s">
        <v>196</v>
      </c>
      <c r="P3076" t="s">
        <v>1284</v>
      </c>
      <c r="Q3076" t="s">
        <v>308</v>
      </c>
    </row>
    <row r="3077" spans="1:17" hidden="1" x14ac:dyDescent="0.3">
      <c r="A3077" t="s">
        <v>12277</v>
      </c>
      <c r="B3077" t="s">
        <v>12278</v>
      </c>
      <c r="C3077" s="1" t="str">
        <f t="shared" si="469"/>
        <v>21:0288</v>
      </c>
      <c r="D3077" s="1" t="str">
        <f t="shared" si="473"/>
        <v>21:0129</v>
      </c>
      <c r="E3077" t="s">
        <v>12275</v>
      </c>
      <c r="F3077" t="s">
        <v>12279</v>
      </c>
      <c r="H3077">
        <v>64.895977799999997</v>
      </c>
      <c r="I3077">
        <v>-138.72912489999999</v>
      </c>
      <c r="J3077" s="1" t="str">
        <f t="shared" si="474"/>
        <v>Fluid (stream)</v>
      </c>
      <c r="K3077" s="1" t="str">
        <f t="shared" si="475"/>
        <v>Untreated Water</v>
      </c>
      <c r="L3077">
        <v>6</v>
      </c>
      <c r="M3077" t="s">
        <v>79</v>
      </c>
      <c r="N3077">
        <v>102</v>
      </c>
      <c r="O3077" t="s">
        <v>1452</v>
      </c>
      <c r="P3077" t="s">
        <v>2541</v>
      </c>
      <c r="Q3077" t="s">
        <v>437</v>
      </c>
    </row>
    <row r="3078" spans="1:17" hidden="1" x14ac:dyDescent="0.3">
      <c r="A3078" t="s">
        <v>12280</v>
      </c>
      <c r="B3078" t="s">
        <v>12281</v>
      </c>
      <c r="C3078" s="1" t="str">
        <f t="shared" si="469"/>
        <v>21:0288</v>
      </c>
      <c r="D3078" s="1" t="str">
        <f t="shared" si="473"/>
        <v>21:0129</v>
      </c>
      <c r="E3078" t="s">
        <v>12282</v>
      </c>
      <c r="F3078" t="s">
        <v>12283</v>
      </c>
      <c r="H3078">
        <v>64.903231199999993</v>
      </c>
      <c r="I3078">
        <v>-138.77493530000001</v>
      </c>
      <c r="J3078" s="1" t="str">
        <f t="shared" si="474"/>
        <v>Fluid (stream)</v>
      </c>
      <c r="K3078" s="1" t="str">
        <f t="shared" si="475"/>
        <v>Untreated Water</v>
      </c>
      <c r="L3078">
        <v>6</v>
      </c>
      <c r="M3078" t="s">
        <v>27</v>
      </c>
      <c r="N3078">
        <v>103</v>
      </c>
      <c r="O3078" t="s">
        <v>3022</v>
      </c>
      <c r="P3078" t="s">
        <v>1498</v>
      </c>
      <c r="Q3078" t="s">
        <v>649</v>
      </c>
    </row>
    <row r="3079" spans="1:17" hidden="1" x14ac:dyDescent="0.3">
      <c r="A3079" t="s">
        <v>12284</v>
      </c>
      <c r="B3079" t="s">
        <v>12285</v>
      </c>
      <c r="C3079" s="1" t="str">
        <f t="shared" si="469"/>
        <v>21:0288</v>
      </c>
      <c r="D3079" s="1" t="str">
        <f t="shared" si="473"/>
        <v>21:0129</v>
      </c>
      <c r="E3079" t="s">
        <v>12286</v>
      </c>
      <c r="F3079" t="s">
        <v>12287</v>
      </c>
      <c r="H3079">
        <v>64.913702200000003</v>
      </c>
      <c r="I3079">
        <v>-138.84977670000001</v>
      </c>
      <c r="J3079" s="1" t="str">
        <f t="shared" si="474"/>
        <v>Fluid (stream)</v>
      </c>
      <c r="K3079" s="1" t="str">
        <f t="shared" si="475"/>
        <v>Untreated Water</v>
      </c>
      <c r="L3079">
        <v>6</v>
      </c>
      <c r="M3079" t="s">
        <v>35</v>
      </c>
      <c r="N3079">
        <v>104</v>
      </c>
      <c r="O3079" t="s">
        <v>1550</v>
      </c>
      <c r="P3079" t="s">
        <v>2408</v>
      </c>
      <c r="Q3079" t="s">
        <v>649</v>
      </c>
    </row>
    <row r="3080" spans="1:17" hidden="1" x14ac:dyDescent="0.3">
      <c r="A3080" t="s">
        <v>12288</v>
      </c>
      <c r="B3080" t="s">
        <v>12289</v>
      </c>
      <c r="C3080" s="1" t="str">
        <f t="shared" si="469"/>
        <v>21:0288</v>
      </c>
      <c r="D3080" s="1" t="str">
        <f t="shared" si="473"/>
        <v>21:0129</v>
      </c>
      <c r="E3080" t="s">
        <v>12290</v>
      </c>
      <c r="F3080" t="s">
        <v>12291</v>
      </c>
      <c r="H3080">
        <v>64.929666299999994</v>
      </c>
      <c r="I3080">
        <v>-138.92922239999999</v>
      </c>
      <c r="J3080" s="1" t="str">
        <f t="shared" si="474"/>
        <v>Fluid (stream)</v>
      </c>
      <c r="K3080" s="1" t="str">
        <f t="shared" si="475"/>
        <v>Untreated Water</v>
      </c>
      <c r="L3080">
        <v>6</v>
      </c>
      <c r="M3080" t="s">
        <v>43</v>
      </c>
      <c r="N3080">
        <v>105</v>
      </c>
      <c r="O3080" t="s">
        <v>1550</v>
      </c>
      <c r="P3080" t="s">
        <v>1734</v>
      </c>
      <c r="Q3080" t="s">
        <v>308</v>
      </c>
    </row>
    <row r="3081" spans="1:17" hidden="1" x14ac:dyDescent="0.3">
      <c r="A3081" t="s">
        <v>12292</v>
      </c>
      <c r="B3081" t="s">
        <v>12293</v>
      </c>
      <c r="C3081" s="1" t="str">
        <f t="shared" si="469"/>
        <v>21:0288</v>
      </c>
      <c r="D3081" s="1" t="str">
        <f t="shared" si="473"/>
        <v>21:0129</v>
      </c>
      <c r="E3081" t="s">
        <v>12294</v>
      </c>
      <c r="F3081" t="s">
        <v>12295</v>
      </c>
      <c r="H3081">
        <v>64.8787935</v>
      </c>
      <c r="I3081">
        <v>-138.9831283</v>
      </c>
      <c r="J3081" s="1" t="str">
        <f t="shared" si="474"/>
        <v>Fluid (stream)</v>
      </c>
      <c r="K3081" s="1" t="str">
        <f t="shared" si="475"/>
        <v>Untreated Water</v>
      </c>
      <c r="L3081">
        <v>6</v>
      </c>
      <c r="M3081" t="s">
        <v>195</v>
      </c>
      <c r="N3081">
        <v>106</v>
      </c>
      <c r="O3081" t="s">
        <v>849</v>
      </c>
      <c r="P3081" t="s">
        <v>1725</v>
      </c>
      <c r="Q3081" t="s">
        <v>308</v>
      </c>
    </row>
    <row r="3082" spans="1:17" hidden="1" x14ac:dyDescent="0.3">
      <c r="A3082" t="s">
        <v>12296</v>
      </c>
      <c r="B3082" t="s">
        <v>12297</v>
      </c>
      <c r="C3082" s="1" t="str">
        <f t="shared" si="469"/>
        <v>21:0288</v>
      </c>
      <c r="D3082" s="1" t="str">
        <f t="shared" si="473"/>
        <v>21:0129</v>
      </c>
      <c r="E3082" t="s">
        <v>12294</v>
      </c>
      <c r="F3082" t="s">
        <v>12298</v>
      </c>
      <c r="H3082">
        <v>64.8787935</v>
      </c>
      <c r="I3082">
        <v>-138.9831283</v>
      </c>
      <c r="J3082" s="1" t="str">
        <f t="shared" si="474"/>
        <v>Fluid (stream)</v>
      </c>
      <c r="K3082" s="1" t="str">
        <f t="shared" si="475"/>
        <v>Untreated Water</v>
      </c>
      <c r="L3082">
        <v>6</v>
      </c>
      <c r="M3082" t="s">
        <v>202</v>
      </c>
      <c r="N3082">
        <v>107</v>
      </c>
      <c r="O3082" t="s">
        <v>849</v>
      </c>
      <c r="P3082" t="s">
        <v>2408</v>
      </c>
      <c r="Q3082" t="s">
        <v>844</v>
      </c>
    </row>
    <row r="3083" spans="1:17" hidden="1" x14ac:dyDescent="0.3">
      <c r="A3083" t="s">
        <v>12299</v>
      </c>
      <c r="B3083" t="s">
        <v>12300</v>
      </c>
      <c r="C3083" s="1" t="str">
        <f t="shared" si="469"/>
        <v>21:0288</v>
      </c>
      <c r="D3083" s="1" t="str">
        <f t="shared" si="473"/>
        <v>21:0129</v>
      </c>
      <c r="E3083" t="s">
        <v>12301</v>
      </c>
      <c r="F3083" t="s">
        <v>12302</v>
      </c>
      <c r="H3083">
        <v>64.906759100000002</v>
      </c>
      <c r="I3083">
        <v>-139.02836350000001</v>
      </c>
      <c r="J3083" s="1" t="str">
        <f t="shared" si="474"/>
        <v>Fluid (stream)</v>
      </c>
      <c r="K3083" s="1" t="str">
        <f t="shared" si="475"/>
        <v>Untreated Water</v>
      </c>
      <c r="L3083">
        <v>6</v>
      </c>
      <c r="M3083" t="s">
        <v>50</v>
      </c>
      <c r="N3083">
        <v>108</v>
      </c>
      <c r="O3083" t="s">
        <v>22</v>
      </c>
      <c r="P3083" t="s">
        <v>22</v>
      </c>
      <c r="Q3083" t="s">
        <v>22</v>
      </c>
    </row>
    <row r="3084" spans="1:17" hidden="1" x14ac:dyDescent="0.3">
      <c r="A3084" t="s">
        <v>12303</v>
      </c>
      <c r="B3084" t="s">
        <v>12304</v>
      </c>
      <c r="C3084" s="1" t="str">
        <f t="shared" si="469"/>
        <v>21:0288</v>
      </c>
      <c r="D3084" s="1" t="str">
        <f t="shared" si="473"/>
        <v>21:0129</v>
      </c>
      <c r="E3084" t="s">
        <v>12305</v>
      </c>
      <c r="F3084" t="s">
        <v>12306</v>
      </c>
      <c r="H3084">
        <v>64.909859900000001</v>
      </c>
      <c r="I3084">
        <v>-139.08088710000001</v>
      </c>
      <c r="J3084" s="1" t="str">
        <f t="shared" si="474"/>
        <v>Fluid (stream)</v>
      </c>
      <c r="K3084" s="1" t="str">
        <f t="shared" si="475"/>
        <v>Untreated Water</v>
      </c>
      <c r="L3084">
        <v>6</v>
      </c>
      <c r="M3084" t="s">
        <v>57</v>
      </c>
      <c r="N3084">
        <v>109</v>
      </c>
      <c r="O3084" t="s">
        <v>1414</v>
      </c>
      <c r="P3084" t="s">
        <v>2408</v>
      </c>
      <c r="Q3084" t="s">
        <v>123</v>
      </c>
    </row>
    <row r="3085" spans="1:17" hidden="1" x14ac:dyDescent="0.3">
      <c r="A3085" t="s">
        <v>12307</v>
      </c>
      <c r="B3085" t="s">
        <v>12308</v>
      </c>
      <c r="C3085" s="1" t="str">
        <f t="shared" si="469"/>
        <v>21:0288</v>
      </c>
      <c r="D3085" s="1" t="str">
        <f t="shared" si="473"/>
        <v>21:0129</v>
      </c>
      <c r="E3085" t="s">
        <v>12309</v>
      </c>
      <c r="F3085" t="s">
        <v>12310</v>
      </c>
      <c r="H3085">
        <v>64.9210511</v>
      </c>
      <c r="I3085">
        <v>-139.03600739999999</v>
      </c>
      <c r="J3085" s="1" t="str">
        <f t="shared" si="474"/>
        <v>Fluid (stream)</v>
      </c>
      <c r="K3085" s="1" t="str">
        <f t="shared" si="475"/>
        <v>Untreated Water</v>
      </c>
      <c r="L3085">
        <v>6</v>
      </c>
      <c r="M3085" t="s">
        <v>65</v>
      </c>
      <c r="N3085">
        <v>110</v>
      </c>
      <c r="O3085" t="s">
        <v>1599</v>
      </c>
      <c r="P3085" t="s">
        <v>2408</v>
      </c>
      <c r="Q3085" t="s">
        <v>205</v>
      </c>
    </row>
    <row r="3086" spans="1:17" hidden="1" x14ac:dyDescent="0.3">
      <c r="A3086" t="s">
        <v>12311</v>
      </c>
      <c r="B3086" t="s">
        <v>12312</v>
      </c>
      <c r="C3086" s="1" t="str">
        <f t="shared" si="469"/>
        <v>21:0288</v>
      </c>
      <c r="D3086" s="1" t="str">
        <f t="shared" si="473"/>
        <v>21:0129</v>
      </c>
      <c r="E3086" t="s">
        <v>12313</v>
      </c>
      <c r="F3086" t="s">
        <v>12314</v>
      </c>
      <c r="H3086">
        <v>64.938283600000005</v>
      </c>
      <c r="I3086">
        <v>-139.07167920000001</v>
      </c>
      <c r="J3086" s="1" t="str">
        <f t="shared" si="474"/>
        <v>Fluid (stream)</v>
      </c>
      <c r="K3086" s="1" t="str">
        <f t="shared" si="475"/>
        <v>Untreated Water</v>
      </c>
      <c r="L3086">
        <v>6</v>
      </c>
      <c r="M3086" t="s">
        <v>72</v>
      </c>
      <c r="N3086">
        <v>111</v>
      </c>
      <c r="O3086" t="s">
        <v>22</v>
      </c>
      <c r="P3086" t="s">
        <v>22</v>
      </c>
      <c r="Q3086" t="s">
        <v>22</v>
      </c>
    </row>
    <row r="3087" spans="1:17" hidden="1" x14ac:dyDescent="0.3">
      <c r="A3087" t="s">
        <v>12315</v>
      </c>
      <c r="B3087" t="s">
        <v>12316</v>
      </c>
      <c r="C3087" s="1" t="str">
        <f t="shared" si="469"/>
        <v>21:0288</v>
      </c>
      <c r="D3087" s="1" t="str">
        <f t="shared" si="473"/>
        <v>21:0129</v>
      </c>
      <c r="E3087" t="s">
        <v>12317</v>
      </c>
      <c r="F3087" t="s">
        <v>12318</v>
      </c>
      <c r="H3087">
        <v>64.942734400000006</v>
      </c>
      <c r="I3087">
        <v>-139.07646080000001</v>
      </c>
      <c r="J3087" s="1" t="str">
        <f t="shared" si="474"/>
        <v>Fluid (stream)</v>
      </c>
      <c r="K3087" s="1" t="str">
        <f t="shared" si="475"/>
        <v>Untreated Water</v>
      </c>
      <c r="L3087">
        <v>6</v>
      </c>
      <c r="M3087" t="s">
        <v>87</v>
      </c>
      <c r="N3087">
        <v>112</v>
      </c>
      <c r="O3087" t="s">
        <v>849</v>
      </c>
      <c r="P3087" t="s">
        <v>1725</v>
      </c>
      <c r="Q3087" t="s">
        <v>205</v>
      </c>
    </row>
    <row r="3088" spans="1:17" hidden="1" x14ac:dyDescent="0.3">
      <c r="A3088" t="s">
        <v>12319</v>
      </c>
      <c r="B3088" t="s">
        <v>12320</v>
      </c>
      <c r="C3088" s="1" t="str">
        <f t="shared" si="469"/>
        <v>21:0288</v>
      </c>
      <c r="D3088" s="1" t="str">
        <f t="shared" si="473"/>
        <v>21:0129</v>
      </c>
      <c r="E3088" t="s">
        <v>12321</v>
      </c>
      <c r="F3088" t="s">
        <v>12322</v>
      </c>
      <c r="H3088">
        <v>64.951052700000005</v>
      </c>
      <c r="I3088">
        <v>-139.04183549999999</v>
      </c>
      <c r="J3088" s="1" t="str">
        <f t="shared" si="474"/>
        <v>Fluid (stream)</v>
      </c>
      <c r="K3088" s="1" t="str">
        <f t="shared" si="475"/>
        <v>Untreated Water</v>
      </c>
      <c r="L3088">
        <v>6</v>
      </c>
      <c r="M3088" t="s">
        <v>160</v>
      </c>
      <c r="N3088">
        <v>113</v>
      </c>
      <c r="O3088" t="s">
        <v>358</v>
      </c>
      <c r="P3088" t="s">
        <v>1725</v>
      </c>
      <c r="Q3088" t="s">
        <v>844</v>
      </c>
    </row>
    <row r="3089" spans="1:17" hidden="1" x14ac:dyDescent="0.3">
      <c r="A3089" t="s">
        <v>12323</v>
      </c>
      <c r="B3089" t="s">
        <v>12324</v>
      </c>
      <c r="C3089" s="1" t="str">
        <f t="shared" si="469"/>
        <v>21:0288</v>
      </c>
      <c r="D3089" s="1" t="str">
        <f t="shared" si="473"/>
        <v>21:0129</v>
      </c>
      <c r="E3089" t="s">
        <v>12325</v>
      </c>
      <c r="F3089" t="s">
        <v>12326</v>
      </c>
      <c r="H3089">
        <v>64.979560199999995</v>
      </c>
      <c r="I3089">
        <v>-139.0736038</v>
      </c>
      <c r="J3089" s="1" t="str">
        <f t="shared" si="474"/>
        <v>Fluid (stream)</v>
      </c>
      <c r="K3089" s="1" t="str">
        <f t="shared" si="475"/>
        <v>Untreated Water</v>
      </c>
      <c r="L3089">
        <v>6</v>
      </c>
      <c r="M3089" t="s">
        <v>166</v>
      </c>
      <c r="N3089">
        <v>114</v>
      </c>
      <c r="O3089" t="s">
        <v>1291</v>
      </c>
      <c r="P3089" t="s">
        <v>1397</v>
      </c>
      <c r="Q3089" t="s">
        <v>334</v>
      </c>
    </row>
    <row r="3090" spans="1:17" hidden="1" x14ac:dyDescent="0.3">
      <c r="A3090" t="s">
        <v>12327</v>
      </c>
      <c r="B3090" t="s">
        <v>12328</v>
      </c>
      <c r="C3090" s="1" t="str">
        <f t="shared" si="469"/>
        <v>21:0288</v>
      </c>
      <c r="D3090" s="1" t="str">
        <f t="shared" si="473"/>
        <v>21:0129</v>
      </c>
      <c r="E3090" t="s">
        <v>12329</v>
      </c>
      <c r="F3090" t="s">
        <v>12330</v>
      </c>
      <c r="H3090">
        <v>64.966108899999995</v>
      </c>
      <c r="I3090">
        <v>-138.9637396</v>
      </c>
      <c r="J3090" s="1" t="str">
        <f t="shared" si="474"/>
        <v>Fluid (stream)</v>
      </c>
      <c r="K3090" s="1" t="str">
        <f t="shared" si="475"/>
        <v>Untreated Water</v>
      </c>
      <c r="L3090">
        <v>6</v>
      </c>
      <c r="M3090" t="s">
        <v>174</v>
      </c>
      <c r="N3090">
        <v>115</v>
      </c>
      <c r="O3090" t="s">
        <v>2372</v>
      </c>
      <c r="P3090" t="s">
        <v>115</v>
      </c>
      <c r="Q3090" t="s">
        <v>249</v>
      </c>
    </row>
    <row r="3091" spans="1:17" hidden="1" x14ac:dyDescent="0.3">
      <c r="A3091" t="s">
        <v>12331</v>
      </c>
      <c r="B3091" t="s">
        <v>12332</v>
      </c>
      <c r="C3091" s="1" t="str">
        <f t="shared" si="469"/>
        <v>21:0288</v>
      </c>
      <c r="D3091" s="1" t="str">
        <f t="shared" si="473"/>
        <v>21:0129</v>
      </c>
      <c r="E3091" t="s">
        <v>12333</v>
      </c>
      <c r="F3091" t="s">
        <v>12334</v>
      </c>
      <c r="H3091">
        <v>64.952826900000005</v>
      </c>
      <c r="I3091">
        <v>-138.95147019999999</v>
      </c>
      <c r="J3091" s="1" t="str">
        <f t="shared" si="474"/>
        <v>Fluid (stream)</v>
      </c>
      <c r="K3091" s="1" t="str">
        <f t="shared" si="475"/>
        <v>Untreated Water</v>
      </c>
      <c r="L3091">
        <v>6</v>
      </c>
      <c r="M3091" t="s">
        <v>181</v>
      </c>
      <c r="N3091">
        <v>116</v>
      </c>
      <c r="O3091" t="s">
        <v>1414</v>
      </c>
      <c r="P3091" t="s">
        <v>1956</v>
      </c>
      <c r="Q3091" t="s">
        <v>649</v>
      </c>
    </row>
    <row r="3092" spans="1:17" hidden="1" x14ac:dyDescent="0.3">
      <c r="A3092" t="s">
        <v>12335</v>
      </c>
      <c r="B3092" t="s">
        <v>12336</v>
      </c>
      <c r="C3092" s="1" t="str">
        <f t="shared" si="469"/>
        <v>21:0288</v>
      </c>
      <c r="D3092" s="1" t="str">
        <f t="shared" si="473"/>
        <v>21:0129</v>
      </c>
      <c r="E3092" t="s">
        <v>12337</v>
      </c>
      <c r="F3092" t="s">
        <v>12338</v>
      </c>
      <c r="H3092">
        <v>64.949852300000003</v>
      </c>
      <c r="I3092">
        <v>-138.90665749999999</v>
      </c>
      <c r="J3092" s="1" t="str">
        <f t="shared" si="474"/>
        <v>Fluid (stream)</v>
      </c>
      <c r="K3092" s="1" t="str">
        <f t="shared" si="475"/>
        <v>Untreated Water</v>
      </c>
      <c r="L3092">
        <v>6</v>
      </c>
      <c r="M3092" t="s">
        <v>188</v>
      </c>
      <c r="N3092">
        <v>117</v>
      </c>
      <c r="O3092" t="s">
        <v>175</v>
      </c>
      <c r="P3092" t="s">
        <v>1257</v>
      </c>
      <c r="Q3092" t="s">
        <v>249</v>
      </c>
    </row>
    <row r="3093" spans="1:17" hidden="1" x14ac:dyDescent="0.3">
      <c r="A3093" t="s">
        <v>12339</v>
      </c>
      <c r="B3093" t="s">
        <v>12340</v>
      </c>
      <c r="C3093" s="1" t="str">
        <f t="shared" si="469"/>
        <v>21:0288</v>
      </c>
      <c r="D3093" s="1" t="str">
        <f>HYPERLINK("http://geochem.nrcan.gc.ca/cdogs/content/svy/svy_e.htm", "")</f>
        <v/>
      </c>
      <c r="G3093" s="1" t="str">
        <f>HYPERLINK("http://geochem.nrcan.gc.ca/cdogs/content/cr_/cr_00031_e.htm", "31")</f>
        <v>31</v>
      </c>
      <c r="J3093" t="s">
        <v>106</v>
      </c>
      <c r="K3093" t="s">
        <v>107</v>
      </c>
      <c r="L3093">
        <v>6</v>
      </c>
      <c r="M3093" t="s">
        <v>108</v>
      </c>
      <c r="N3093">
        <v>118</v>
      </c>
      <c r="O3093" t="s">
        <v>1599</v>
      </c>
      <c r="P3093" t="s">
        <v>231</v>
      </c>
      <c r="Q3093" t="s">
        <v>844</v>
      </c>
    </row>
    <row r="3094" spans="1:17" hidden="1" x14ac:dyDescent="0.3">
      <c r="A3094" t="s">
        <v>12341</v>
      </c>
      <c r="B3094" t="s">
        <v>12342</v>
      </c>
      <c r="C3094" s="1" t="str">
        <f t="shared" si="469"/>
        <v>21:0288</v>
      </c>
      <c r="D3094" s="1" t="str">
        <f t="shared" ref="D3094:D3111" si="476">HYPERLINK("http://geochem.nrcan.gc.ca/cdogs/content/svy/svy210129_e.htm", "21:0129")</f>
        <v>21:0129</v>
      </c>
      <c r="E3094" t="s">
        <v>12343</v>
      </c>
      <c r="F3094" t="s">
        <v>12344</v>
      </c>
      <c r="H3094">
        <v>64.949974999999995</v>
      </c>
      <c r="I3094">
        <v>-138.85595280000001</v>
      </c>
      <c r="J3094" s="1" t="str">
        <f t="shared" ref="J3094:J3111" si="477">HYPERLINK("http://geochem.nrcan.gc.ca/cdogs/content/kwd/kwd020018_e.htm", "Fluid (stream)")</f>
        <v>Fluid (stream)</v>
      </c>
      <c r="K3094" s="1" t="str">
        <f t="shared" ref="K3094:K3111" si="478">HYPERLINK("http://geochem.nrcan.gc.ca/cdogs/content/kwd/kwd080007_e.htm", "Untreated Water")</f>
        <v>Untreated Water</v>
      </c>
      <c r="L3094">
        <v>6</v>
      </c>
      <c r="M3094" t="s">
        <v>215</v>
      </c>
      <c r="N3094">
        <v>119</v>
      </c>
      <c r="O3094" t="s">
        <v>378</v>
      </c>
      <c r="P3094" t="s">
        <v>812</v>
      </c>
      <c r="Q3094" t="s">
        <v>844</v>
      </c>
    </row>
    <row r="3095" spans="1:17" hidden="1" x14ac:dyDescent="0.3">
      <c r="A3095" t="s">
        <v>12345</v>
      </c>
      <c r="B3095" t="s">
        <v>12346</v>
      </c>
      <c r="C3095" s="1" t="str">
        <f t="shared" si="469"/>
        <v>21:0288</v>
      </c>
      <c r="D3095" s="1" t="str">
        <f t="shared" si="476"/>
        <v>21:0129</v>
      </c>
      <c r="E3095" t="s">
        <v>12347</v>
      </c>
      <c r="F3095" t="s">
        <v>12348</v>
      </c>
      <c r="H3095">
        <v>64.943509000000006</v>
      </c>
      <c r="I3095">
        <v>-138.79666119999999</v>
      </c>
      <c r="J3095" s="1" t="str">
        <f t="shared" si="477"/>
        <v>Fluid (stream)</v>
      </c>
      <c r="K3095" s="1" t="str">
        <f t="shared" si="478"/>
        <v>Untreated Water</v>
      </c>
      <c r="L3095">
        <v>6</v>
      </c>
      <c r="M3095" t="s">
        <v>223</v>
      </c>
      <c r="N3095">
        <v>120</v>
      </c>
      <c r="O3095" t="s">
        <v>1414</v>
      </c>
      <c r="P3095" t="s">
        <v>1257</v>
      </c>
      <c r="Q3095" t="s">
        <v>953</v>
      </c>
    </row>
    <row r="3096" spans="1:17" hidden="1" x14ac:dyDescent="0.3">
      <c r="A3096" t="s">
        <v>12349</v>
      </c>
      <c r="B3096" t="s">
        <v>12350</v>
      </c>
      <c r="C3096" s="1" t="str">
        <f t="shared" si="469"/>
        <v>21:0288</v>
      </c>
      <c r="D3096" s="1" t="str">
        <f t="shared" si="476"/>
        <v>21:0129</v>
      </c>
      <c r="E3096" t="s">
        <v>12351</v>
      </c>
      <c r="F3096" t="s">
        <v>12352</v>
      </c>
      <c r="H3096">
        <v>64.985996200000002</v>
      </c>
      <c r="I3096">
        <v>-139.69937770000001</v>
      </c>
      <c r="J3096" s="1" t="str">
        <f t="shared" si="477"/>
        <v>Fluid (stream)</v>
      </c>
      <c r="K3096" s="1" t="str">
        <f t="shared" si="478"/>
        <v>Untreated Water</v>
      </c>
      <c r="L3096">
        <v>7</v>
      </c>
      <c r="M3096" t="s">
        <v>21</v>
      </c>
      <c r="N3096">
        <v>121</v>
      </c>
      <c r="O3096" t="s">
        <v>2768</v>
      </c>
      <c r="P3096" t="s">
        <v>1257</v>
      </c>
      <c r="Q3096" t="s">
        <v>123</v>
      </c>
    </row>
    <row r="3097" spans="1:17" hidden="1" x14ac:dyDescent="0.3">
      <c r="A3097" t="s">
        <v>12353</v>
      </c>
      <c r="B3097" t="s">
        <v>12354</v>
      </c>
      <c r="C3097" s="1" t="str">
        <f t="shared" si="469"/>
        <v>21:0288</v>
      </c>
      <c r="D3097" s="1" t="str">
        <f t="shared" si="476"/>
        <v>21:0129</v>
      </c>
      <c r="E3097" t="s">
        <v>12355</v>
      </c>
      <c r="F3097" t="s">
        <v>12356</v>
      </c>
      <c r="H3097">
        <v>64.968019799999993</v>
      </c>
      <c r="I3097">
        <v>-138.75961710000001</v>
      </c>
      <c r="J3097" s="1" t="str">
        <f t="shared" si="477"/>
        <v>Fluid (stream)</v>
      </c>
      <c r="K3097" s="1" t="str">
        <f t="shared" si="478"/>
        <v>Untreated Water</v>
      </c>
      <c r="L3097">
        <v>7</v>
      </c>
      <c r="M3097" t="s">
        <v>27</v>
      </c>
      <c r="N3097">
        <v>122</v>
      </c>
      <c r="O3097" t="s">
        <v>3022</v>
      </c>
      <c r="P3097" t="s">
        <v>136</v>
      </c>
      <c r="Q3097" t="s">
        <v>953</v>
      </c>
    </row>
    <row r="3098" spans="1:17" hidden="1" x14ac:dyDescent="0.3">
      <c r="A3098" t="s">
        <v>12357</v>
      </c>
      <c r="B3098" t="s">
        <v>12358</v>
      </c>
      <c r="C3098" s="1" t="str">
        <f t="shared" si="469"/>
        <v>21:0288</v>
      </c>
      <c r="D3098" s="1" t="str">
        <f t="shared" si="476"/>
        <v>21:0129</v>
      </c>
      <c r="E3098" t="s">
        <v>12359</v>
      </c>
      <c r="F3098" t="s">
        <v>12360</v>
      </c>
      <c r="H3098">
        <v>64.9871263</v>
      </c>
      <c r="I3098">
        <v>-138.74559120000001</v>
      </c>
      <c r="J3098" s="1" t="str">
        <f t="shared" si="477"/>
        <v>Fluid (stream)</v>
      </c>
      <c r="K3098" s="1" t="str">
        <f t="shared" si="478"/>
        <v>Untreated Water</v>
      </c>
      <c r="L3098">
        <v>7</v>
      </c>
      <c r="M3098" t="s">
        <v>35</v>
      </c>
      <c r="N3098">
        <v>123</v>
      </c>
      <c r="O3098" t="s">
        <v>457</v>
      </c>
      <c r="P3098" t="s">
        <v>2783</v>
      </c>
      <c r="Q3098" t="s">
        <v>844</v>
      </c>
    </row>
    <row r="3099" spans="1:17" hidden="1" x14ac:dyDescent="0.3">
      <c r="A3099" t="s">
        <v>12361</v>
      </c>
      <c r="B3099" t="s">
        <v>12362</v>
      </c>
      <c r="C3099" s="1" t="str">
        <f t="shared" si="469"/>
        <v>21:0288</v>
      </c>
      <c r="D3099" s="1" t="str">
        <f t="shared" si="476"/>
        <v>21:0129</v>
      </c>
      <c r="E3099" t="s">
        <v>12363</v>
      </c>
      <c r="F3099" t="s">
        <v>12364</v>
      </c>
      <c r="H3099">
        <v>64.982519800000006</v>
      </c>
      <c r="I3099">
        <v>-138.694965</v>
      </c>
      <c r="J3099" s="1" t="str">
        <f t="shared" si="477"/>
        <v>Fluid (stream)</v>
      </c>
      <c r="K3099" s="1" t="str">
        <f t="shared" si="478"/>
        <v>Untreated Water</v>
      </c>
      <c r="L3099">
        <v>7</v>
      </c>
      <c r="M3099" t="s">
        <v>43</v>
      </c>
      <c r="N3099">
        <v>124</v>
      </c>
      <c r="O3099" t="s">
        <v>775</v>
      </c>
      <c r="P3099" t="s">
        <v>1934</v>
      </c>
      <c r="Q3099" t="s">
        <v>10307</v>
      </c>
    </row>
    <row r="3100" spans="1:17" hidden="1" x14ac:dyDescent="0.3">
      <c r="A3100" t="s">
        <v>12365</v>
      </c>
      <c r="B3100" t="s">
        <v>12366</v>
      </c>
      <c r="C3100" s="1" t="str">
        <f t="shared" si="469"/>
        <v>21:0288</v>
      </c>
      <c r="D3100" s="1" t="str">
        <f t="shared" si="476"/>
        <v>21:0129</v>
      </c>
      <c r="E3100" t="s">
        <v>12367</v>
      </c>
      <c r="F3100" t="s">
        <v>12368</v>
      </c>
      <c r="H3100">
        <v>64.960752900000003</v>
      </c>
      <c r="I3100">
        <v>-138.70266340000001</v>
      </c>
      <c r="J3100" s="1" t="str">
        <f t="shared" si="477"/>
        <v>Fluid (stream)</v>
      </c>
      <c r="K3100" s="1" t="str">
        <f t="shared" si="478"/>
        <v>Untreated Water</v>
      </c>
      <c r="L3100">
        <v>7</v>
      </c>
      <c r="M3100" t="s">
        <v>50</v>
      </c>
      <c r="N3100">
        <v>125</v>
      </c>
      <c r="O3100" t="s">
        <v>1291</v>
      </c>
      <c r="P3100" t="s">
        <v>190</v>
      </c>
      <c r="Q3100" t="s">
        <v>249</v>
      </c>
    </row>
    <row r="3101" spans="1:17" hidden="1" x14ac:dyDescent="0.3">
      <c r="A3101" t="s">
        <v>12369</v>
      </c>
      <c r="B3101" t="s">
        <v>12370</v>
      </c>
      <c r="C3101" s="1" t="str">
        <f t="shared" si="469"/>
        <v>21:0288</v>
      </c>
      <c r="D3101" s="1" t="str">
        <f t="shared" si="476"/>
        <v>21:0129</v>
      </c>
      <c r="E3101" t="s">
        <v>12371</v>
      </c>
      <c r="F3101" t="s">
        <v>12372</v>
      </c>
      <c r="H3101">
        <v>64.965266499999998</v>
      </c>
      <c r="I3101">
        <v>-138.65637950000001</v>
      </c>
      <c r="J3101" s="1" t="str">
        <f t="shared" si="477"/>
        <v>Fluid (stream)</v>
      </c>
      <c r="K3101" s="1" t="str">
        <f t="shared" si="478"/>
        <v>Untreated Water</v>
      </c>
      <c r="L3101">
        <v>7</v>
      </c>
      <c r="M3101" t="s">
        <v>57</v>
      </c>
      <c r="N3101">
        <v>126</v>
      </c>
      <c r="O3101" t="s">
        <v>11911</v>
      </c>
      <c r="P3101" t="s">
        <v>141</v>
      </c>
      <c r="Q3101" t="s">
        <v>249</v>
      </c>
    </row>
    <row r="3102" spans="1:17" hidden="1" x14ac:dyDescent="0.3">
      <c r="A3102" t="s">
        <v>12373</v>
      </c>
      <c r="B3102" t="s">
        <v>12374</v>
      </c>
      <c r="C3102" s="1" t="str">
        <f t="shared" si="469"/>
        <v>21:0288</v>
      </c>
      <c r="D3102" s="1" t="str">
        <f t="shared" si="476"/>
        <v>21:0129</v>
      </c>
      <c r="E3102" t="s">
        <v>12375</v>
      </c>
      <c r="F3102" t="s">
        <v>12376</v>
      </c>
      <c r="H3102">
        <v>64.970204600000002</v>
      </c>
      <c r="I3102">
        <v>-138.6478726</v>
      </c>
      <c r="J3102" s="1" t="str">
        <f t="shared" si="477"/>
        <v>Fluid (stream)</v>
      </c>
      <c r="K3102" s="1" t="str">
        <f t="shared" si="478"/>
        <v>Untreated Water</v>
      </c>
      <c r="L3102">
        <v>7</v>
      </c>
      <c r="M3102" t="s">
        <v>65</v>
      </c>
      <c r="N3102">
        <v>127</v>
      </c>
      <c r="O3102" t="s">
        <v>436</v>
      </c>
      <c r="P3102" t="s">
        <v>190</v>
      </c>
      <c r="Q3102" t="s">
        <v>308</v>
      </c>
    </row>
    <row r="3103" spans="1:17" hidden="1" x14ac:dyDescent="0.3">
      <c r="A3103" t="s">
        <v>12377</v>
      </c>
      <c r="B3103" t="s">
        <v>12378</v>
      </c>
      <c r="C3103" s="1" t="str">
        <f t="shared" si="469"/>
        <v>21:0288</v>
      </c>
      <c r="D3103" s="1" t="str">
        <f t="shared" si="476"/>
        <v>21:0129</v>
      </c>
      <c r="E3103" t="s">
        <v>12379</v>
      </c>
      <c r="F3103" t="s">
        <v>12380</v>
      </c>
      <c r="H3103">
        <v>64.971720899999994</v>
      </c>
      <c r="I3103">
        <v>-139.94642619999999</v>
      </c>
      <c r="J3103" s="1" t="str">
        <f t="shared" si="477"/>
        <v>Fluid (stream)</v>
      </c>
      <c r="K3103" s="1" t="str">
        <f t="shared" si="478"/>
        <v>Untreated Water</v>
      </c>
      <c r="L3103">
        <v>7</v>
      </c>
      <c r="M3103" t="s">
        <v>72</v>
      </c>
      <c r="N3103">
        <v>128</v>
      </c>
      <c r="O3103" t="s">
        <v>1599</v>
      </c>
      <c r="P3103" t="s">
        <v>1284</v>
      </c>
      <c r="Q3103" t="s">
        <v>649</v>
      </c>
    </row>
    <row r="3104" spans="1:17" hidden="1" x14ac:dyDescent="0.3">
      <c r="A3104" t="s">
        <v>12381</v>
      </c>
      <c r="B3104" t="s">
        <v>12382</v>
      </c>
      <c r="C3104" s="1" t="str">
        <f t="shared" ref="C3104:C3167" si="479">HYPERLINK("http://geochem.nrcan.gc.ca/cdogs/content/bdl/bdl210288_e.htm", "21:0288")</f>
        <v>21:0288</v>
      </c>
      <c r="D3104" s="1" t="str">
        <f t="shared" si="476"/>
        <v>21:0129</v>
      </c>
      <c r="E3104" t="s">
        <v>12383</v>
      </c>
      <c r="F3104" t="s">
        <v>12384</v>
      </c>
      <c r="H3104">
        <v>64.948511800000006</v>
      </c>
      <c r="I3104">
        <v>-139.9433587</v>
      </c>
      <c r="J3104" s="1" t="str">
        <f t="shared" si="477"/>
        <v>Fluid (stream)</v>
      </c>
      <c r="K3104" s="1" t="str">
        <f t="shared" si="478"/>
        <v>Untreated Water</v>
      </c>
      <c r="L3104">
        <v>7</v>
      </c>
      <c r="M3104" t="s">
        <v>87</v>
      </c>
      <c r="N3104">
        <v>129</v>
      </c>
      <c r="O3104" t="s">
        <v>421</v>
      </c>
      <c r="P3104" t="s">
        <v>141</v>
      </c>
      <c r="Q3104" t="s">
        <v>290</v>
      </c>
    </row>
    <row r="3105" spans="1:17" hidden="1" x14ac:dyDescent="0.3">
      <c r="A3105" t="s">
        <v>12385</v>
      </c>
      <c r="B3105" t="s">
        <v>12386</v>
      </c>
      <c r="C3105" s="1" t="str">
        <f t="shared" si="479"/>
        <v>21:0288</v>
      </c>
      <c r="D3105" s="1" t="str">
        <f t="shared" si="476"/>
        <v>21:0129</v>
      </c>
      <c r="E3105" t="s">
        <v>12387</v>
      </c>
      <c r="F3105" t="s">
        <v>12388</v>
      </c>
      <c r="H3105">
        <v>64.959788000000003</v>
      </c>
      <c r="I3105">
        <v>-139.86125709999999</v>
      </c>
      <c r="J3105" s="1" t="str">
        <f t="shared" si="477"/>
        <v>Fluid (stream)</v>
      </c>
      <c r="K3105" s="1" t="str">
        <f t="shared" si="478"/>
        <v>Untreated Water</v>
      </c>
      <c r="L3105">
        <v>7</v>
      </c>
      <c r="M3105" t="s">
        <v>160</v>
      </c>
      <c r="N3105">
        <v>130</v>
      </c>
      <c r="O3105" t="s">
        <v>2768</v>
      </c>
      <c r="P3105" t="s">
        <v>913</v>
      </c>
      <c r="Q3105" t="s">
        <v>308</v>
      </c>
    </row>
    <row r="3106" spans="1:17" hidden="1" x14ac:dyDescent="0.3">
      <c r="A3106" t="s">
        <v>12389</v>
      </c>
      <c r="B3106" t="s">
        <v>12390</v>
      </c>
      <c r="C3106" s="1" t="str">
        <f t="shared" si="479"/>
        <v>21:0288</v>
      </c>
      <c r="D3106" s="1" t="str">
        <f t="shared" si="476"/>
        <v>21:0129</v>
      </c>
      <c r="E3106" t="s">
        <v>12391</v>
      </c>
      <c r="F3106" t="s">
        <v>12392</v>
      </c>
      <c r="H3106">
        <v>64.985719399999994</v>
      </c>
      <c r="I3106">
        <v>-139.8918865</v>
      </c>
      <c r="J3106" s="1" t="str">
        <f t="shared" si="477"/>
        <v>Fluid (stream)</v>
      </c>
      <c r="K3106" s="1" t="str">
        <f t="shared" si="478"/>
        <v>Untreated Water</v>
      </c>
      <c r="L3106">
        <v>7</v>
      </c>
      <c r="M3106" t="s">
        <v>166</v>
      </c>
      <c r="N3106">
        <v>131</v>
      </c>
      <c r="O3106" t="s">
        <v>1414</v>
      </c>
      <c r="P3106" t="s">
        <v>141</v>
      </c>
      <c r="Q3106" t="s">
        <v>953</v>
      </c>
    </row>
    <row r="3107" spans="1:17" hidden="1" x14ac:dyDescent="0.3">
      <c r="A3107" t="s">
        <v>12393</v>
      </c>
      <c r="B3107" t="s">
        <v>12394</v>
      </c>
      <c r="C3107" s="1" t="str">
        <f t="shared" si="479"/>
        <v>21:0288</v>
      </c>
      <c r="D3107" s="1" t="str">
        <f t="shared" si="476"/>
        <v>21:0129</v>
      </c>
      <c r="E3107" t="s">
        <v>12395</v>
      </c>
      <c r="F3107" t="s">
        <v>12396</v>
      </c>
      <c r="H3107">
        <v>64.964838</v>
      </c>
      <c r="I3107">
        <v>-139.82283229999999</v>
      </c>
      <c r="J3107" s="1" t="str">
        <f t="shared" si="477"/>
        <v>Fluid (stream)</v>
      </c>
      <c r="K3107" s="1" t="str">
        <f t="shared" si="478"/>
        <v>Untreated Water</v>
      </c>
      <c r="L3107">
        <v>7</v>
      </c>
      <c r="M3107" t="s">
        <v>174</v>
      </c>
      <c r="N3107">
        <v>132</v>
      </c>
      <c r="O3107" t="s">
        <v>968</v>
      </c>
      <c r="P3107" t="s">
        <v>81</v>
      </c>
      <c r="Q3107" t="s">
        <v>649</v>
      </c>
    </row>
    <row r="3108" spans="1:17" hidden="1" x14ac:dyDescent="0.3">
      <c r="A3108" t="s">
        <v>12397</v>
      </c>
      <c r="B3108" t="s">
        <v>12398</v>
      </c>
      <c r="C3108" s="1" t="str">
        <f t="shared" si="479"/>
        <v>21:0288</v>
      </c>
      <c r="D3108" s="1" t="str">
        <f t="shared" si="476"/>
        <v>21:0129</v>
      </c>
      <c r="E3108" t="s">
        <v>12399</v>
      </c>
      <c r="F3108" t="s">
        <v>12400</v>
      </c>
      <c r="H3108">
        <v>64.970153999999994</v>
      </c>
      <c r="I3108">
        <v>-139.7841263</v>
      </c>
      <c r="J3108" s="1" t="str">
        <f t="shared" si="477"/>
        <v>Fluid (stream)</v>
      </c>
      <c r="K3108" s="1" t="str">
        <f t="shared" si="478"/>
        <v>Untreated Water</v>
      </c>
      <c r="L3108">
        <v>7</v>
      </c>
      <c r="M3108" t="s">
        <v>181</v>
      </c>
      <c r="N3108">
        <v>133</v>
      </c>
      <c r="O3108" t="s">
        <v>1563</v>
      </c>
      <c r="P3108" t="s">
        <v>81</v>
      </c>
      <c r="Q3108" t="s">
        <v>437</v>
      </c>
    </row>
    <row r="3109" spans="1:17" hidden="1" x14ac:dyDescent="0.3">
      <c r="A3109" t="s">
        <v>12401</v>
      </c>
      <c r="B3109" t="s">
        <v>12402</v>
      </c>
      <c r="C3109" s="1" t="str">
        <f t="shared" si="479"/>
        <v>21:0288</v>
      </c>
      <c r="D3109" s="1" t="str">
        <f t="shared" si="476"/>
        <v>21:0129</v>
      </c>
      <c r="E3109" t="s">
        <v>12403</v>
      </c>
      <c r="F3109" t="s">
        <v>12404</v>
      </c>
      <c r="H3109">
        <v>64.963096800000002</v>
      </c>
      <c r="I3109">
        <v>-139.75110950000001</v>
      </c>
      <c r="J3109" s="1" t="str">
        <f t="shared" si="477"/>
        <v>Fluid (stream)</v>
      </c>
      <c r="K3109" s="1" t="str">
        <f t="shared" si="478"/>
        <v>Untreated Water</v>
      </c>
      <c r="L3109">
        <v>7</v>
      </c>
      <c r="M3109" t="s">
        <v>188</v>
      </c>
      <c r="N3109">
        <v>134</v>
      </c>
      <c r="O3109" t="s">
        <v>1911</v>
      </c>
      <c r="P3109" t="s">
        <v>115</v>
      </c>
      <c r="Q3109" t="s">
        <v>437</v>
      </c>
    </row>
    <row r="3110" spans="1:17" hidden="1" x14ac:dyDescent="0.3">
      <c r="A3110" t="s">
        <v>12405</v>
      </c>
      <c r="B3110" t="s">
        <v>12406</v>
      </c>
      <c r="C3110" s="1" t="str">
        <f t="shared" si="479"/>
        <v>21:0288</v>
      </c>
      <c r="D3110" s="1" t="str">
        <f t="shared" si="476"/>
        <v>21:0129</v>
      </c>
      <c r="E3110" t="s">
        <v>12407</v>
      </c>
      <c r="F3110" t="s">
        <v>12408</v>
      </c>
      <c r="H3110">
        <v>64.976137600000001</v>
      </c>
      <c r="I3110">
        <v>-139.69879700000001</v>
      </c>
      <c r="J3110" s="1" t="str">
        <f t="shared" si="477"/>
        <v>Fluid (stream)</v>
      </c>
      <c r="K3110" s="1" t="str">
        <f t="shared" si="478"/>
        <v>Untreated Water</v>
      </c>
      <c r="L3110">
        <v>7</v>
      </c>
      <c r="M3110" t="s">
        <v>215</v>
      </c>
      <c r="N3110">
        <v>135</v>
      </c>
      <c r="O3110" t="s">
        <v>12409</v>
      </c>
      <c r="P3110" t="s">
        <v>141</v>
      </c>
      <c r="Q3110" t="s">
        <v>437</v>
      </c>
    </row>
    <row r="3111" spans="1:17" hidden="1" x14ac:dyDescent="0.3">
      <c r="A3111" t="s">
        <v>12410</v>
      </c>
      <c r="B3111" t="s">
        <v>12411</v>
      </c>
      <c r="C3111" s="1" t="str">
        <f t="shared" si="479"/>
        <v>21:0288</v>
      </c>
      <c r="D3111" s="1" t="str">
        <f t="shared" si="476"/>
        <v>21:0129</v>
      </c>
      <c r="E3111" t="s">
        <v>12351</v>
      </c>
      <c r="F3111" t="s">
        <v>12412</v>
      </c>
      <c r="H3111">
        <v>64.985996200000002</v>
      </c>
      <c r="I3111">
        <v>-139.69937770000001</v>
      </c>
      <c r="J3111" s="1" t="str">
        <f t="shared" si="477"/>
        <v>Fluid (stream)</v>
      </c>
      <c r="K3111" s="1" t="str">
        <f t="shared" si="478"/>
        <v>Untreated Water</v>
      </c>
      <c r="L3111">
        <v>7</v>
      </c>
      <c r="M3111" t="s">
        <v>79</v>
      </c>
      <c r="N3111">
        <v>136</v>
      </c>
      <c r="O3111" t="s">
        <v>1599</v>
      </c>
      <c r="P3111" t="s">
        <v>81</v>
      </c>
      <c r="Q3111" t="s">
        <v>844</v>
      </c>
    </row>
    <row r="3112" spans="1:17" hidden="1" x14ac:dyDescent="0.3">
      <c r="A3112" t="s">
        <v>12413</v>
      </c>
      <c r="B3112" t="s">
        <v>12414</v>
      </c>
      <c r="C3112" s="1" t="str">
        <f t="shared" si="479"/>
        <v>21:0288</v>
      </c>
      <c r="D3112" s="1" t="str">
        <f>HYPERLINK("http://geochem.nrcan.gc.ca/cdogs/content/svy/svy_e.htm", "")</f>
        <v/>
      </c>
      <c r="G3112" s="1" t="str">
        <f>HYPERLINK("http://geochem.nrcan.gc.ca/cdogs/content/cr_/cr_00032_e.htm", "32")</f>
        <v>32</v>
      </c>
      <c r="J3112" t="s">
        <v>106</v>
      </c>
      <c r="K3112" t="s">
        <v>107</v>
      </c>
      <c r="L3112">
        <v>7</v>
      </c>
      <c r="M3112" t="s">
        <v>108</v>
      </c>
      <c r="N3112">
        <v>137</v>
      </c>
      <c r="O3112" t="s">
        <v>1599</v>
      </c>
      <c r="P3112" t="s">
        <v>913</v>
      </c>
      <c r="Q3112" t="s">
        <v>844</v>
      </c>
    </row>
    <row r="3113" spans="1:17" hidden="1" x14ac:dyDescent="0.3">
      <c r="A3113" t="s">
        <v>12415</v>
      </c>
      <c r="B3113" t="s">
        <v>12416</v>
      </c>
      <c r="C3113" s="1" t="str">
        <f t="shared" si="479"/>
        <v>21:0288</v>
      </c>
      <c r="D3113" s="1" t="str">
        <f t="shared" ref="D3113:D3121" si="480">HYPERLINK("http://geochem.nrcan.gc.ca/cdogs/content/svy/svy210129_e.htm", "21:0129")</f>
        <v>21:0129</v>
      </c>
      <c r="E3113" t="s">
        <v>12417</v>
      </c>
      <c r="F3113" t="s">
        <v>12418</v>
      </c>
      <c r="H3113">
        <v>64.988810400000006</v>
      </c>
      <c r="I3113">
        <v>-139.6161764</v>
      </c>
      <c r="J3113" s="1" t="str">
        <f t="shared" ref="J3113:J3121" si="481">HYPERLINK("http://geochem.nrcan.gc.ca/cdogs/content/kwd/kwd020018_e.htm", "Fluid (stream)")</f>
        <v>Fluid (stream)</v>
      </c>
      <c r="K3113" s="1" t="str">
        <f t="shared" ref="K3113:K3121" si="482">HYPERLINK("http://geochem.nrcan.gc.ca/cdogs/content/kwd/kwd080007_e.htm", "Untreated Water")</f>
        <v>Untreated Water</v>
      </c>
      <c r="L3113">
        <v>7</v>
      </c>
      <c r="M3113" t="s">
        <v>223</v>
      </c>
      <c r="N3113">
        <v>138</v>
      </c>
      <c r="O3113" t="s">
        <v>36</v>
      </c>
      <c r="P3113" t="s">
        <v>4041</v>
      </c>
      <c r="Q3113" t="s">
        <v>249</v>
      </c>
    </row>
    <row r="3114" spans="1:17" hidden="1" x14ac:dyDescent="0.3">
      <c r="A3114" t="s">
        <v>12419</v>
      </c>
      <c r="B3114" t="s">
        <v>12420</v>
      </c>
      <c r="C3114" s="1" t="str">
        <f t="shared" si="479"/>
        <v>21:0288</v>
      </c>
      <c r="D3114" s="1" t="str">
        <f t="shared" si="480"/>
        <v>21:0129</v>
      </c>
      <c r="E3114" t="s">
        <v>12421</v>
      </c>
      <c r="F3114" t="s">
        <v>12422</v>
      </c>
      <c r="H3114">
        <v>64.993325799999994</v>
      </c>
      <c r="I3114">
        <v>-139.61148990000001</v>
      </c>
      <c r="J3114" s="1" t="str">
        <f t="shared" si="481"/>
        <v>Fluid (stream)</v>
      </c>
      <c r="K3114" s="1" t="str">
        <f t="shared" si="482"/>
        <v>Untreated Water</v>
      </c>
      <c r="L3114">
        <v>7</v>
      </c>
      <c r="M3114" t="s">
        <v>740</v>
      </c>
      <c r="N3114">
        <v>139</v>
      </c>
      <c r="O3114" t="s">
        <v>95</v>
      </c>
      <c r="P3114" t="s">
        <v>190</v>
      </c>
      <c r="Q3114" t="s">
        <v>308</v>
      </c>
    </row>
    <row r="3115" spans="1:17" hidden="1" x14ac:dyDescent="0.3">
      <c r="A3115" t="s">
        <v>12423</v>
      </c>
      <c r="B3115" t="s">
        <v>12424</v>
      </c>
      <c r="C3115" s="1" t="str">
        <f t="shared" si="479"/>
        <v>21:0288</v>
      </c>
      <c r="D3115" s="1" t="str">
        <f t="shared" si="480"/>
        <v>21:0129</v>
      </c>
      <c r="E3115" t="s">
        <v>12425</v>
      </c>
      <c r="F3115" t="s">
        <v>12426</v>
      </c>
      <c r="H3115">
        <v>64.980810099999999</v>
      </c>
      <c r="I3115">
        <v>-139.52670209999999</v>
      </c>
      <c r="J3115" s="1" t="str">
        <f t="shared" si="481"/>
        <v>Fluid (stream)</v>
      </c>
      <c r="K3115" s="1" t="str">
        <f t="shared" si="482"/>
        <v>Untreated Water</v>
      </c>
      <c r="L3115">
        <v>7</v>
      </c>
      <c r="M3115" t="s">
        <v>1103</v>
      </c>
      <c r="N3115">
        <v>140</v>
      </c>
      <c r="O3115" t="s">
        <v>22</v>
      </c>
      <c r="P3115" t="s">
        <v>22</v>
      </c>
      <c r="Q3115" t="s">
        <v>22</v>
      </c>
    </row>
    <row r="3116" spans="1:17" hidden="1" x14ac:dyDescent="0.3">
      <c r="A3116" t="s">
        <v>12427</v>
      </c>
      <c r="B3116" t="s">
        <v>12428</v>
      </c>
      <c r="C3116" s="1" t="str">
        <f t="shared" si="479"/>
        <v>21:0288</v>
      </c>
      <c r="D3116" s="1" t="str">
        <f t="shared" si="480"/>
        <v>21:0129</v>
      </c>
      <c r="E3116" t="s">
        <v>12429</v>
      </c>
      <c r="F3116" t="s">
        <v>12430</v>
      </c>
      <c r="H3116">
        <v>64.911196000000004</v>
      </c>
      <c r="I3116">
        <v>-139.59079159999999</v>
      </c>
      <c r="J3116" s="1" t="str">
        <f t="shared" si="481"/>
        <v>Fluid (stream)</v>
      </c>
      <c r="K3116" s="1" t="str">
        <f t="shared" si="482"/>
        <v>Untreated Water</v>
      </c>
      <c r="L3116">
        <v>8</v>
      </c>
      <c r="M3116" t="s">
        <v>21</v>
      </c>
      <c r="N3116">
        <v>141</v>
      </c>
      <c r="O3116" t="s">
        <v>344</v>
      </c>
      <c r="P3116" t="s">
        <v>2783</v>
      </c>
      <c r="Q3116" t="s">
        <v>308</v>
      </c>
    </row>
    <row r="3117" spans="1:17" hidden="1" x14ac:dyDescent="0.3">
      <c r="A3117" t="s">
        <v>12431</v>
      </c>
      <c r="B3117" t="s">
        <v>12432</v>
      </c>
      <c r="C3117" s="1" t="str">
        <f t="shared" si="479"/>
        <v>21:0288</v>
      </c>
      <c r="D3117" s="1" t="str">
        <f t="shared" si="480"/>
        <v>21:0129</v>
      </c>
      <c r="E3117" t="s">
        <v>12433</v>
      </c>
      <c r="F3117" t="s">
        <v>12434</v>
      </c>
      <c r="H3117">
        <v>64.927415699999997</v>
      </c>
      <c r="I3117">
        <v>-139.6601666</v>
      </c>
      <c r="J3117" s="1" t="str">
        <f t="shared" si="481"/>
        <v>Fluid (stream)</v>
      </c>
      <c r="K3117" s="1" t="str">
        <f t="shared" si="482"/>
        <v>Untreated Water</v>
      </c>
      <c r="L3117">
        <v>8</v>
      </c>
      <c r="M3117" t="s">
        <v>27</v>
      </c>
      <c r="N3117">
        <v>142</v>
      </c>
      <c r="O3117" t="s">
        <v>101</v>
      </c>
      <c r="P3117" t="s">
        <v>183</v>
      </c>
      <c r="Q3117" t="s">
        <v>308</v>
      </c>
    </row>
    <row r="3118" spans="1:17" hidden="1" x14ac:dyDescent="0.3">
      <c r="A3118" t="s">
        <v>12435</v>
      </c>
      <c r="B3118" t="s">
        <v>12436</v>
      </c>
      <c r="C3118" s="1" t="str">
        <f t="shared" si="479"/>
        <v>21:0288</v>
      </c>
      <c r="D3118" s="1" t="str">
        <f t="shared" si="480"/>
        <v>21:0129</v>
      </c>
      <c r="E3118" t="s">
        <v>12437</v>
      </c>
      <c r="F3118" t="s">
        <v>12438</v>
      </c>
      <c r="H3118">
        <v>64.931365</v>
      </c>
      <c r="I3118">
        <v>-139.66223299999999</v>
      </c>
      <c r="J3118" s="1" t="str">
        <f t="shared" si="481"/>
        <v>Fluid (stream)</v>
      </c>
      <c r="K3118" s="1" t="str">
        <f t="shared" si="482"/>
        <v>Untreated Water</v>
      </c>
      <c r="L3118">
        <v>8</v>
      </c>
      <c r="M3118" t="s">
        <v>35</v>
      </c>
      <c r="N3118">
        <v>143</v>
      </c>
      <c r="O3118" t="s">
        <v>1581</v>
      </c>
      <c r="P3118" t="s">
        <v>2783</v>
      </c>
      <c r="Q3118" t="s">
        <v>953</v>
      </c>
    </row>
    <row r="3119" spans="1:17" hidden="1" x14ac:dyDescent="0.3">
      <c r="A3119" t="s">
        <v>12439</v>
      </c>
      <c r="B3119" t="s">
        <v>12440</v>
      </c>
      <c r="C3119" s="1" t="str">
        <f t="shared" si="479"/>
        <v>21:0288</v>
      </c>
      <c r="D3119" s="1" t="str">
        <f t="shared" si="480"/>
        <v>21:0129</v>
      </c>
      <c r="E3119" t="s">
        <v>12429</v>
      </c>
      <c r="F3119" t="s">
        <v>12441</v>
      </c>
      <c r="H3119">
        <v>64.911196000000004</v>
      </c>
      <c r="I3119">
        <v>-139.59079159999999</v>
      </c>
      <c r="J3119" s="1" t="str">
        <f t="shared" si="481"/>
        <v>Fluid (stream)</v>
      </c>
      <c r="K3119" s="1" t="str">
        <f t="shared" si="482"/>
        <v>Untreated Water</v>
      </c>
      <c r="L3119">
        <v>8</v>
      </c>
      <c r="M3119" t="s">
        <v>79</v>
      </c>
      <c r="N3119">
        <v>144</v>
      </c>
      <c r="O3119" t="s">
        <v>22</v>
      </c>
      <c r="P3119" t="s">
        <v>22</v>
      </c>
      <c r="Q3119" t="s">
        <v>22</v>
      </c>
    </row>
    <row r="3120" spans="1:17" hidden="1" x14ac:dyDescent="0.3">
      <c r="A3120" t="s">
        <v>12442</v>
      </c>
      <c r="B3120" t="s">
        <v>12443</v>
      </c>
      <c r="C3120" s="1" t="str">
        <f t="shared" si="479"/>
        <v>21:0288</v>
      </c>
      <c r="D3120" s="1" t="str">
        <f t="shared" si="480"/>
        <v>21:0129</v>
      </c>
      <c r="E3120" t="s">
        <v>12444</v>
      </c>
      <c r="F3120" t="s">
        <v>12445</v>
      </c>
      <c r="H3120">
        <v>64.9092895</v>
      </c>
      <c r="I3120">
        <v>-139.59989659999999</v>
      </c>
      <c r="J3120" s="1" t="str">
        <f t="shared" si="481"/>
        <v>Fluid (stream)</v>
      </c>
      <c r="K3120" s="1" t="str">
        <f t="shared" si="482"/>
        <v>Untreated Water</v>
      </c>
      <c r="L3120">
        <v>8</v>
      </c>
      <c r="M3120" t="s">
        <v>43</v>
      </c>
      <c r="N3120">
        <v>145</v>
      </c>
      <c r="O3120" t="s">
        <v>22</v>
      </c>
      <c r="P3120" t="s">
        <v>22</v>
      </c>
      <c r="Q3120" t="s">
        <v>22</v>
      </c>
    </row>
    <row r="3121" spans="1:17" hidden="1" x14ac:dyDescent="0.3">
      <c r="A3121" t="s">
        <v>12446</v>
      </c>
      <c r="B3121" t="s">
        <v>12447</v>
      </c>
      <c r="C3121" s="1" t="str">
        <f t="shared" si="479"/>
        <v>21:0288</v>
      </c>
      <c r="D3121" s="1" t="str">
        <f t="shared" si="480"/>
        <v>21:0129</v>
      </c>
      <c r="E3121" t="s">
        <v>12448</v>
      </c>
      <c r="F3121" t="s">
        <v>12449</v>
      </c>
      <c r="H3121">
        <v>64.871293600000001</v>
      </c>
      <c r="I3121">
        <v>-139.63598500000001</v>
      </c>
      <c r="J3121" s="1" t="str">
        <f t="shared" si="481"/>
        <v>Fluid (stream)</v>
      </c>
      <c r="K3121" s="1" t="str">
        <f t="shared" si="482"/>
        <v>Untreated Water</v>
      </c>
      <c r="L3121">
        <v>8</v>
      </c>
      <c r="M3121" t="s">
        <v>195</v>
      </c>
      <c r="N3121">
        <v>146</v>
      </c>
      <c r="O3121" t="s">
        <v>1000</v>
      </c>
      <c r="P3121" t="s">
        <v>1725</v>
      </c>
      <c r="Q3121" t="s">
        <v>123</v>
      </c>
    </row>
    <row r="3122" spans="1:17" hidden="1" x14ac:dyDescent="0.3">
      <c r="A3122" t="s">
        <v>12450</v>
      </c>
      <c r="B3122" t="s">
        <v>12451</v>
      </c>
      <c r="C3122" s="1" t="str">
        <f t="shared" si="479"/>
        <v>21:0288</v>
      </c>
      <c r="D3122" s="1" t="str">
        <f>HYPERLINK("http://geochem.nrcan.gc.ca/cdogs/content/svy/svy_e.htm", "")</f>
        <v/>
      </c>
      <c r="G3122" s="1" t="str">
        <f>HYPERLINK("http://geochem.nrcan.gc.ca/cdogs/content/cr_/cr_00032_e.htm", "32")</f>
        <v>32</v>
      </c>
      <c r="J3122" t="s">
        <v>106</v>
      </c>
      <c r="K3122" t="s">
        <v>107</v>
      </c>
      <c r="L3122">
        <v>8</v>
      </c>
      <c r="M3122" t="s">
        <v>108</v>
      </c>
      <c r="N3122">
        <v>147</v>
      </c>
      <c r="O3122" t="s">
        <v>1599</v>
      </c>
      <c r="P3122" t="s">
        <v>81</v>
      </c>
      <c r="Q3122" t="s">
        <v>844</v>
      </c>
    </row>
    <row r="3123" spans="1:17" hidden="1" x14ac:dyDescent="0.3">
      <c r="A3123" t="s">
        <v>12452</v>
      </c>
      <c r="B3123" t="s">
        <v>12453</v>
      </c>
      <c r="C3123" s="1" t="str">
        <f t="shared" si="479"/>
        <v>21:0288</v>
      </c>
      <c r="D3123" s="1" t="str">
        <f t="shared" ref="D3123:D3149" si="483">HYPERLINK("http://geochem.nrcan.gc.ca/cdogs/content/svy/svy210129_e.htm", "21:0129")</f>
        <v>21:0129</v>
      </c>
      <c r="E3123" t="s">
        <v>12448</v>
      </c>
      <c r="F3123" t="s">
        <v>12454</v>
      </c>
      <c r="H3123">
        <v>64.871293600000001</v>
      </c>
      <c r="I3123">
        <v>-139.63598500000001</v>
      </c>
      <c r="J3123" s="1" t="str">
        <f t="shared" ref="J3123:J3149" si="484">HYPERLINK("http://geochem.nrcan.gc.ca/cdogs/content/kwd/kwd020018_e.htm", "Fluid (stream)")</f>
        <v>Fluid (stream)</v>
      </c>
      <c r="K3123" s="1" t="str">
        <f t="shared" ref="K3123:K3149" si="485">HYPERLINK("http://geochem.nrcan.gc.ca/cdogs/content/kwd/kwd080007_e.htm", "Untreated Water")</f>
        <v>Untreated Water</v>
      </c>
      <c r="L3123">
        <v>8</v>
      </c>
      <c r="M3123" t="s">
        <v>202</v>
      </c>
      <c r="N3123">
        <v>148</v>
      </c>
      <c r="O3123" t="s">
        <v>1599</v>
      </c>
      <c r="P3123" t="s">
        <v>2408</v>
      </c>
      <c r="Q3123" t="s">
        <v>205</v>
      </c>
    </row>
    <row r="3124" spans="1:17" hidden="1" x14ac:dyDescent="0.3">
      <c r="A3124" t="s">
        <v>12455</v>
      </c>
      <c r="B3124" t="s">
        <v>12456</v>
      </c>
      <c r="C3124" s="1" t="str">
        <f t="shared" si="479"/>
        <v>21:0288</v>
      </c>
      <c r="D3124" s="1" t="str">
        <f t="shared" si="483"/>
        <v>21:0129</v>
      </c>
      <c r="E3124" t="s">
        <v>12457</v>
      </c>
      <c r="F3124" t="s">
        <v>12458</v>
      </c>
      <c r="H3124">
        <v>64.852372700000004</v>
      </c>
      <c r="I3124">
        <v>-139.67849709999999</v>
      </c>
      <c r="J3124" s="1" t="str">
        <f t="shared" si="484"/>
        <v>Fluid (stream)</v>
      </c>
      <c r="K3124" s="1" t="str">
        <f t="shared" si="485"/>
        <v>Untreated Water</v>
      </c>
      <c r="L3124">
        <v>8</v>
      </c>
      <c r="M3124" t="s">
        <v>50</v>
      </c>
      <c r="N3124">
        <v>149</v>
      </c>
      <c r="O3124" t="s">
        <v>1177</v>
      </c>
      <c r="P3124" t="s">
        <v>1462</v>
      </c>
      <c r="Q3124" t="s">
        <v>308</v>
      </c>
    </row>
    <row r="3125" spans="1:17" hidden="1" x14ac:dyDescent="0.3">
      <c r="A3125" t="s">
        <v>12459</v>
      </c>
      <c r="B3125" t="s">
        <v>12460</v>
      </c>
      <c r="C3125" s="1" t="str">
        <f t="shared" si="479"/>
        <v>21:0288</v>
      </c>
      <c r="D3125" s="1" t="str">
        <f t="shared" si="483"/>
        <v>21:0129</v>
      </c>
      <c r="E3125" t="s">
        <v>12461</v>
      </c>
      <c r="F3125" t="s">
        <v>12462</v>
      </c>
      <c r="H3125">
        <v>64.855729100000005</v>
      </c>
      <c r="I3125">
        <v>-139.68354299999999</v>
      </c>
      <c r="J3125" s="1" t="str">
        <f t="shared" si="484"/>
        <v>Fluid (stream)</v>
      </c>
      <c r="K3125" s="1" t="str">
        <f t="shared" si="485"/>
        <v>Untreated Water</v>
      </c>
      <c r="L3125">
        <v>8</v>
      </c>
      <c r="M3125" t="s">
        <v>57</v>
      </c>
      <c r="N3125">
        <v>150</v>
      </c>
      <c r="O3125" t="s">
        <v>849</v>
      </c>
      <c r="P3125" t="s">
        <v>1956</v>
      </c>
      <c r="Q3125" t="s">
        <v>844</v>
      </c>
    </row>
    <row r="3126" spans="1:17" hidden="1" x14ac:dyDescent="0.3">
      <c r="A3126" t="s">
        <v>12463</v>
      </c>
      <c r="B3126" t="s">
        <v>12464</v>
      </c>
      <c r="C3126" s="1" t="str">
        <f t="shared" si="479"/>
        <v>21:0288</v>
      </c>
      <c r="D3126" s="1" t="str">
        <f t="shared" si="483"/>
        <v>21:0129</v>
      </c>
      <c r="E3126" t="s">
        <v>12465</v>
      </c>
      <c r="F3126" t="s">
        <v>12466</v>
      </c>
      <c r="H3126">
        <v>64.820052700000005</v>
      </c>
      <c r="I3126">
        <v>-139.6955232</v>
      </c>
      <c r="J3126" s="1" t="str">
        <f t="shared" si="484"/>
        <v>Fluid (stream)</v>
      </c>
      <c r="K3126" s="1" t="str">
        <f t="shared" si="485"/>
        <v>Untreated Water</v>
      </c>
      <c r="L3126">
        <v>8</v>
      </c>
      <c r="M3126" t="s">
        <v>65</v>
      </c>
      <c r="N3126">
        <v>151</v>
      </c>
      <c r="O3126" t="s">
        <v>358</v>
      </c>
      <c r="P3126" t="s">
        <v>115</v>
      </c>
      <c r="Q3126" t="s">
        <v>953</v>
      </c>
    </row>
    <row r="3127" spans="1:17" hidden="1" x14ac:dyDescent="0.3">
      <c r="A3127" t="s">
        <v>12467</v>
      </c>
      <c r="B3127" t="s">
        <v>12468</v>
      </c>
      <c r="C3127" s="1" t="str">
        <f t="shared" si="479"/>
        <v>21:0288</v>
      </c>
      <c r="D3127" s="1" t="str">
        <f t="shared" si="483"/>
        <v>21:0129</v>
      </c>
      <c r="E3127" t="s">
        <v>12469</v>
      </c>
      <c r="F3127" t="s">
        <v>12470</v>
      </c>
      <c r="H3127">
        <v>64.864376500000006</v>
      </c>
      <c r="I3127">
        <v>-139.54616189999999</v>
      </c>
      <c r="J3127" s="1" t="str">
        <f t="shared" si="484"/>
        <v>Fluid (stream)</v>
      </c>
      <c r="K3127" s="1" t="str">
        <f t="shared" si="485"/>
        <v>Untreated Water</v>
      </c>
      <c r="L3127">
        <v>8</v>
      </c>
      <c r="M3127" t="s">
        <v>72</v>
      </c>
      <c r="N3127">
        <v>152</v>
      </c>
      <c r="O3127" t="s">
        <v>22</v>
      </c>
      <c r="P3127" t="s">
        <v>22</v>
      </c>
      <c r="Q3127" t="s">
        <v>22</v>
      </c>
    </row>
    <row r="3128" spans="1:17" hidden="1" x14ac:dyDescent="0.3">
      <c r="A3128" t="s">
        <v>12471</v>
      </c>
      <c r="B3128" t="s">
        <v>12472</v>
      </c>
      <c r="C3128" s="1" t="str">
        <f t="shared" si="479"/>
        <v>21:0288</v>
      </c>
      <c r="D3128" s="1" t="str">
        <f t="shared" si="483"/>
        <v>21:0129</v>
      </c>
      <c r="E3128" t="s">
        <v>12473</v>
      </c>
      <c r="F3128" t="s">
        <v>12474</v>
      </c>
      <c r="H3128">
        <v>64.868969899999996</v>
      </c>
      <c r="I3128">
        <v>-139.54416190000001</v>
      </c>
      <c r="J3128" s="1" t="str">
        <f t="shared" si="484"/>
        <v>Fluid (stream)</v>
      </c>
      <c r="K3128" s="1" t="str">
        <f t="shared" si="485"/>
        <v>Untreated Water</v>
      </c>
      <c r="L3128">
        <v>8</v>
      </c>
      <c r="M3128" t="s">
        <v>87</v>
      </c>
      <c r="N3128">
        <v>153</v>
      </c>
      <c r="O3128" t="s">
        <v>457</v>
      </c>
      <c r="P3128" t="s">
        <v>1956</v>
      </c>
      <c r="Q3128" t="s">
        <v>205</v>
      </c>
    </row>
    <row r="3129" spans="1:17" hidden="1" x14ac:dyDescent="0.3">
      <c r="A3129" t="s">
        <v>12475</v>
      </c>
      <c r="B3129" t="s">
        <v>12476</v>
      </c>
      <c r="C3129" s="1" t="str">
        <f t="shared" si="479"/>
        <v>21:0288</v>
      </c>
      <c r="D3129" s="1" t="str">
        <f t="shared" si="483"/>
        <v>21:0129</v>
      </c>
      <c r="E3129" t="s">
        <v>12477</v>
      </c>
      <c r="F3129" t="s">
        <v>12478</v>
      </c>
      <c r="H3129">
        <v>64.858428200000006</v>
      </c>
      <c r="I3129">
        <v>-139.5835956</v>
      </c>
      <c r="J3129" s="1" t="str">
        <f t="shared" si="484"/>
        <v>Fluid (stream)</v>
      </c>
      <c r="K3129" s="1" t="str">
        <f t="shared" si="485"/>
        <v>Untreated Water</v>
      </c>
      <c r="L3129">
        <v>8</v>
      </c>
      <c r="M3129" t="s">
        <v>160</v>
      </c>
      <c r="N3129">
        <v>154</v>
      </c>
      <c r="O3129" t="s">
        <v>36</v>
      </c>
      <c r="P3129" t="s">
        <v>1257</v>
      </c>
      <c r="Q3129" t="s">
        <v>844</v>
      </c>
    </row>
    <row r="3130" spans="1:17" hidden="1" x14ac:dyDescent="0.3">
      <c r="A3130" t="s">
        <v>12479</v>
      </c>
      <c r="B3130" t="s">
        <v>12480</v>
      </c>
      <c r="C3130" s="1" t="str">
        <f t="shared" si="479"/>
        <v>21:0288</v>
      </c>
      <c r="D3130" s="1" t="str">
        <f t="shared" si="483"/>
        <v>21:0129</v>
      </c>
      <c r="E3130" t="s">
        <v>12481</v>
      </c>
      <c r="F3130" t="s">
        <v>12482</v>
      </c>
      <c r="H3130">
        <v>64.826410100000004</v>
      </c>
      <c r="I3130">
        <v>-139.59537180000001</v>
      </c>
      <c r="J3130" s="1" t="str">
        <f t="shared" si="484"/>
        <v>Fluid (stream)</v>
      </c>
      <c r="K3130" s="1" t="str">
        <f t="shared" si="485"/>
        <v>Untreated Water</v>
      </c>
      <c r="L3130">
        <v>8</v>
      </c>
      <c r="M3130" t="s">
        <v>166</v>
      </c>
      <c r="N3130">
        <v>155</v>
      </c>
      <c r="O3130" t="s">
        <v>1581</v>
      </c>
      <c r="P3130" t="s">
        <v>1251</v>
      </c>
      <c r="Q3130" t="s">
        <v>844</v>
      </c>
    </row>
    <row r="3131" spans="1:17" hidden="1" x14ac:dyDescent="0.3">
      <c r="A3131" t="s">
        <v>12483</v>
      </c>
      <c r="B3131" t="s">
        <v>12484</v>
      </c>
      <c r="C3131" s="1" t="str">
        <f t="shared" si="479"/>
        <v>21:0288</v>
      </c>
      <c r="D3131" s="1" t="str">
        <f t="shared" si="483"/>
        <v>21:0129</v>
      </c>
      <c r="E3131" t="s">
        <v>12485</v>
      </c>
      <c r="F3131" t="s">
        <v>12486</v>
      </c>
      <c r="H3131">
        <v>64.828661400000001</v>
      </c>
      <c r="I3131">
        <v>-139.58669810000001</v>
      </c>
      <c r="J3131" s="1" t="str">
        <f t="shared" si="484"/>
        <v>Fluid (stream)</v>
      </c>
      <c r="K3131" s="1" t="str">
        <f t="shared" si="485"/>
        <v>Untreated Water</v>
      </c>
      <c r="L3131">
        <v>8</v>
      </c>
      <c r="M3131" t="s">
        <v>174</v>
      </c>
      <c r="N3131">
        <v>156</v>
      </c>
      <c r="O3131" t="s">
        <v>1467</v>
      </c>
      <c r="P3131" t="s">
        <v>1956</v>
      </c>
      <c r="Q3131" t="s">
        <v>123</v>
      </c>
    </row>
    <row r="3132" spans="1:17" hidden="1" x14ac:dyDescent="0.3">
      <c r="A3132" t="s">
        <v>12487</v>
      </c>
      <c r="B3132" t="s">
        <v>12488</v>
      </c>
      <c r="C3132" s="1" t="str">
        <f t="shared" si="479"/>
        <v>21:0288</v>
      </c>
      <c r="D3132" s="1" t="str">
        <f t="shared" si="483"/>
        <v>21:0129</v>
      </c>
      <c r="E3132" t="s">
        <v>12489</v>
      </c>
      <c r="F3132" t="s">
        <v>12490</v>
      </c>
      <c r="H3132">
        <v>64.757697399999998</v>
      </c>
      <c r="I3132">
        <v>-139.58960809999999</v>
      </c>
      <c r="J3132" s="1" t="str">
        <f t="shared" si="484"/>
        <v>Fluid (stream)</v>
      </c>
      <c r="K3132" s="1" t="str">
        <f t="shared" si="485"/>
        <v>Untreated Water</v>
      </c>
      <c r="L3132">
        <v>8</v>
      </c>
      <c r="M3132" t="s">
        <v>181</v>
      </c>
      <c r="N3132">
        <v>157</v>
      </c>
      <c r="O3132" t="s">
        <v>44</v>
      </c>
      <c r="P3132" t="s">
        <v>1257</v>
      </c>
      <c r="Q3132" t="s">
        <v>844</v>
      </c>
    </row>
    <row r="3133" spans="1:17" hidden="1" x14ac:dyDescent="0.3">
      <c r="A3133" t="s">
        <v>12491</v>
      </c>
      <c r="B3133" t="s">
        <v>12492</v>
      </c>
      <c r="C3133" s="1" t="str">
        <f t="shared" si="479"/>
        <v>21:0288</v>
      </c>
      <c r="D3133" s="1" t="str">
        <f t="shared" si="483"/>
        <v>21:0129</v>
      </c>
      <c r="E3133" t="s">
        <v>12493</v>
      </c>
      <c r="F3133" t="s">
        <v>12494</v>
      </c>
      <c r="H3133">
        <v>64.761778100000001</v>
      </c>
      <c r="I3133">
        <v>-139.59404140000001</v>
      </c>
      <c r="J3133" s="1" t="str">
        <f t="shared" si="484"/>
        <v>Fluid (stream)</v>
      </c>
      <c r="K3133" s="1" t="str">
        <f t="shared" si="485"/>
        <v>Untreated Water</v>
      </c>
      <c r="L3133">
        <v>8</v>
      </c>
      <c r="M3133" t="s">
        <v>188</v>
      </c>
      <c r="N3133">
        <v>158</v>
      </c>
      <c r="O3133" t="s">
        <v>73</v>
      </c>
      <c r="P3133" t="s">
        <v>1257</v>
      </c>
      <c r="Q3133" t="s">
        <v>844</v>
      </c>
    </row>
    <row r="3134" spans="1:17" hidden="1" x14ac:dyDescent="0.3">
      <c r="A3134" t="s">
        <v>12495</v>
      </c>
      <c r="B3134" t="s">
        <v>12496</v>
      </c>
      <c r="C3134" s="1" t="str">
        <f t="shared" si="479"/>
        <v>21:0288</v>
      </c>
      <c r="D3134" s="1" t="str">
        <f t="shared" si="483"/>
        <v>21:0129</v>
      </c>
      <c r="E3134" t="s">
        <v>12497</v>
      </c>
      <c r="F3134" t="s">
        <v>12498</v>
      </c>
      <c r="H3134">
        <v>64.751994699999997</v>
      </c>
      <c r="I3134">
        <v>-139.6304648</v>
      </c>
      <c r="J3134" s="1" t="str">
        <f t="shared" si="484"/>
        <v>Fluid (stream)</v>
      </c>
      <c r="K3134" s="1" t="str">
        <f t="shared" si="485"/>
        <v>Untreated Water</v>
      </c>
      <c r="L3134">
        <v>8</v>
      </c>
      <c r="M3134" t="s">
        <v>215</v>
      </c>
      <c r="N3134">
        <v>159</v>
      </c>
      <c r="O3134" t="s">
        <v>436</v>
      </c>
      <c r="P3134" t="s">
        <v>1498</v>
      </c>
      <c r="Q3134" t="s">
        <v>205</v>
      </c>
    </row>
    <row r="3135" spans="1:17" hidden="1" x14ac:dyDescent="0.3">
      <c r="A3135" t="s">
        <v>12499</v>
      </c>
      <c r="B3135" t="s">
        <v>12500</v>
      </c>
      <c r="C3135" s="1" t="str">
        <f t="shared" si="479"/>
        <v>21:0288</v>
      </c>
      <c r="D3135" s="1" t="str">
        <f t="shared" si="483"/>
        <v>21:0129</v>
      </c>
      <c r="E3135" t="s">
        <v>12501</v>
      </c>
      <c r="F3135" t="s">
        <v>12502</v>
      </c>
      <c r="H3135">
        <v>64.914813199999998</v>
      </c>
      <c r="I3135">
        <v>-139.709676</v>
      </c>
      <c r="J3135" s="1" t="str">
        <f t="shared" si="484"/>
        <v>Fluid (stream)</v>
      </c>
      <c r="K3135" s="1" t="str">
        <f t="shared" si="485"/>
        <v>Untreated Water</v>
      </c>
      <c r="L3135">
        <v>8</v>
      </c>
      <c r="M3135" t="s">
        <v>223</v>
      </c>
      <c r="N3135">
        <v>160</v>
      </c>
      <c r="O3135" t="s">
        <v>849</v>
      </c>
      <c r="P3135" t="s">
        <v>190</v>
      </c>
      <c r="Q3135" t="s">
        <v>649</v>
      </c>
    </row>
    <row r="3136" spans="1:17" hidden="1" x14ac:dyDescent="0.3">
      <c r="A3136" t="s">
        <v>12503</v>
      </c>
      <c r="B3136" t="s">
        <v>12504</v>
      </c>
      <c r="C3136" s="1" t="str">
        <f t="shared" si="479"/>
        <v>21:0288</v>
      </c>
      <c r="D3136" s="1" t="str">
        <f t="shared" si="483"/>
        <v>21:0129</v>
      </c>
      <c r="E3136" t="s">
        <v>12505</v>
      </c>
      <c r="F3136" t="s">
        <v>12506</v>
      </c>
      <c r="H3136">
        <v>64.775829799999997</v>
      </c>
      <c r="I3136">
        <v>-139.76532090000001</v>
      </c>
      <c r="J3136" s="1" t="str">
        <f t="shared" si="484"/>
        <v>Fluid (stream)</v>
      </c>
      <c r="K3136" s="1" t="str">
        <f t="shared" si="485"/>
        <v>Untreated Water</v>
      </c>
      <c r="L3136">
        <v>9</v>
      </c>
      <c r="M3136" t="s">
        <v>21</v>
      </c>
      <c r="N3136">
        <v>161</v>
      </c>
      <c r="O3136" t="s">
        <v>66</v>
      </c>
      <c r="P3136" t="s">
        <v>812</v>
      </c>
      <c r="Q3136" t="s">
        <v>123</v>
      </c>
    </row>
    <row r="3137" spans="1:17" hidden="1" x14ac:dyDescent="0.3">
      <c r="A3137" t="s">
        <v>12507</v>
      </c>
      <c r="B3137" t="s">
        <v>12508</v>
      </c>
      <c r="C3137" s="1" t="str">
        <f t="shared" si="479"/>
        <v>21:0288</v>
      </c>
      <c r="D3137" s="1" t="str">
        <f t="shared" si="483"/>
        <v>21:0129</v>
      </c>
      <c r="E3137" t="s">
        <v>12509</v>
      </c>
      <c r="F3137" t="s">
        <v>12510</v>
      </c>
      <c r="H3137">
        <v>64.918095600000001</v>
      </c>
      <c r="I3137">
        <v>-139.75905979999999</v>
      </c>
      <c r="J3137" s="1" t="str">
        <f t="shared" si="484"/>
        <v>Fluid (stream)</v>
      </c>
      <c r="K3137" s="1" t="str">
        <f t="shared" si="485"/>
        <v>Untreated Water</v>
      </c>
      <c r="L3137">
        <v>9</v>
      </c>
      <c r="M3137" t="s">
        <v>27</v>
      </c>
      <c r="N3137">
        <v>162</v>
      </c>
      <c r="O3137" t="s">
        <v>66</v>
      </c>
      <c r="P3137" t="s">
        <v>141</v>
      </c>
      <c r="Q3137" t="s">
        <v>308</v>
      </c>
    </row>
    <row r="3138" spans="1:17" hidden="1" x14ac:dyDescent="0.3">
      <c r="A3138" t="s">
        <v>12511</v>
      </c>
      <c r="B3138" t="s">
        <v>12512</v>
      </c>
      <c r="C3138" s="1" t="str">
        <f t="shared" si="479"/>
        <v>21:0288</v>
      </c>
      <c r="D3138" s="1" t="str">
        <f t="shared" si="483"/>
        <v>21:0129</v>
      </c>
      <c r="E3138" t="s">
        <v>12513</v>
      </c>
      <c r="F3138" t="s">
        <v>12514</v>
      </c>
      <c r="H3138">
        <v>64.894140399999998</v>
      </c>
      <c r="I3138">
        <v>-139.80258509999999</v>
      </c>
      <c r="J3138" s="1" t="str">
        <f t="shared" si="484"/>
        <v>Fluid (stream)</v>
      </c>
      <c r="K3138" s="1" t="str">
        <f t="shared" si="485"/>
        <v>Untreated Water</v>
      </c>
      <c r="L3138">
        <v>9</v>
      </c>
      <c r="M3138" t="s">
        <v>35</v>
      </c>
      <c r="N3138">
        <v>163</v>
      </c>
      <c r="O3138" t="s">
        <v>1640</v>
      </c>
      <c r="P3138" t="s">
        <v>1251</v>
      </c>
      <c r="Q3138" t="s">
        <v>844</v>
      </c>
    </row>
    <row r="3139" spans="1:17" hidden="1" x14ac:dyDescent="0.3">
      <c r="A3139" t="s">
        <v>12515</v>
      </c>
      <c r="B3139" t="s">
        <v>12516</v>
      </c>
      <c r="C3139" s="1" t="str">
        <f t="shared" si="479"/>
        <v>21:0288</v>
      </c>
      <c r="D3139" s="1" t="str">
        <f t="shared" si="483"/>
        <v>21:0129</v>
      </c>
      <c r="E3139" t="s">
        <v>12517</v>
      </c>
      <c r="F3139" t="s">
        <v>12518</v>
      </c>
      <c r="H3139">
        <v>64.896815599999996</v>
      </c>
      <c r="I3139">
        <v>-139.79602209999999</v>
      </c>
      <c r="J3139" s="1" t="str">
        <f t="shared" si="484"/>
        <v>Fluid (stream)</v>
      </c>
      <c r="K3139" s="1" t="str">
        <f t="shared" si="485"/>
        <v>Untreated Water</v>
      </c>
      <c r="L3139">
        <v>9</v>
      </c>
      <c r="M3139" t="s">
        <v>43</v>
      </c>
      <c r="N3139">
        <v>164</v>
      </c>
      <c r="O3139" t="s">
        <v>36</v>
      </c>
      <c r="P3139" t="s">
        <v>1462</v>
      </c>
      <c r="Q3139" t="s">
        <v>649</v>
      </c>
    </row>
    <row r="3140" spans="1:17" hidden="1" x14ac:dyDescent="0.3">
      <c r="A3140" t="s">
        <v>12519</v>
      </c>
      <c r="B3140" t="s">
        <v>12520</v>
      </c>
      <c r="C3140" s="1" t="str">
        <f t="shared" si="479"/>
        <v>21:0288</v>
      </c>
      <c r="D3140" s="1" t="str">
        <f t="shared" si="483"/>
        <v>21:0129</v>
      </c>
      <c r="E3140" t="s">
        <v>12521</v>
      </c>
      <c r="F3140" t="s">
        <v>12522</v>
      </c>
      <c r="H3140">
        <v>64.877542599999998</v>
      </c>
      <c r="I3140">
        <v>-139.8009591</v>
      </c>
      <c r="J3140" s="1" t="str">
        <f t="shared" si="484"/>
        <v>Fluid (stream)</v>
      </c>
      <c r="K3140" s="1" t="str">
        <f t="shared" si="485"/>
        <v>Untreated Water</v>
      </c>
      <c r="L3140">
        <v>9</v>
      </c>
      <c r="M3140" t="s">
        <v>50</v>
      </c>
      <c r="N3140">
        <v>165</v>
      </c>
      <c r="O3140" t="s">
        <v>1599</v>
      </c>
      <c r="P3140" t="s">
        <v>1956</v>
      </c>
      <c r="Q3140" t="s">
        <v>844</v>
      </c>
    </row>
    <row r="3141" spans="1:17" hidden="1" x14ac:dyDescent="0.3">
      <c r="A3141" t="s">
        <v>12523</v>
      </c>
      <c r="B3141" t="s">
        <v>12524</v>
      </c>
      <c r="C3141" s="1" t="str">
        <f t="shared" si="479"/>
        <v>21:0288</v>
      </c>
      <c r="D3141" s="1" t="str">
        <f t="shared" si="483"/>
        <v>21:0129</v>
      </c>
      <c r="E3141" t="s">
        <v>12525</v>
      </c>
      <c r="F3141" t="s">
        <v>12526</v>
      </c>
      <c r="H3141">
        <v>64.876640499999993</v>
      </c>
      <c r="I3141">
        <v>-139.7948347</v>
      </c>
      <c r="J3141" s="1" t="str">
        <f t="shared" si="484"/>
        <v>Fluid (stream)</v>
      </c>
      <c r="K3141" s="1" t="str">
        <f t="shared" si="485"/>
        <v>Untreated Water</v>
      </c>
      <c r="L3141">
        <v>9</v>
      </c>
      <c r="M3141" t="s">
        <v>57</v>
      </c>
      <c r="N3141">
        <v>166</v>
      </c>
      <c r="O3141" t="s">
        <v>1414</v>
      </c>
      <c r="P3141" t="s">
        <v>2408</v>
      </c>
      <c r="Q3141" t="s">
        <v>844</v>
      </c>
    </row>
    <row r="3142" spans="1:17" hidden="1" x14ac:dyDescent="0.3">
      <c r="A3142" t="s">
        <v>12527</v>
      </c>
      <c r="B3142" t="s">
        <v>12528</v>
      </c>
      <c r="C3142" s="1" t="str">
        <f t="shared" si="479"/>
        <v>21:0288</v>
      </c>
      <c r="D3142" s="1" t="str">
        <f t="shared" si="483"/>
        <v>21:0129</v>
      </c>
      <c r="E3142" t="s">
        <v>12529</v>
      </c>
      <c r="F3142" t="s">
        <v>12530</v>
      </c>
      <c r="H3142">
        <v>64.804561500000005</v>
      </c>
      <c r="I3142">
        <v>-139.821045</v>
      </c>
      <c r="J3142" s="1" t="str">
        <f t="shared" si="484"/>
        <v>Fluid (stream)</v>
      </c>
      <c r="K3142" s="1" t="str">
        <f t="shared" si="485"/>
        <v>Untreated Water</v>
      </c>
      <c r="L3142">
        <v>9</v>
      </c>
      <c r="M3142" t="s">
        <v>65</v>
      </c>
      <c r="N3142">
        <v>167</v>
      </c>
      <c r="O3142" t="s">
        <v>1342</v>
      </c>
      <c r="P3142" t="s">
        <v>1725</v>
      </c>
      <c r="Q3142" t="s">
        <v>205</v>
      </c>
    </row>
    <row r="3143" spans="1:17" hidden="1" x14ac:dyDescent="0.3">
      <c r="A3143" t="s">
        <v>12531</v>
      </c>
      <c r="B3143" t="s">
        <v>12532</v>
      </c>
      <c r="C3143" s="1" t="str">
        <f t="shared" si="479"/>
        <v>21:0288</v>
      </c>
      <c r="D3143" s="1" t="str">
        <f t="shared" si="483"/>
        <v>21:0129</v>
      </c>
      <c r="E3143" t="s">
        <v>12533</v>
      </c>
      <c r="F3143" t="s">
        <v>12534</v>
      </c>
      <c r="H3143">
        <v>64.794106600000006</v>
      </c>
      <c r="I3143">
        <v>-139.85317670000001</v>
      </c>
      <c r="J3143" s="1" t="str">
        <f t="shared" si="484"/>
        <v>Fluid (stream)</v>
      </c>
      <c r="K3143" s="1" t="str">
        <f t="shared" si="485"/>
        <v>Untreated Water</v>
      </c>
      <c r="L3143">
        <v>9</v>
      </c>
      <c r="M3143" t="s">
        <v>72</v>
      </c>
      <c r="N3143">
        <v>168</v>
      </c>
      <c r="O3143" t="s">
        <v>1379</v>
      </c>
      <c r="P3143" t="s">
        <v>1725</v>
      </c>
      <c r="Q3143" t="s">
        <v>844</v>
      </c>
    </row>
    <row r="3144" spans="1:17" hidden="1" x14ac:dyDescent="0.3">
      <c r="A3144" t="s">
        <v>12535</v>
      </c>
      <c r="B3144" t="s">
        <v>12536</v>
      </c>
      <c r="C3144" s="1" t="str">
        <f t="shared" si="479"/>
        <v>21:0288</v>
      </c>
      <c r="D3144" s="1" t="str">
        <f t="shared" si="483"/>
        <v>21:0129</v>
      </c>
      <c r="E3144" t="s">
        <v>12537</v>
      </c>
      <c r="F3144" t="s">
        <v>12538</v>
      </c>
      <c r="H3144">
        <v>64.755968899999999</v>
      </c>
      <c r="I3144">
        <v>-139.8866343</v>
      </c>
      <c r="J3144" s="1" t="str">
        <f t="shared" si="484"/>
        <v>Fluid (stream)</v>
      </c>
      <c r="K3144" s="1" t="str">
        <f t="shared" si="485"/>
        <v>Untreated Water</v>
      </c>
      <c r="L3144">
        <v>9</v>
      </c>
      <c r="M3144" t="s">
        <v>87</v>
      </c>
      <c r="N3144">
        <v>169</v>
      </c>
      <c r="O3144" t="s">
        <v>22</v>
      </c>
      <c r="P3144" t="s">
        <v>22</v>
      </c>
      <c r="Q3144" t="s">
        <v>22</v>
      </c>
    </row>
    <row r="3145" spans="1:17" hidden="1" x14ac:dyDescent="0.3">
      <c r="A3145" t="s">
        <v>12539</v>
      </c>
      <c r="B3145" t="s">
        <v>12540</v>
      </c>
      <c r="C3145" s="1" t="str">
        <f t="shared" si="479"/>
        <v>21:0288</v>
      </c>
      <c r="D3145" s="1" t="str">
        <f t="shared" si="483"/>
        <v>21:0129</v>
      </c>
      <c r="E3145" t="s">
        <v>12541</v>
      </c>
      <c r="F3145" t="s">
        <v>12542</v>
      </c>
      <c r="H3145">
        <v>64.762602900000005</v>
      </c>
      <c r="I3145">
        <v>-139.8679248</v>
      </c>
      <c r="J3145" s="1" t="str">
        <f t="shared" si="484"/>
        <v>Fluid (stream)</v>
      </c>
      <c r="K3145" s="1" t="str">
        <f t="shared" si="485"/>
        <v>Untreated Water</v>
      </c>
      <c r="L3145">
        <v>9</v>
      </c>
      <c r="M3145" t="s">
        <v>195</v>
      </c>
      <c r="N3145">
        <v>170</v>
      </c>
      <c r="O3145" t="s">
        <v>1652</v>
      </c>
      <c r="P3145" t="s">
        <v>2408</v>
      </c>
      <c r="Q3145" t="s">
        <v>844</v>
      </c>
    </row>
    <row r="3146" spans="1:17" hidden="1" x14ac:dyDescent="0.3">
      <c r="A3146" t="s">
        <v>12543</v>
      </c>
      <c r="B3146" t="s">
        <v>12544</v>
      </c>
      <c r="C3146" s="1" t="str">
        <f t="shared" si="479"/>
        <v>21:0288</v>
      </c>
      <c r="D3146" s="1" t="str">
        <f t="shared" si="483"/>
        <v>21:0129</v>
      </c>
      <c r="E3146" t="s">
        <v>12541</v>
      </c>
      <c r="F3146" t="s">
        <v>12545</v>
      </c>
      <c r="H3146">
        <v>64.762602900000005</v>
      </c>
      <c r="I3146">
        <v>-139.8679248</v>
      </c>
      <c r="J3146" s="1" t="str">
        <f t="shared" si="484"/>
        <v>Fluid (stream)</v>
      </c>
      <c r="K3146" s="1" t="str">
        <f t="shared" si="485"/>
        <v>Untreated Water</v>
      </c>
      <c r="L3146">
        <v>9</v>
      </c>
      <c r="M3146" t="s">
        <v>202</v>
      </c>
      <c r="N3146">
        <v>171</v>
      </c>
      <c r="O3146" t="s">
        <v>1177</v>
      </c>
      <c r="P3146" t="s">
        <v>2408</v>
      </c>
      <c r="Q3146" t="s">
        <v>308</v>
      </c>
    </row>
    <row r="3147" spans="1:17" hidden="1" x14ac:dyDescent="0.3">
      <c r="A3147" t="s">
        <v>12546</v>
      </c>
      <c r="B3147" t="s">
        <v>12547</v>
      </c>
      <c r="C3147" s="1" t="str">
        <f t="shared" si="479"/>
        <v>21:0288</v>
      </c>
      <c r="D3147" s="1" t="str">
        <f t="shared" si="483"/>
        <v>21:0129</v>
      </c>
      <c r="E3147" t="s">
        <v>12548</v>
      </c>
      <c r="F3147" t="s">
        <v>12549</v>
      </c>
      <c r="H3147">
        <v>64.766041400000006</v>
      </c>
      <c r="I3147">
        <v>-139.81410439999999</v>
      </c>
      <c r="J3147" s="1" t="str">
        <f t="shared" si="484"/>
        <v>Fluid (stream)</v>
      </c>
      <c r="K3147" s="1" t="str">
        <f t="shared" si="485"/>
        <v>Untreated Water</v>
      </c>
      <c r="L3147">
        <v>9</v>
      </c>
      <c r="M3147" t="s">
        <v>160</v>
      </c>
      <c r="N3147">
        <v>172</v>
      </c>
      <c r="O3147" t="s">
        <v>734</v>
      </c>
      <c r="P3147" t="s">
        <v>1498</v>
      </c>
      <c r="Q3147" t="s">
        <v>844</v>
      </c>
    </row>
    <row r="3148" spans="1:17" hidden="1" x14ac:dyDescent="0.3">
      <c r="A3148" t="s">
        <v>12550</v>
      </c>
      <c r="B3148" t="s">
        <v>12551</v>
      </c>
      <c r="C3148" s="1" t="str">
        <f t="shared" si="479"/>
        <v>21:0288</v>
      </c>
      <c r="D3148" s="1" t="str">
        <f t="shared" si="483"/>
        <v>21:0129</v>
      </c>
      <c r="E3148" t="s">
        <v>12505</v>
      </c>
      <c r="F3148" t="s">
        <v>12552</v>
      </c>
      <c r="H3148">
        <v>64.775829799999997</v>
      </c>
      <c r="I3148">
        <v>-139.76532090000001</v>
      </c>
      <c r="J3148" s="1" t="str">
        <f t="shared" si="484"/>
        <v>Fluid (stream)</v>
      </c>
      <c r="K3148" s="1" t="str">
        <f t="shared" si="485"/>
        <v>Untreated Water</v>
      </c>
      <c r="L3148">
        <v>9</v>
      </c>
      <c r="M3148" t="s">
        <v>79</v>
      </c>
      <c r="N3148">
        <v>173</v>
      </c>
      <c r="O3148" t="s">
        <v>1599</v>
      </c>
      <c r="P3148" t="s">
        <v>1498</v>
      </c>
      <c r="Q3148" t="s">
        <v>953</v>
      </c>
    </row>
    <row r="3149" spans="1:17" hidden="1" x14ac:dyDescent="0.3">
      <c r="A3149" t="s">
        <v>12553</v>
      </c>
      <c r="B3149" t="s">
        <v>12554</v>
      </c>
      <c r="C3149" s="1" t="str">
        <f t="shared" si="479"/>
        <v>21:0288</v>
      </c>
      <c r="D3149" s="1" t="str">
        <f t="shared" si="483"/>
        <v>21:0129</v>
      </c>
      <c r="E3149" t="s">
        <v>12555</v>
      </c>
      <c r="F3149" t="s">
        <v>12556</v>
      </c>
      <c r="H3149">
        <v>64.779867400000001</v>
      </c>
      <c r="I3149">
        <v>-139.7706058</v>
      </c>
      <c r="J3149" s="1" t="str">
        <f t="shared" si="484"/>
        <v>Fluid (stream)</v>
      </c>
      <c r="K3149" s="1" t="str">
        <f t="shared" si="485"/>
        <v>Untreated Water</v>
      </c>
      <c r="L3149">
        <v>9</v>
      </c>
      <c r="M3149" t="s">
        <v>166</v>
      </c>
      <c r="N3149">
        <v>174</v>
      </c>
      <c r="O3149" t="s">
        <v>1262</v>
      </c>
      <c r="P3149" t="s">
        <v>1257</v>
      </c>
      <c r="Q3149" t="s">
        <v>953</v>
      </c>
    </row>
    <row r="3150" spans="1:17" hidden="1" x14ac:dyDescent="0.3">
      <c r="A3150" t="s">
        <v>12557</v>
      </c>
      <c r="B3150" t="s">
        <v>12558</v>
      </c>
      <c r="C3150" s="1" t="str">
        <f t="shared" si="479"/>
        <v>21:0288</v>
      </c>
      <c r="D3150" s="1" t="str">
        <f>HYPERLINK("http://geochem.nrcan.gc.ca/cdogs/content/svy/svy_e.htm", "")</f>
        <v/>
      </c>
      <c r="G3150" s="1" t="str">
        <f>HYPERLINK("http://geochem.nrcan.gc.ca/cdogs/content/cr_/cr_00032_e.htm", "32")</f>
        <v>32</v>
      </c>
      <c r="J3150" t="s">
        <v>106</v>
      </c>
      <c r="K3150" t="s">
        <v>107</v>
      </c>
      <c r="L3150">
        <v>9</v>
      </c>
      <c r="M3150" t="s">
        <v>108</v>
      </c>
      <c r="N3150">
        <v>175</v>
      </c>
      <c r="O3150" t="s">
        <v>339</v>
      </c>
      <c r="P3150" t="s">
        <v>1284</v>
      </c>
      <c r="Q3150" t="s">
        <v>589</v>
      </c>
    </row>
    <row r="3151" spans="1:17" hidden="1" x14ac:dyDescent="0.3">
      <c r="A3151" t="s">
        <v>12559</v>
      </c>
      <c r="B3151" t="s">
        <v>12560</v>
      </c>
      <c r="C3151" s="1" t="str">
        <f t="shared" si="479"/>
        <v>21:0288</v>
      </c>
      <c r="D3151" s="1" t="str">
        <f t="shared" ref="D3151:D3164" si="486">HYPERLINK("http://geochem.nrcan.gc.ca/cdogs/content/svy/svy210129_e.htm", "21:0129")</f>
        <v>21:0129</v>
      </c>
      <c r="E3151" t="s">
        <v>12561</v>
      </c>
      <c r="F3151" t="s">
        <v>12562</v>
      </c>
      <c r="H3151">
        <v>64.792588100000003</v>
      </c>
      <c r="I3151">
        <v>-139.92113359999999</v>
      </c>
      <c r="J3151" s="1" t="str">
        <f t="shared" ref="J3151:J3164" si="487">HYPERLINK("http://geochem.nrcan.gc.ca/cdogs/content/kwd/kwd020018_e.htm", "Fluid (stream)")</f>
        <v>Fluid (stream)</v>
      </c>
      <c r="K3151" s="1" t="str">
        <f t="shared" ref="K3151:K3164" si="488">HYPERLINK("http://geochem.nrcan.gc.ca/cdogs/content/kwd/kwd080007_e.htm", "Untreated Water")</f>
        <v>Untreated Water</v>
      </c>
      <c r="L3151">
        <v>9</v>
      </c>
      <c r="M3151" t="s">
        <v>174</v>
      </c>
      <c r="N3151">
        <v>176</v>
      </c>
      <c r="O3151" t="s">
        <v>101</v>
      </c>
      <c r="P3151" t="s">
        <v>1498</v>
      </c>
      <c r="Q3151" t="s">
        <v>844</v>
      </c>
    </row>
    <row r="3152" spans="1:17" hidden="1" x14ac:dyDescent="0.3">
      <c r="A3152" t="s">
        <v>12563</v>
      </c>
      <c r="B3152" t="s">
        <v>12564</v>
      </c>
      <c r="C3152" s="1" t="str">
        <f t="shared" si="479"/>
        <v>21:0288</v>
      </c>
      <c r="D3152" s="1" t="str">
        <f t="shared" si="486"/>
        <v>21:0129</v>
      </c>
      <c r="E3152" t="s">
        <v>12565</v>
      </c>
      <c r="F3152" t="s">
        <v>12566</v>
      </c>
      <c r="H3152">
        <v>64.788429600000001</v>
      </c>
      <c r="I3152">
        <v>-139.92933769999999</v>
      </c>
      <c r="J3152" s="1" t="str">
        <f t="shared" si="487"/>
        <v>Fluid (stream)</v>
      </c>
      <c r="K3152" s="1" t="str">
        <f t="shared" si="488"/>
        <v>Untreated Water</v>
      </c>
      <c r="L3152">
        <v>9</v>
      </c>
      <c r="M3152" t="s">
        <v>181</v>
      </c>
      <c r="N3152">
        <v>177</v>
      </c>
      <c r="O3152" t="s">
        <v>1000</v>
      </c>
      <c r="P3152" t="s">
        <v>1956</v>
      </c>
      <c r="Q3152" t="s">
        <v>205</v>
      </c>
    </row>
    <row r="3153" spans="1:17" hidden="1" x14ac:dyDescent="0.3">
      <c r="A3153" t="s">
        <v>12567</v>
      </c>
      <c r="B3153" t="s">
        <v>12568</v>
      </c>
      <c r="C3153" s="1" t="str">
        <f t="shared" si="479"/>
        <v>21:0288</v>
      </c>
      <c r="D3153" s="1" t="str">
        <f t="shared" si="486"/>
        <v>21:0129</v>
      </c>
      <c r="E3153" t="s">
        <v>12569</v>
      </c>
      <c r="F3153" t="s">
        <v>12570</v>
      </c>
      <c r="H3153">
        <v>64.782279500000001</v>
      </c>
      <c r="I3153">
        <v>-139.9838148</v>
      </c>
      <c r="J3153" s="1" t="str">
        <f t="shared" si="487"/>
        <v>Fluid (stream)</v>
      </c>
      <c r="K3153" s="1" t="str">
        <f t="shared" si="488"/>
        <v>Untreated Water</v>
      </c>
      <c r="L3153">
        <v>9</v>
      </c>
      <c r="M3153" t="s">
        <v>188</v>
      </c>
      <c r="N3153">
        <v>178</v>
      </c>
      <c r="O3153" t="s">
        <v>436</v>
      </c>
      <c r="P3153" t="s">
        <v>1956</v>
      </c>
      <c r="Q3153" t="s">
        <v>308</v>
      </c>
    </row>
    <row r="3154" spans="1:17" hidden="1" x14ac:dyDescent="0.3">
      <c r="A3154" t="s">
        <v>12571</v>
      </c>
      <c r="B3154" t="s">
        <v>12572</v>
      </c>
      <c r="C3154" s="1" t="str">
        <f t="shared" si="479"/>
        <v>21:0288</v>
      </c>
      <c r="D3154" s="1" t="str">
        <f t="shared" si="486"/>
        <v>21:0129</v>
      </c>
      <c r="E3154" t="s">
        <v>12573</v>
      </c>
      <c r="F3154" t="s">
        <v>12574</v>
      </c>
      <c r="H3154">
        <v>64.821727100000004</v>
      </c>
      <c r="I3154">
        <v>-139.93222979999999</v>
      </c>
      <c r="J3154" s="1" t="str">
        <f t="shared" si="487"/>
        <v>Fluid (stream)</v>
      </c>
      <c r="K3154" s="1" t="str">
        <f t="shared" si="488"/>
        <v>Untreated Water</v>
      </c>
      <c r="L3154">
        <v>9</v>
      </c>
      <c r="M3154" t="s">
        <v>215</v>
      </c>
      <c r="N3154">
        <v>179</v>
      </c>
      <c r="O3154" t="s">
        <v>457</v>
      </c>
      <c r="P3154" t="s">
        <v>1725</v>
      </c>
      <c r="Q3154" t="s">
        <v>953</v>
      </c>
    </row>
    <row r="3155" spans="1:17" hidden="1" x14ac:dyDescent="0.3">
      <c r="A3155" t="s">
        <v>12575</v>
      </c>
      <c r="B3155" t="s">
        <v>12576</v>
      </c>
      <c r="C3155" s="1" t="str">
        <f t="shared" si="479"/>
        <v>21:0288</v>
      </c>
      <c r="D3155" s="1" t="str">
        <f t="shared" si="486"/>
        <v>21:0129</v>
      </c>
      <c r="E3155" t="s">
        <v>12577</v>
      </c>
      <c r="F3155" t="s">
        <v>12578</v>
      </c>
      <c r="H3155">
        <v>64.844073800000004</v>
      </c>
      <c r="I3155">
        <v>-139.86690730000001</v>
      </c>
      <c r="J3155" s="1" t="str">
        <f t="shared" si="487"/>
        <v>Fluid (stream)</v>
      </c>
      <c r="K3155" s="1" t="str">
        <f t="shared" si="488"/>
        <v>Untreated Water</v>
      </c>
      <c r="L3155">
        <v>9</v>
      </c>
      <c r="M3155" t="s">
        <v>223</v>
      </c>
      <c r="N3155">
        <v>180</v>
      </c>
      <c r="O3155" t="s">
        <v>1009</v>
      </c>
      <c r="P3155" t="s">
        <v>1734</v>
      </c>
      <c r="Q3155" t="s">
        <v>589</v>
      </c>
    </row>
    <row r="3156" spans="1:17" hidden="1" x14ac:dyDescent="0.3">
      <c r="A3156" t="s">
        <v>12579</v>
      </c>
      <c r="B3156" t="s">
        <v>12580</v>
      </c>
      <c r="C3156" s="1" t="str">
        <f t="shared" si="479"/>
        <v>21:0288</v>
      </c>
      <c r="D3156" s="1" t="str">
        <f t="shared" si="486"/>
        <v>21:0129</v>
      </c>
      <c r="E3156" t="s">
        <v>12581</v>
      </c>
      <c r="F3156" t="s">
        <v>12582</v>
      </c>
      <c r="H3156">
        <v>64.893005599999995</v>
      </c>
      <c r="I3156">
        <v>-139.86621959999999</v>
      </c>
      <c r="J3156" s="1" t="str">
        <f t="shared" si="487"/>
        <v>Fluid (stream)</v>
      </c>
      <c r="K3156" s="1" t="str">
        <f t="shared" si="488"/>
        <v>Untreated Water</v>
      </c>
      <c r="L3156">
        <v>10</v>
      </c>
      <c r="M3156" t="s">
        <v>21</v>
      </c>
      <c r="N3156">
        <v>181</v>
      </c>
      <c r="O3156" t="s">
        <v>378</v>
      </c>
      <c r="P3156" t="s">
        <v>1498</v>
      </c>
      <c r="Q3156" t="s">
        <v>123</v>
      </c>
    </row>
    <row r="3157" spans="1:17" hidden="1" x14ac:dyDescent="0.3">
      <c r="A3157" t="s">
        <v>12583</v>
      </c>
      <c r="B3157" t="s">
        <v>12584</v>
      </c>
      <c r="C3157" s="1" t="str">
        <f t="shared" si="479"/>
        <v>21:0288</v>
      </c>
      <c r="D3157" s="1" t="str">
        <f t="shared" si="486"/>
        <v>21:0129</v>
      </c>
      <c r="E3157" t="s">
        <v>12585</v>
      </c>
      <c r="F3157" t="s">
        <v>12586</v>
      </c>
      <c r="H3157">
        <v>64.8460757</v>
      </c>
      <c r="I3157">
        <v>-139.8752581</v>
      </c>
      <c r="J3157" s="1" t="str">
        <f t="shared" si="487"/>
        <v>Fluid (stream)</v>
      </c>
      <c r="K3157" s="1" t="str">
        <f t="shared" si="488"/>
        <v>Untreated Water</v>
      </c>
      <c r="L3157">
        <v>10</v>
      </c>
      <c r="M3157" t="s">
        <v>27</v>
      </c>
      <c r="N3157">
        <v>182</v>
      </c>
      <c r="O3157" t="s">
        <v>1550</v>
      </c>
      <c r="P3157" t="s">
        <v>1498</v>
      </c>
      <c r="Q3157" t="s">
        <v>205</v>
      </c>
    </row>
    <row r="3158" spans="1:17" hidden="1" x14ac:dyDescent="0.3">
      <c r="A3158" t="s">
        <v>12587</v>
      </c>
      <c r="B3158" t="s">
        <v>12588</v>
      </c>
      <c r="C3158" s="1" t="str">
        <f t="shared" si="479"/>
        <v>21:0288</v>
      </c>
      <c r="D3158" s="1" t="str">
        <f t="shared" si="486"/>
        <v>21:0129</v>
      </c>
      <c r="E3158" t="s">
        <v>12589</v>
      </c>
      <c r="F3158" t="s">
        <v>12590</v>
      </c>
      <c r="H3158">
        <v>64.870009499999995</v>
      </c>
      <c r="I3158">
        <v>-139.85517859999999</v>
      </c>
      <c r="J3158" s="1" t="str">
        <f t="shared" si="487"/>
        <v>Fluid (stream)</v>
      </c>
      <c r="K3158" s="1" t="str">
        <f t="shared" si="488"/>
        <v>Untreated Water</v>
      </c>
      <c r="L3158">
        <v>10</v>
      </c>
      <c r="M3158" t="s">
        <v>35</v>
      </c>
      <c r="N3158">
        <v>183</v>
      </c>
      <c r="O3158" t="s">
        <v>1009</v>
      </c>
      <c r="P3158" t="s">
        <v>1498</v>
      </c>
      <c r="Q3158" t="s">
        <v>953</v>
      </c>
    </row>
    <row r="3159" spans="1:17" hidden="1" x14ac:dyDescent="0.3">
      <c r="A3159" t="s">
        <v>12591</v>
      </c>
      <c r="B3159" t="s">
        <v>12592</v>
      </c>
      <c r="C3159" s="1" t="str">
        <f t="shared" si="479"/>
        <v>21:0288</v>
      </c>
      <c r="D3159" s="1" t="str">
        <f t="shared" si="486"/>
        <v>21:0129</v>
      </c>
      <c r="E3159" t="s">
        <v>12581</v>
      </c>
      <c r="F3159" t="s">
        <v>12593</v>
      </c>
      <c r="H3159">
        <v>64.893005599999995</v>
      </c>
      <c r="I3159">
        <v>-139.86621959999999</v>
      </c>
      <c r="J3159" s="1" t="str">
        <f t="shared" si="487"/>
        <v>Fluid (stream)</v>
      </c>
      <c r="K3159" s="1" t="str">
        <f t="shared" si="488"/>
        <v>Untreated Water</v>
      </c>
      <c r="L3159">
        <v>10</v>
      </c>
      <c r="M3159" t="s">
        <v>79</v>
      </c>
      <c r="N3159">
        <v>184</v>
      </c>
      <c r="O3159" t="s">
        <v>254</v>
      </c>
      <c r="P3159" t="s">
        <v>1498</v>
      </c>
      <c r="Q3159" t="s">
        <v>844</v>
      </c>
    </row>
    <row r="3160" spans="1:17" hidden="1" x14ac:dyDescent="0.3">
      <c r="A3160" t="s">
        <v>12594</v>
      </c>
      <c r="B3160" t="s">
        <v>12595</v>
      </c>
      <c r="C3160" s="1" t="str">
        <f t="shared" si="479"/>
        <v>21:0288</v>
      </c>
      <c r="D3160" s="1" t="str">
        <f t="shared" si="486"/>
        <v>21:0129</v>
      </c>
      <c r="E3160" t="s">
        <v>12596</v>
      </c>
      <c r="F3160" t="s">
        <v>12597</v>
      </c>
      <c r="H3160">
        <v>64.8905843</v>
      </c>
      <c r="I3160">
        <v>-139.9293711</v>
      </c>
      <c r="J3160" s="1" t="str">
        <f t="shared" si="487"/>
        <v>Fluid (stream)</v>
      </c>
      <c r="K3160" s="1" t="str">
        <f t="shared" si="488"/>
        <v>Untreated Water</v>
      </c>
      <c r="L3160">
        <v>10</v>
      </c>
      <c r="M3160" t="s">
        <v>43</v>
      </c>
      <c r="N3160">
        <v>185</v>
      </c>
      <c r="O3160" t="s">
        <v>1599</v>
      </c>
      <c r="P3160" t="s">
        <v>1725</v>
      </c>
      <c r="Q3160" t="s">
        <v>649</v>
      </c>
    </row>
    <row r="3161" spans="1:17" hidden="1" x14ac:dyDescent="0.3">
      <c r="A3161" t="s">
        <v>12598</v>
      </c>
      <c r="B3161" t="s">
        <v>12599</v>
      </c>
      <c r="C3161" s="1" t="str">
        <f t="shared" si="479"/>
        <v>21:0288</v>
      </c>
      <c r="D3161" s="1" t="str">
        <f t="shared" si="486"/>
        <v>21:0129</v>
      </c>
      <c r="E3161" t="s">
        <v>12600</v>
      </c>
      <c r="F3161" t="s">
        <v>12601</v>
      </c>
      <c r="H3161">
        <v>64.890442899999996</v>
      </c>
      <c r="I3161">
        <v>-139.91852009999999</v>
      </c>
      <c r="J3161" s="1" t="str">
        <f t="shared" si="487"/>
        <v>Fluid (stream)</v>
      </c>
      <c r="K3161" s="1" t="str">
        <f t="shared" si="488"/>
        <v>Untreated Water</v>
      </c>
      <c r="L3161">
        <v>10</v>
      </c>
      <c r="M3161" t="s">
        <v>50</v>
      </c>
      <c r="N3161">
        <v>186</v>
      </c>
      <c r="O3161" t="s">
        <v>1640</v>
      </c>
      <c r="P3161" t="s">
        <v>855</v>
      </c>
      <c r="Q3161" t="s">
        <v>649</v>
      </c>
    </row>
    <row r="3162" spans="1:17" hidden="1" x14ac:dyDescent="0.3">
      <c r="A3162" t="s">
        <v>12602</v>
      </c>
      <c r="B3162" t="s">
        <v>12603</v>
      </c>
      <c r="C3162" s="1" t="str">
        <f t="shared" si="479"/>
        <v>21:0288</v>
      </c>
      <c r="D3162" s="1" t="str">
        <f t="shared" si="486"/>
        <v>21:0129</v>
      </c>
      <c r="E3162" t="s">
        <v>12604</v>
      </c>
      <c r="F3162" t="s">
        <v>12605</v>
      </c>
      <c r="H3162">
        <v>64.9122038</v>
      </c>
      <c r="I3162">
        <v>-139.97920110000001</v>
      </c>
      <c r="J3162" s="1" t="str">
        <f t="shared" si="487"/>
        <v>Fluid (stream)</v>
      </c>
      <c r="K3162" s="1" t="str">
        <f t="shared" si="488"/>
        <v>Untreated Water</v>
      </c>
      <c r="L3162">
        <v>10</v>
      </c>
      <c r="M3162" t="s">
        <v>195</v>
      </c>
      <c r="N3162">
        <v>187</v>
      </c>
      <c r="O3162" t="s">
        <v>358</v>
      </c>
      <c r="P3162" t="s">
        <v>2783</v>
      </c>
      <c r="Q3162" t="s">
        <v>844</v>
      </c>
    </row>
    <row r="3163" spans="1:17" hidden="1" x14ac:dyDescent="0.3">
      <c r="A3163" t="s">
        <v>12606</v>
      </c>
      <c r="B3163" t="s">
        <v>12607</v>
      </c>
      <c r="C3163" s="1" t="str">
        <f t="shared" si="479"/>
        <v>21:0288</v>
      </c>
      <c r="D3163" s="1" t="str">
        <f t="shared" si="486"/>
        <v>21:0129</v>
      </c>
      <c r="E3163" t="s">
        <v>12604</v>
      </c>
      <c r="F3163" t="s">
        <v>12608</v>
      </c>
      <c r="H3163">
        <v>64.9122038</v>
      </c>
      <c r="I3163">
        <v>-139.97920110000001</v>
      </c>
      <c r="J3163" s="1" t="str">
        <f t="shared" si="487"/>
        <v>Fluid (stream)</v>
      </c>
      <c r="K3163" s="1" t="str">
        <f t="shared" si="488"/>
        <v>Untreated Water</v>
      </c>
      <c r="L3163">
        <v>10</v>
      </c>
      <c r="M3163" t="s">
        <v>202</v>
      </c>
      <c r="N3163">
        <v>188</v>
      </c>
      <c r="O3163" t="s">
        <v>457</v>
      </c>
      <c r="P3163" t="s">
        <v>1257</v>
      </c>
      <c r="Q3163" t="s">
        <v>205</v>
      </c>
    </row>
    <row r="3164" spans="1:17" hidden="1" x14ac:dyDescent="0.3">
      <c r="A3164" t="s">
        <v>12609</v>
      </c>
      <c r="B3164" t="s">
        <v>12610</v>
      </c>
      <c r="C3164" s="1" t="str">
        <f t="shared" si="479"/>
        <v>21:0288</v>
      </c>
      <c r="D3164" s="1" t="str">
        <f t="shared" si="486"/>
        <v>21:0129</v>
      </c>
      <c r="E3164" t="s">
        <v>12611</v>
      </c>
      <c r="F3164" t="s">
        <v>12612</v>
      </c>
      <c r="H3164">
        <v>64.733444199999994</v>
      </c>
      <c r="I3164">
        <v>-139.5183553</v>
      </c>
      <c r="J3164" s="1" t="str">
        <f t="shared" si="487"/>
        <v>Fluid (stream)</v>
      </c>
      <c r="K3164" s="1" t="str">
        <f t="shared" si="488"/>
        <v>Untreated Water</v>
      </c>
      <c r="L3164">
        <v>10</v>
      </c>
      <c r="M3164" t="s">
        <v>57</v>
      </c>
      <c r="N3164">
        <v>189</v>
      </c>
      <c r="O3164" t="s">
        <v>1414</v>
      </c>
      <c r="P3164" t="s">
        <v>231</v>
      </c>
      <c r="Q3164" t="s">
        <v>844</v>
      </c>
    </row>
    <row r="3165" spans="1:17" hidden="1" x14ac:dyDescent="0.3">
      <c r="A3165" t="s">
        <v>12613</v>
      </c>
      <c r="B3165" t="s">
        <v>12614</v>
      </c>
      <c r="C3165" s="1" t="str">
        <f t="shared" si="479"/>
        <v>21:0288</v>
      </c>
      <c r="D3165" s="1" t="str">
        <f>HYPERLINK("http://geochem.nrcan.gc.ca/cdogs/content/svy/svy_e.htm", "")</f>
        <v/>
      </c>
      <c r="G3165" s="1" t="str">
        <f>HYPERLINK("http://geochem.nrcan.gc.ca/cdogs/content/cr_/cr_00030_e.htm", "30")</f>
        <v>30</v>
      </c>
      <c r="J3165" t="s">
        <v>106</v>
      </c>
      <c r="K3165" t="s">
        <v>107</v>
      </c>
      <c r="L3165">
        <v>10</v>
      </c>
      <c r="M3165" t="s">
        <v>108</v>
      </c>
      <c r="N3165">
        <v>190</v>
      </c>
      <c r="O3165" t="s">
        <v>1000</v>
      </c>
      <c r="P3165" t="s">
        <v>10214</v>
      </c>
      <c r="Q3165" t="s">
        <v>649</v>
      </c>
    </row>
    <row r="3166" spans="1:17" hidden="1" x14ac:dyDescent="0.3">
      <c r="A3166" t="s">
        <v>12615</v>
      </c>
      <c r="B3166" t="s">
        <v>12616</v>
      </c>
      <c r="C3166" s="1" t="str">
        <f t="shared" si="479"/>
        <v>21:0288</v>
      </c>
      <c r="D3166" s="1" t="str">
        <f t="shared" ref="D3166:D3187" si="489">HYPERLINK("http://geochem.nrcan.gc.ca/cdogs/content/svy/svy210129_e.htm", "21:0129")</f>
        <v>21:0129</v>
      </c>
      <c r="E3166" t="s">
        <v>12617</v>
      </c>
      <c r="F3166" t="s">
        <v>12618</v>
      </c>
      <c r="H3166">
        <v>64.707590600000003</v>
      </c>
      <c r="I3166">
        <v>-139.51423080000001</v>
      </c>
      <c r="J3166" s="1" t="str">
        <f t="shared" ref="J3166:J3187" si="490">HYPERLINK("http://geochem.nrcan.gc.ca/cdogs/content/kwd/kwd020018_e.htm", "Fluid (stream)")</f>
        <v>Fluid (stream)</v>
      </c>
      <c r="K3166" s="1" t="str">
        <f t="shared" ref="K3166:K3187" si="491">HYPERLINK("http://geochem.nrcan.gc.ca/cdogs/content/kwd/kwd080007_e.htm", "Untreated Water")</f>
        <v>Untreated Water</v>
      </c>
      <c r="L3166">
        <v>10</v>
      </c>
      <c r="M3166" t="s">
        <v>65</v>
      </c>
      <c r="N3166">
        <v>191</v>
      </c>
      <c r="O3166" t="s">
        <v>613</v>
      </c>
      <c r="P3166" t="s">
        <v>913</v>
      </c>
      <c r="Q3166" t="s">
        <v>953</v>
      </c>
    </row>
    <row r="3167" spans="1:17" hidden="1" x14ac:dyDescent="0.3">
      <c r="A3167" t="s">
        <v>12619</v>
      </c>
      <c r="B3167" t="s">
        <v>12620</v>
      </c>
      <c r="C3167" s="1" t="str">
        <f t="shared" si="479"/>
        <v>21:0288</v>
      </c>
      <c r="D3167" s="1" t="str">
        <f t="shared" si="489"/>
        <v>21:0129</v>
      </c>
      <c r="E3167" t="s">
        <v>12621</v>
      </c>
      <c r="F3167" t="s">
        <v>12622</v>
      </c>
      <c r="H3167">
        <v>64.694531699999999</v>
      </c>
      <c r="I3167">
        <v>-139.51243030000001</v>
      </c>
      <c r="J3167" s="1" t="str">
        <f t="shared" si="490"/>
        <v>Fluid (stream)</v>
      </c>
      <c r="K3167" s="1" t="str">
        <f t="shared" si="491"/>
        <v>Untreated Water</v>
      </c>
      <c r="L3167">
        <v>10</v>
      </c>
      <c r="M3167" t="s">
        <v>72</v>
      </c>
      <c r="N3167">
        <v>192</v>
      </c>
      <c r="O3167" t="s">
        <v>1652</v>
      </c>
      <c r="P3167" t="s">
        <v>913</v>
      </c>
      <c r="Q3167" t="s">
        <v>589</v>
      </c>
    </row>
    <row r="3168" spans="1:17" hidden="1" x14ac:dyDescent="0.3">
      <c r="A3168" t="s">
        <v>12623</v>
      </c>
      <c r="B3168" t="s">
        <v>12624</v>
      </c>
      <c r="C3168" s="1" t="str">
        <f t="shared" ref="C3168:C3231" si="492">HYPERLINK("http://geochem.nrcan.gc.ca/cdogs/content/bdl/bdl210288_e.htm", "21:0288")</f>
        <v>21:0288</v>
      </c>
      <c r="D3168" s="1" t="str">
        <f t="shared" si="489"/>
        <v>21:0129</v>
      </c>
      <c r="E3168" t="s">
        <v>12625</v>
      </c>
      <c r="F3168" t="s">
        <v>12626</v>
      </c>
      <c r="H3168">
        <v>64.636877999999996</v>
      </c>
      <c r="I3168">
        <v>-139.50294589999999</v>
      </c>
      <c r="J3168" s="1" t="str">
        <f t="shared" si="490"/>
        <v>Fluid (stream)</v>
      </c>
      <c r="K3168" s="1" t="str">
        <f t="shared" si="491"/>
        <v>Untreated Water</v>
      </c>
      <c r="L3168">
        <v>10</v>
      </c>
      <c r="M3168" t="s">
        <v>87</v>
      </c>
      <c r="N3168">
        <v>193</v>
      </c>
      <c r="O3168" t="s">
        <v>22</v>
      </c>
      <c r="P3168" t="s">
        <v>22</v>
      </c>
      <c r="Q3168" t="s">
        <v>22</v>
      </c>
    </row>
    <row r="3169" spans="1:17" hidden="1" x14ac:dyDescent="0.3">
      <c r="A3169" t="s">
        <v>12627</v>
      </c>
      <c r="B3169" t="s">
        <v>12628</v>
      </c>
      <c r="C3169" s="1" t="str">
        <f t="shared" si="492"/>
        <v>21:0288</v>
      </c>
      <c r="D3169" s="1" t="str">
        <f t="shared" si="489"/>
        <v>21:0129</v>
      </c>
      <c r="E3169" t="s">
        <v>12629</v>
      </c>
      <c r="F3169" t="s">
        <v>12630</v>
      </c>
      <c r="H3169">
        <v>64.622412600000004</v>
      </c>
      <c r="I3169">
        <v>-139.5537084</v>
      </c>
      <c r="J3169" s="1" t="str">
        <f t="shared" si="490"/>
        <v>Fluid (stream)</v>
      </c>
      <c r="K3169" s="1" t="str">
        <f t="shared" si="491"/>
        <v>Untreated Water</v>
      </c>
      <c r="L3169">
        <v>10</v>
      </c>
      <c r="M3169" t="s">
        <v>160</v>
      </c>
      <c r="N3169">
        <v>194</v>
      </c>
      <c r="O3169" t="s">
        <v>1581</v>
      </c>
      <c r="P3169" t="s">
        <v>913</v>
      </c>
      <c r="Q3169" t="s">
        <v>953</v>
      </c>
    </row>
    <row r="3170" spans="1:17" hidden="1" x14ac:dyDescent="0.3">
      <c r="A3170" t="s">
        <v>12631</v>
      </c>
      <c r="B3170" t="s">
        <v>12632</v>
      </c>
      <c r="C3170" s="1" t="str">
        <f t="shared" si="492"/>
        <v>21:0288</v>
      </c>
      <c r="D3170" s="1" t="str">
        <f t="shared" si="489"/>
        <v>21:0129</v>
      </c>
      <c r="E3170" t="s">
        <v>12633</v>
      </c>
      <c r="F3170" t="s">
        <v>12634</v>
      </c>
      <c r="H3170">
        <v>64.647512000000006</v>
      </c>
      <c r="I3170">
        <v>-139.59047440000001</v>
      </c>
      <c r="J3170" s="1" t="str">
        <f t="shared" si="490"/>
        <v>Fluid (stream)</v>
      </c>
      <c r="K3170" s="1" t="str">
        <f t="shared" si="491"/>
        <v>Untreated Water</v>
      </c>
      <c r="L3170">
        <v>10</v>
      </c>
      <c r="M3170" t="s">
        <v>166</v>
      </c>
      <c r="N3170">
        <v>195</v>
      </c>
      <c r="O3170" t="s">
        <v>1769</v>
      </c>
      <c r="P3170" t="s">
        <v>969</v>
      </c>
      <c r="Q3170" t="s">
        <v>205</v>
      </c>
    </row>
    <row r="3171" spans="1:17" hidden="1" x14ac:dyDescent="0.3">
      <c r="A3171" t="s">
        <v>12635</v>
      </c>
      <c r="B3171" t="s">
        <v>12636</v>
      </c>
      <c r="C3171" s="1" t="str">
        <f t="shared" si="492"/>
        <v>21:0288</v>
      </c>
      <c r="D3171" s="1" t="str">
        <f t="shared" si="489"/>
        <v>21:0129</v>
      </c>
      <c r="E3171" t="s">
        <v>12637</v>
      </c>
      <c r="F3171" t="s">
        <v>12638</v>
      </c>
      <c r="H3171">
        <v>64.654419599999997</v>
      </c>
      <c r="I3171">
        <v>-139.60339200000001</v>
      </c>
      <c r="J3171" s="1" t="str">
        <f t="shared" si="490"/>
        <v>Fluid (stream)</v>
      </c>
      <c r="K3171" s="1" t="str">
        <f t="shared" si="491"/>
        <v>Untreated Water</v>
      </c>
      <c r="L3171">
        <v>10</v>
      </c>
      <c r="M3171" t="s">
        <v>174</v>
      </c>
      <c r="N3171">
        <v>196</v>
      </c>
      <c r="O3171" t="s">
        <v>80</v>
      </c>
      <c r="P3171" t="s">
        <v>540</v>
      </c>
      <c r="Q3171" t="s">
        <v>844</v>
      </c>
    </row>
    <row r="3172" spans="1:17" hidden="1" x14ac:dyDescent="0.3">
      <c r="A3172" t="s">
        <v>12639</v>
      </c>
      <c r="B3172" t="s">
        <v>12640</v>
      </c>
      <c r="C3172" s="1" t="str">
        <f t="shared" si="492"/>
        <v>21:0288</v>
      </c>
      <c r="D3172" s="1" t="str">
        <f t="shared" si="489"/>
        <v>21:0129</v>
      </c>
      <c r="E3172" t="s">
        <v>12641</v>
      </c>
      <c r="F3172" t="s">
        <v>12642</v>
      </c>
      <c r="H3172">
        <v>64.683049400000002</v>
      </c>
      <c r="I3172">
        <v>-139.61292320000001</v>
      </c>
      <c r="J3172" s="1" t="str">
        <f t="shared" si="490"/>
        <v>Fluid (stream)</v>
      </c>
      <c r="K3172" s="1" t="str">
        <f t="shared" si="491"/>
        <v>Untreated Water</v>
      </c>
      <c r="L3172">
        <v>10</v>
      </c>
      <c r="M3172" t="s">
        <v>181</v>
      </c>
      <c r="N3172">
        <v>197</v>
      </c>
      <c r="O3172" t="s">
        <v>1000</v>
      </c>
      <c r="P3172" t="s">
        <v>81</v>
      </c>
      <c r="Q3172" t="s">
        <v>205</v>
      </c>
    </row>
    <row r="3173" spans="1:17" hidden="1" x14ac:dyDescent="0.3">
      <c r="A3173" t="s">
        <v>12643</v>
      </c>
      <c r="B3173" t="s">
        <v>12644</v>
      </c>
      <c r="C3173" s="1" t="str">
        <f t="shared" si="492"/>
        <v>21:0288</v>
      </c>
      <c r="D3173" s="1" t="str">
        <f t="shared" si="489"/>
        <v>21:0129</v>
      </c>
      <c r="E3173" t="s">
        <v>12645</v>
      </c>
      <c r="F3173" t="s">
        <v>12646</v>
      </c>
      <c r="H3173">
        <v>64.625515699999994</v>
      </c>
      <c r="I3173">
        <v>-139.6493035</v>
      </c>
      <c r="J3173" s="1" t="str">
        <f t="shared" si="490"/>
        <v>Fluid (stream)</v>
      </c>
      <c r="K3173" s="1" t="str">
        <f t="shared" si="491"/>
        <v>Untreated Water</v>
      </c>
      <c r="L3173">
        <v>10</v>
      </c>
      <c r="M3173" t="s">
        <v>188</v>
      </c>
      <c r="N3173">
        <v>198</v>
      </c>
      <c r="O3173" t="s">
        <v>189</v>
      </c>
      <c r="P3173" t="s">
        <v>1934</v>
      </c>
      <c r="Q3173" t="s">
        <v>205</v>
      </c>
    </row>
    <row r="3174" spans="1:17" hidden="1" x14ac:dyDescent="0.3">
      <c r="A3174" t="s">
        <v>12647</v>
      </c>
      <c r="B3174" t="s">
        <v>12648</v>
      </c>
      <c r="C3174" s="1" t="str">
        <f t="shared" si="492"/>
        <v>21:0288</v>
      </c>
      <c r="D3174" s="1" t="str">
        <f t="shared" si="489"/>
        <v>21:0129</v>
      </c>
      <c r="E3174" t="s">
        <v>12649</v>
      </c>
      <c r="F3174" t="s">
        <v>12650</v>
      </c>
      <c r="H3174">
        <v>64.609666000000004</v>
      </c>
      <c r="I3174">
        <v>-139.66710610000001</v>
      </c>
      <c r="J3174" s="1" t="str">
        <f t="shared" si="490"/>
        <v>Fluid (stream)</v>
      </c>
      <c r="K3174" s="1" t="str">
        <f t="shared" si="491"/>
        <v>Untreated Water</v>
      </c>
      <c r="L3174">
        <v>10</v>
      </c>
      <c r="M3174" t="s">
        <v>215</v>
      </c>
      <c r="N3174">
        <v>199</v>
      </c>
      <c r="O3174" t="s">
        <v>1640</v>
      </c>
      <c r="P3174" t="s">
        <v>2482</v>
      </c>
      <c r="Q3174" t="s">
        <v>953</v>
      </c>
    </row>
    <row r="3175" spans="1:17" hidden="1" x14ac:dyDescent="0.3">
      <c r="A3175" t="s">
        <v>12651</v>
      </c>
      <c r="B3175" t="s">
        <v>12652</v>
      </c>
      <c r="C3175" s="1" t="str">
        <f t="shared" si="492"/>
        <v>21:0288</v>
      </c>
      <c r="D3175" s="1" t="str">
        <f t="shared" si="489"/>
        <v>21:0129</v>
      </c>
      <c r="E3175" t="s">
        <v>12653</v>
      </c>
      <c r="F3175" t="s">
        <v>12654</v>
      </c>
      <c r="H3175">
        <v>64.607203499999997</v>
      </c>
      <c r="I3175">
        <v>-139.67771980000001</v>
      </c>
      <c r="J3175" s="1" t="str">
        <f t="shared" si="490"/>
        <v>Fluid (stream)</v>
      </c>
      <c r="K3175" s="1" t="str">
        <f t="shared" si="491"/>
        <v>Untreated Water</v>
      </c>
      <c r="L3175">
        <v>10</v>
      </c>
      <c r="M3175" t="s">
        <v>223</v>
      </c>
      <c r="N3175">
        <v>200</v>
      </c>
      <c r="O3175" t="s">
        <v>539</v>
      </c>
      <c r="P3175" t="s">
        <v>540</v>
      </c>
      <c r="Q3175" t="s">
        <v>123</v>
      </c>
    </row>
    <row r="3176" spans="1:17" hidden="1" x14ac:dyDescent="0.3">
      <c r="A3176" t="s">
        <v>12655</v>
      </c>
      <c r="B3176" t="s">
        <v>12656</v>
      </c>
      <c r="C3176" s="1" t="str">
        <f t="shared" si="492"/>
        <v>21:0288</v>
      </c>
      <c r="D3176" s="1" t="str">
        <f t="shared" si="489"/>
        <v>21:0129</v>
      </c>
      <c r="E3176" t="s">
        <v>12657</v>
      </c>
      <c r="F3176" t="s">
        <v>12658</v>
      </c>
      <c r="H3176">
        <v>64.494544500000003</v>
      </c>
      <c r="I3176">
        <v>-139.80483799999999</v>
      </c>
      <c r="J3176" s="1" t="str">
        <f t="shared" si="490"/>
        <v>Fluid (stream)</v>
      </c>
      <c r="K3176" s="1" t="str">
        <f t="shared" si="491"/>
        <v>Untreated Water</v>
      </c>
      <c r="L3176">
        <v>11</v>
      </c>
      <c r="M3176" t="s">
        <v>21</v>
      </c>
      <c r="N3176">
        <v>201</v>
      </c>
      <c r="O3176" t="s">
        <v>12659</v>
      </c>
      <c r="P3176" t="s">
        <v>1934</v>
      </c>
      <c r="Q3176" t="s">
        <v>123</v>
      </c>
    </row>
    <row r="3177" spans="1:17" hidden="1" x14ac:dyDescent="0.3">
      <c r="A3177" t="s">
        <v>12660</v>
      </c>
      <c r="B3177" t="s">
        <v>12661</v>
      </c>
      <c r="C3177" s="1" t="str">
        <f t="shared" si="492"/>
        <v>21:0288</v>
      </c>
      <c r="D3177" s="1" t="str">
        <f t="shared" si="489"/>
        <v>21:0129</v>
      </c>
      <c r="E3177" t="s">
        <v>12662</v>
      </c>
      <c r="F3177" t="s">
        <v>12663</v>
      </c>
      <c r="H3177">
        <v>64.598978000000002</v>
      </c>
      <c r="I3177">
        <v>-139.7127653</v>
      </c>
      <c r="J3177" s="1" t="str">
        <f t="shared" si="490"/>
        <v>Fluid (stream)</v>
      </c>
      <c r="K3177" s="1" t="str">
        <f t="shared" si="491"/>
        <v>Untreated Water</v>
      </c>
      <c r="L3177">
        <v>11</v>
      </c>
      <c r="M3177" t="s">
        <v>27</v>
      </c>
      <c r="N3177">
        <v>202</v>
      </c>
      <c r="O3177" t="s">
        <v>1177</v>
      </c>
      <c r="P3177" t="s">
        <v>2482</v>
      </c>
      <c r="Q3177" t="s">
        <v>844</v>
      </c>
    </row>
    <row r="3178" spans="1:17" hidden="1" x14ac:dyDescent="0.3">
      <c r="A3178" t="s">
        <v>12664</v>
      </c>
      <c r="B3178" t="s">
        <v>12665</v>
      </c>
      <c r="C3178" s="1" t="str">
        <f t="shared" si="492"/>
        <v>21:0288</v>
      </c>
      <c r="D3178" s="1" t="str">
        <f t="shared" si="489"/>
        <v>21:0129</v>
      </c>
      <c r="E3178" t="s">
        <v>12666</v>
      </c>
      <c r="F3178" t="s">
        <v>12667</v>
      </c>
      <c r="H3178">
        <v>64.586163499999998</v>
      </c>
      <c r="I3178">
        <v>-139.72638259999999</v>
      </c>
      <c r="J3178" s="1" t="str">
        <f t="shared" si="490"/>
        <v>Fluid (stream)</v>
      </c>
      <c r="K3178" s="1" t="str">
        <f t="shared" si="491"/>
        <v>Untreated Water</v>
      </c>
      <c r="L3178">
        <v>11</v>
      </c>
      <c r="M3178" t="s">
        <v>35</v>
      </c>
      <c r="N3178">
        <v>203</v>
      </c>
      <c r="O3178" t="s">
        <v>1581</v>
      </c>
      <c r="P3178" t="s">
        <v>2482</v>
      </c>
      <c r="Q3178" t="s">
        <v>308</v>
      </c>
    </row>
    <row r="3179" spans="1:17" hidden="1" x14ac:dyDescent="0.3">
      <c r="A3179" t="s">
        <v>12668</v>
      </c>
      <c r="B3179" t="s">
        <v>12669</v>
      </c>
      <c r="C3179" s="1" t="str">
        <f t="shared" si="492"/>
        <v>21:0288</v>
      </c>
      <c r="D3179" s="1" t="str">
        <f t="shared" si="489"/>
        <v>21:0129</v>
      </c>
      <c r="E3179" t="s">
        <v>12670</v>
      </c>
      <c r="F3179" t="s">
        <v>12671</v>
      </c>
      <c r="H3179">
        <v>64.561073399999998</v>
      </c>
      <c r="I3179">
        <v>-139.72984930000001</v>
      </c>
      <c r="J3179" s="1" t="str">
        <f t="shared" si="490"/>
        <v>Fluid (stream)</v>
      </c>
      <c r="K3179" s="1" t="str">
        <f t="shared" si="491"/>
        <v>Untreated Water</v>
      </c>
      <c r="L3179">
        <v>11</v>
      </c>
      <c r="M3179" t="s">
        <v>195</v>
      </c>
      <c r="N3179">
        <v>204</v>
      </c>
      <c r="O3179" t="s">
        <v>968</v>
      </c>
      <c r="P3179" t="s">
        <v>2482</v>
      </c>
      <c r="Q3179" t="s">
        <v>249</v>
      </c>
    </row>
    <row r="3180" spans="1:17" hidden="1" x14ac:dyDescent="0.3">
      <c r="A3180" t="s">
        <v>12672</v>
      </c>
      <c r="B3180" t="s">
        <v>12673</v>
      </c>
      <c r="C3180" s="1" t="str">
        <f t="shared" si="492"/>
        <v>21:0288</v>
      </c>
      <c r="D3180" s="1" t="str">
        <f t="shared" si="489"/>
        <v>21:0129</v>
      </c>
      <c r="E3180" t="s">
        <v>12670</v>
      </c>
      <c r="F3180" t="s">
        <v>12674</v>
      </c>
      <c r="H3180">
        <v>64.561073399999998</v>
      </c>
      <c r="I3180">
        <v>-139.72984930000001</v>
      </c>
      <c r="J3180" s="1" t="str">
        <f t="shared" si="490"/>
        <v>Fluid (stream)</v>
      </c>
      <c r="K3180" s="1" t="str">
        <f t="shared" si="491"/>
        <v>Untreated Water</v>
      </c>
      <c r="L3180">
        <v>11</v>
      </c>
      <c r="M3180" t="s">
        <v>202</v>
      </c>
      <c r="N3180">
        <v>205</v>
      </c>
      <c r="O3180" t="s">
        <v>968</v>
      </c>
      <c r="P3180" t="s">
        <v>913</v>
      </c>
      <c r="Q3180" t="s">
        <v>649</v>
      </c>
    </row>
    <row r="3181" spans="1:17" hidden="1" x14ac:dyDescent="0.3">
      <c r="A3181" t="s">
        <v>12675</v>
      </c>
      <c r="B3181" t="s">
        <v>12676</v>
      </c>
      <c r="C3181" s="1" t="str">
        <f t="shared" si="492"/>
        <v>21:0288</v>
      </c>
      <c r="D3181" s="1" t="str">
        <f t="shared" si="489"/>
        <v>21:0129</v>
      </c>
      <c r="E3181" t="s">
        <v>12677</v>
      </c>
      <c r="F3181" t="s">
        <v>12678</v>
      </c>
      <c r="H3181">
        <v>64.549704300000002</v>
      </c>
      <c r="I3181">
        <v>-139.79199410000001</v>
      </c>
      <c r="J3181" s="1" t="str">
        <f t="shared" si="490"/>
        <v>Fluid (stream)</v>
      </c>
      <c r="K3181" s="1" t="str">
        <f t="shared" si="491"/>
        <v>Untreated Water</v>
      </c>
      <c r="L3181">
        <v>11</v>
      </c>
      <c r="M3181" t="s">
        <v>43</v>
      </c>
      <c r="N3181">
        <v>206</v>
      </c>
      <c r="O3181" t="s">
        <v>22</v>
      </c>
      <c r="P3181" t="s">
        <v>22</v>
      </c>
      <c r="Q3181" t="s">
        <v>22</v>
      </c>
    </row>
    <row r="3182" spans="1:17" hidden="1" x14ac:dyDescent="0.3">
      <c r="A3182" t="s">
        <v>12679</v>
      </c>
      <c r="B3182" t="s">
        <v>12680</v>
      </c>
      <c r="C3182" s="1" t="str">
        <f t="shared" si="492"/>
        <v>21:0288</v>
      </c>
      <c r="D3182" s="1" t="str">
        <f t="shared" si="489"/>
        <v>21:0129</v>
      </c>
      <c r="E3182" t="s">
        <v>12681</v>
      </c>
      <c r="F3182" t="s">
        <v>12682</v>
      </c>
      <c r="H3182">
        <v>64.542024499999997</v>
      </c>
      <c r="I3182">
        <v>-139.68429610000001</v>
      </c>
      <c r="J3182" s="1" t="str">
        <f t="shared" si="490"/>
        <v>Fluid (stream)</v>
      </c>
      <c r="K3182" s="1" t="str">
        <f t="shared" si="491"/>
        <v>Untreated Water</v>
      </c>
      <c r="L3182">
        <v>11</v>
      </c>
      <c r="M3182" t="s">
        <v>50</v>
      </c>
      <c r="N3182">
        <v>207</v>
      </c>
      <c r="O3182" t="s">
        <v>1789</v>
      </c>
      <c r="P3182" t="s">
        <v>969</v>
      </c>
      <c r="Q3182" t="s">
        <v>953</v>
      </c>
    </row>
    <row r="3183" spans="1:17" hidden="1" x14ac:dyDescent="0.3">
      <c r="A3183" t="s">
        <v>12683</v>
      </c>
      <c r="B3183" t="s">
        <v>12684</v>
      </c>
      <c r="C3183" s="1" t="str">
        <f t="shared" si="492"/>
        <v>21:0288</v>
      </c>
      <c r="D3183" s="1" t="str">
        <f t="shared" si="489"/>
        <v>21:0129</v>
      </c>
      <c r="E3183" t="s">
        <v>12685</v>
      </c>
      <c r="F3183" t="s">
        <v>12686</v>
      </c>
      <c r="H3183">
        <v>64.520346399999994</v>
      </c>
      <c r="I3183">
        <v>-139.71844859999999</v>
      </c>
      <c r="J3183" s="1" t="str">
        <f t="shared" si="490"/>
        <v>Fluid (stream)</v>
      </c>
      <c r="K3183" s="1" t="str">
        <f t="shared" si="491"/>
        <v>Untreated Water</v>
      </c>
      <c r="L3183">
        <v>11</v>
      </c>
      <c r="M3183" t="s">
        <v>57</v>
      </c>
      <c r="N3183">
        <v>208</v>
      </c>
      <c r="O3183" t="s">
        <v>22</v>
      </c>
      <c r="P3183" t="s">
        <v>22</v>
      </c>
      <c r="Q3183" t="s">
        <v>22</v>
      </c>
    </row>
    <row r="3184" spans="1:17" hidden="1" x14ac:dyDescent="0.3">
      <c r="A3184" t="s">
        <v>12687</v>
      </c>
      <c r="B3184" t="s">
        <v>12688</v>
      </c>
      <c r="C3184" s="1" t="str">
        <f t="shared" si="492"/>
        <v>21:0288</v>
      </c>
      <c r="D3184" s="1" t="str">
        <f t="shared" si="489"/>
        <v>21:0129</v>
      </c>
      <c r="E3184" t="s">
        <v>12657</v>
      </c>
      <c r="F3184" t="s">
        <v>12689</v>
      </c>
      <c r="H3184">
        <v>64.494544500000003</v>
      </c>
      <c r="I3184">
        <v>-139.80483799999999</v>
      </c>
      <c r="J3184" s="1" t="str">
        <f t="shared" si="490"/>
        <v>Fluid (stream)</v>
      </c>
      <c r="K3184" s="1" t="str">
        <f t="shared" si="491"/>
        <v>Untreated Water</v>
      </c>
      <c r="L3184">
        <v>11</v>
      </c>
      <c r="M3184" t="s">
        <v>79</v>
      </c>
      <c r="N3184">
        <v>209</v>
      </c>
      <c r="O3184" t="s">
        <v>22</v>
      </c>
      <c r="P3184" t="s">
        <v>22</v>
      </c>
      <c r="Q3184" t="s">
        <v>22</v>
      </c>
    </row>
    <row r="3185" spans="1:17" hidden="1" x14ac:dyDescent="0.3">
      <c r="A3185" t="s">
        <v>12690</v>
      </c>
      <c r="B3185" t="s">
        <v>12691</v>
      </c>
      <c r="C3185" s="1" t="str">
        <f t="shared" si="492"/>
        <v>21:0288</v>
      </c>
      <c r="D3185" s="1" t="str">
        <f t="shared" si="489"/>
        <v>21:0129</v>
      </c>
      <c r="E3185" t="s">
        <v>12692</v>
      </c>
      <c r="F3185" t="s">
        <v>12693</v>
      </c>
      <c r="H3185">
        <v>64.469633799999997</v>
      </c>
      <c r="I3185">
        <v>-139.86501190000001</v>
      </c>
      <c r="J3185" s="1" t="str">
        <f t="shared" si="490"/>
        <v>Fluid (stream)</v>
      </c>
      <c r="K3185" s="1" t="str">
        <f t="shared" si="491"/>
        <v>Untreated Water</v>
      </c>
      <c r="L3185">
        <v>11</v>
      </c>
      <c r="M3185" t="s">
        <v>65</v>
      </c>
      <c r="N3185">
        <v>210</v>
      </c>
      <c r="O3185" t="s">
        <v>1581</v>
      </c>
      <c r="P3185" t="s">
        <v>2541</v>
      </c>
      <c r="Q3185" t="s">
        <v>308</v>
      </c>
    </row>
    <row r="3186" spans="1:17" hidden="1" x14ac:dyDescent="0.3">
      <c r="A3186" t="s">
        <v>12694</v>
      </c>
      <c r="B3186" t="s">
        <v>12695</v>
      </c>
      <c r="C3186" s="1" t="str">
        <f t="shared" si="492"/>
        <v>21:0288</v>
      </c>
      <c r="D3186" s="1" t="str">
        <f t="shared" si="489"/>
        <v>21:0129</v>
      </c>
      <c r="E3186" t="s">
        <v>12696</v>
      </c>
      <c r="F3186" t="s">
        <v>12697</v>
      </c>
      <c r="H3186">
        <v>64.465936600000006</v>
      </c>
      <c r="I3186">
        <v>-139.75740759999999</v>
      </c>
      <c r="J3186" s="1" t="str">
        <f t="shared" si="490"/>
        <v>Fluid (stream)</v>
      </c>
      <c r="K3186" s="1" t="str">
        <f t="shared" si="491"/>
        <v>Untreated Water</v>
      </c>
      <c r="L3186">
        <v>11</v>
      </c>
      <c r="M3186" t="s">
        <v>72</v>
      </c>
      <c r="N3186">
        <v>211</v>
      </c>
      <c r="O3186" t="s">
        <v>1262</v>
      </c>
      <c r="P3186" t="s">
        <v>1934</v>
      </c>
      <c r="Q3186" t="s">
        <v>844</v>
      </c>
    </row>
    <row r="3187" spans="1:17" hidden="1" x14ac:dyDescent="0.3">
      <c r="A3187" t="s">
        <v>12698</v>
      </c>
      <c r="B3187" t="s">
        <v>12699</v>
      </c>
      <c r="C3187" s="1" t="str">
        <f t="shared" si="492"/>
        <v>21:0288</v>
      </c>
      <c r="D3187" s="1" t="str">
        <f t="shared" si="489"/>
        <v>21:0129</v>
      </c>
      <c r="E3187" t="s">
        <v>12700</v>
      </c>
      <c r="F3187" t="s">
        <v>12701</v>
      </c>
      <c r="H3187">
        <v>64.467917299999996</v>
      </c>
      <c r="I3187">
        <v>-139.67993300000001</v>
      </c>
      <c r="J3187" s="1" t="str">
        <f t="shared" si="490"/>
        <v>Fluid (stream)</v>
      </c>
      <c r="K3187" s="1" t="str">
        <f t="shared" si="491"/>
        <v>Untreated Water</v>
      </c>
      <c r="L3187">
        <v>11</v>
      </c>
      <c r="M3187" t="s">
        <v>87</v>
      </c>
      <c r="N3187">
        <v>212</v>
      </c>
      <c r="O3187" t="s">
        <v>968</v>
      </c>
      <c r="P3187" t="s">
        <v>913</v>
      </c>
      <c r="Q3187" t="s">
        <v>249</v>
      </c>
    </row>
    <row r="3188" spans="1:17" hidden="1" x14ac:dyDescent="0.3">
      <c r="A3188" t="s">
        <v>12702</v>
      </c>
      <c r="B3188" t="s">
        <v>12703</v>
      </c>
      <c r="C3188" s="1" t="str">
        <f t="shared" si="492"/>
        <v>21:0288</v>
      </c>
      <c r="D3188" s="1" t="str">
        <f>HYPERLINK("http://geochem.nrcan.gc.ca/cdogs/content/svy/svy_e.htm", "")</f>
        <v/>
      </c>
      <c r="G3188" s="1" t="str">
        <f>HYPERLINK("http://geochem.nrcan.gc.ca/cdogs/content/cr_/cr_00030_e.htm", "30")</f>
        <v>30</v>
      </c>
      <c r="J3188" t="s">
        <v>106</v>
      </c>
      <c r="K3188" t="s">
        <v>107</v>
      </c>
      <c r="L3188">
        <v>11</v>
      </c>
      <c r="M3188" t="s">
        <v>108</v>
      </c>
      <c r="N3188">
        <v>213</v>
      </c>
      <c r="O3188" t="s">
        <v>3022</v>
      </c>
      <c r="P3188" t="s">
        <v>4432</v>
      </c>
      <c r="Q3188" t="s">
        <v>649</v>
      </c>
    </row>
    <row r="3189" spans="1:17" hidden="1" x14ac:dyDescent="0.3">
      <c r="A3189" t="s">
        <v>12704</v>
      </c>
      <c r="B3189" t="s">
        <v>12705</v>
      </c>
      <c r="C3189" s="1" t="str">
        <f t="shared" si="492"/>
        <v>21:0288</v>
      </c>
      <c r="D3189" s="1" t="str">
        <f t="shared" ref="D3189:D3198" si="493">HYPERLINK("http://geochem.nrcan.gc.ca/cdogs/content/svy/svy210129_e.htm", "21:0129")</f>
        <v>21:0129</v>
      </c>
      <c r="E3189" t="s">
        <v>12706</v>
      </c>
      <c r="F3189" t="s">
        <v>12707</v>
      </c>
      <c r="H3189">
        <v>64.449969999999993</v>
      </c>
      <c r="I3189">
        <v>-139.63108399999999</v>
      </c>
      <c r="J3189" s="1" t="str">
        <f t="shared" ref="J3189:J3198" si="494">HYPERLINK("http://geochem.nrcan.gc.ca/cdogs/content/kwd/kwd020018_e.htm", "Fluid (stream)")</f>
        <v>Fluid (stream)</v>
      </c>
      <c r="K3189" s="1" t="str">
        <f t="shared" ref="K3189:K3198" si="495">HYPERLINK("http://geochem.nrcan.gc.ca/cdogs/content/kwd/kwd080007_e.htm", "Untreated Water")</f>
        <v>Untreated Water</v>
      </c>
      <c r="L3189">
        <v>11</v>
      </c>
      <c r="M3189" t="s">
        <v>160</v>
      </c>
      <c r="N3189">
        <v>214</v>
      </c>
      <c r="O3189" t="s">
        <v>1000</v>
      </c>
      <c r="P3189" t="s">
        <v>2541</v>
      </c>
      <c r="Q3189" t="s">
        <v>249</v>
      </c>
    </row>
    <row r="3190" spans="1:17" hidden="1" x14ac:dyDescent="0.3">
      <c r="A3190" t="s">
        <v>12708</v>
      </c>
      <c r="B3190" t="s">
        <v>12709</v>
      </c>
      <c r="C3190" s="1" t="str">
        <f t="shared" si="492"/>
        <v>21:0288</v>
      </c>
      <c r="D3190" s="1" t="str">
        <f t="shared" si="493"/>
        <v>21:0129</v>
      </c>
      <c r="E3190" t="s">
        <v>12710</v>
      </c>
      <c r="F3190" t="s">
        <v>12711</v>
      </c>
      <c r="H3190">
        <v>64.498980700000004</v>
      </c>
      <c r="I3190">
        <v>-139.62047000000001</v>
      </c>
      <c r="J3190" s="1" t="str">
        <f t="shared" si="494"/>
        <v>Fluid (stream)</v>
      </c>
      <c r="K3190" s="1" t="str">
        <f t="shared" si="495"/>
        <v>Untreated Water</v>
      </c>
      <c r="L3190">
        <v>11</v>
      </c>
      <c r="M3190" t="s">
        <v>166</v>
      </c>
      <c r="N3190">
        <v>215</v>
      </c>
      <c r="O3190" t="s">
        <v>849</v>
      </c>
      <c r="P3190" t="s">
        <v>2541</v>
      </c>
      <c r="Q3190" t="s">
        <v>249</v>
      </c>
    </row>
    <row r="3191" spans="1:17" hidden="1" x14ac:dyDescent="0.3">
      <c r="A3191" t="s">
        <v>12712</v>
      </c>
      <c r="B3191" t="s">
        <v>12713</v>
      </c>
      <c r="C3191" s="1" t="str">
        <f t="shared" si="492"/>
        <v>21:0288</v>
      </c>
      <c r="D3191" s="1" t="str">
        <f t="shared" si="493"/>
        <v>21:0129</v>
      </c>
      <c r="E3191" t="s">
        <v>12714</v>
      </c>
      <c r="F3191" t="s">
        <v>12715</v>
      </c>
      <c r="H3191">
        <v>64.479572599999997</v>
      </c>
      <c r="I3191">
        <v>-139.96423039999999</v>
      </c>
      <c r="J3191" s="1" t="str">
        <f t="shared" si="494"/>
        <v>Fluid (stream)</v>
      </c>
      <c r="K3191" s="1" t="str">
        <f t="shared" si="495"/>
        <v>Untreated Water</v>
      </c>
      <c r="L3191">
        <v>11</v>
      </c>
      <c r="M3191" t="s">
        <v>174</v>
      </c>
      <c r="N3191">
        <v>216</v>
      </c>
      <c r="O3191" t="s">
        <v>3022</v>
      </c>
      <c r="P3191" t="s">
        <v>2541</v>
      </c>
      <c r="Q3191" t="s">
        <v>437</v>
      </c>
    </row>
    <row r="3192" spans="1:17" hidden="1" x14ac:dyDescent="0.3">
      <c r="A3192" t="s">
        <v>12716</v>
      </c>
      <c r="B3192" t="s">
        <v>12717</v>
      </c>
      <c r="C3192" s="1" t="str">
        <f t="shared" si="492"/>
        <v>21:0288</v>
      </c>
      <c r="D3192" s="1" t="str">
        <f t="shared" si="493"/>
        <v>21:0129</v>
      </c>
      <c r="E3192" t="s">
        <v>12718</v>
      </c>
      <c r="F3192" t="s">
        <v>12719</v>
      </c>
      <c r="H3192">
        <v>64.434078900000003</v>
      </c>
      <c r="I3192">
        <v>-139.8719485</v>
      </c>
      <c r="J3192" s="1" t="str">
        <f t="shared" si="494"/>
        <v>Fluid (stream)</v>
      </c>
      <c r="K3192" s="1" t="str">
        <f t="shared" si="495"/>
        <v>Untreated Water</v>
      </c>
      <c r="L3192">
        <v>11</v>
      </c>
      <c r="M3192" t="s">
        <v>181</v>
      </c>
      <c r="N3192">
        <v>217</v>
      </c>
      <c r="O3192" t="s">
        <v>254</v>
      </c>
      <c r="P3192" t="s">
        <v>2541</v>
      </c>
      <c r="Q3192" t="s">
        <v>308</v>
      </c>
    </row>
    <row r="3193" spans="1:17" hidden="1" x14ac:dyDescent="0.3">
      <c r="A3193" t="s">
        <v>12720</v>
      </c>
      <c r="B3193" t="s">
        <v>12721</v>
      </c>
      <c r="C3193" s="1" t="str">
        <f t="shared" si="492"/>
        <v>21:0288</v>
      </c>
      <c r="D3193" s="1" t="str">
        <f t="shared" si="493"/>
        <v>21:0129</v>
      </c>
      <c r="E3193" t="s">
        <v>12722</v>
      </c>
      <c r="F3193" t="s">
        <v>12723</v>
      </c>
      <c r="H3193">
        <v>64.421436099999994</v>
      </c>
      <c r="I3193">
        <v>-139.85127320000001</v>
      </c>
      <c r="J3193" s="1" t="str">
        <f t="shared" si="494"/>
        <v>Fluid (stream)</v>
      </c>
      <c r="K3193" s="1" t="str">
        <f t="shared" si="495"/>
        <v>Untreated Water</v>
      </c>
      <c r="L3193">
        <v>11</v>
      </c>
      <c r="M3193" t="s">
        <v>188</v>
      </c>
      <c r="N3193">
        <v>218</v>
      </c>
      <c r="O3193" t="s">
        <v>1000</v>
      </c>
      <c r="P3193" t="s">
        <v>1934</v>
      </c>
      <c r="Q3193" t="s">
        <v>308</v>
      </c>
    </row>
    <row r="3194" spans="1:17" hidden="1" x14ac:dyDescent="0.3">
      <c r="A3194" t="s">
        <v>12724</v>
      </c>
      <c r="B3194" t="s">
        <v>12725</v>
      </c>
      <c r="C3194" s="1" t="str">
        <f t="shared" si="492"/>
        <v>21:0288</v>
      </c>
      <c r="D3194" s="1" t="str">
        <f t="shared" si="493"/>
        <v>21:0129</v>
      </c>
      <c r="E3194" t="s">
        <v>12726</v>
      </c>
      <c r="F3194" t="s">
        <v>12727</v>
      </c>
      <c r="H3194">
        <v>64.396535799999995</v>
      </c>
      <c r="I3194">
        <v>-139.87842939999999</v>
      </c>
      <c r="J3194" s="1" t="str">
        <f t="shared" si="494"/>
        <v>Fluid (stream)</v>
      </c>
      <c r="K3194" s="1" t="str">
        <f t="shared" si="495"/>
        <v>Untreated Water</v>
      </c>
      <c r="L3194">
        <v>11</v>
      </c>
      <c r="M3194" t="s">
        <v>215</v>
      </c>
      <c r="N3194">
        <v>219</v>
      </c>
      <c r="O3194" t="s">
        <v>36</v>
      </c>
      <c r="P3194" t="s">
        <v>1934</v>
      </c>
      <c r="Q3194" t="s">
        <v>649</v>
      </c>
    </row>
    <row r="3195" spans="1:17" hidden="1" x14ac:dyDescent="0.3">
      <c r="A3195" t="s">
        <v>12728</v>
      </c>
      <c r="B3195" t="s">
        <v>12729</v>
      </c>
      <c r="C3195" s="1" t="str">
        <f t="shared" si="492"/>
        <v>21:0288</v>
      </c>
      <c r="D3195" s="1" t="str">
        <f t="shared" si="493"/>
        <v>21:0129</v>
      </c>
      <c r="E3195" t="s">
        <v>12730</v>
      </c>
      <c r="F3195" t="s">
        <v>12731</v>
      </c>
      <c r="H3195">
        <v>64.379671200000004</v>
      </c>
      <c r="I3195">
        <v>-139.91522739999999</v>
      </c>
      <c r="J3195" s="1" t="str">
        <f t="shared" si="494"/>
        <v>Fluid (stream)</v>
      </c>
      <c r="K3195" s="1" t="str">
        <f t="shared" si="495"/>
        <v>Untreated Water</v>
      </c>
      <c r="L3195">
        <v>11</v>
      </c>
      <c r="M3195" t="s">
        <v>223</v>
      </c>
      <c r="N3195">
        <v>220</v>
      </c>
      <c r="O3195" t="s">
        <v>1342</v>
      </c>
      <c r="P3195" t="s">
        <v>4924</v>
      </c>
      <c r="Q3195" t="s">
        <v>308</v>
      </c>
    </row>
    <row r="3196" spans="1:17" hidden="1" x14ac:dyDescent="0.3">
      <c r="A3196" t="s">
        <v>12732</v>
      </c>
      <c r="B3196" t="s">
        <v>12733</v>
      </c>
      <c r="C3196" s="1" t="str">
        <f t="shared" si="492"/>
        <v>21:0288</v>
      </c>
      <c r="D3196" s="1" t="str">
        <f t="shared" si="493"/>
        <v>21:0129</v>
      </c>
      <c r="E3196" t="s">
        <v>12734</v>
      </c>
      <c r="F3196" t="s">
        <v>12735</v>
      </c>
      <c r="H3196">
        <v>64.295321200000004</v>
      </c>
      <c r="I3196">
        <v>-139.88195099999999</v>
      </c>
      <c r="J3196" s="1" t="str">
        <f t="shared" si="494"/>
        <v>Fluid (stream)</v>
      </c>
      <c r="K3196" s="1" t="str">
        <f t="shared" si="495"/>
        <v>Untreated Water</v>
      </c>
      <c r="L3196">
        <v>12</v>
      </c>
      <c r="M3196" t="s">
        <v>642</v>
      </c>
      <c r="N3196">
        <v>221</v>
      </c>
      <c r="O3196" t="s">
        <v>320</v>
      </c>
      <c r="P3196" t="s">
        <v>2482</v>
      </c>
      <c r="Q3196" t="s">
        <v>984</v>
      </c>
    </row>
    <row r="3197" spans="1:17" hidden="1" x14ac:dyDescent="0.3">
      <c r="A3197" t="s">
        <v>12736</v>
      </c>
      <c r="B3197" t="s">
        <v>12737</v>
      </c>
      <c r="C3197" s="1" t="str">
        <f t="shared" si="492"/>
        <v>21:0288</v>
      </c>
      <c r="D3197" s="1" t="str">
        <f t="shared" si="493"/>
        <v>21:0129</v>
      </c>
      <c r="E3197" t="s">
        <v>12738</v>
      </c>
      <c r="F3197" t="s">
        <v>12739</v>
      </c>
      <c r="H3197">
        <v>64.3755898</v>
      </c>
      <c r="I3197">
        <v>-139.925254</v>
      </c>
      <c r="J3197" s="1" t="str">
        <f t="shared" si="494"/>
        <v>Fluid (stream)</v>
      </c>
      <c r="K3197" s="1" t="str">
        <f t="shared" si="495"/>
        <v>Untreated Water</v>
      </c>
      <c r="L3197">
        <v>12</v>
      </c>
      <c r="M3197" t="s">
        <v>27</v>
      </c>
      <c r="N3197">
        <v>222</v>
      </c>
      <c r="O3197" t="s">
        <v>885</v>
      </c>
      <c r="P3197" t="s">
        <v>780</v>
      </c>
      <c r="Q3197" t="s">
        <v>290</v>
      </c>
    </row>
    <row r="3198" spans="1:17" hidden="1" x14ac:dyDescent="0.3">
      <c r="A3198" t="s">
        <v>12740</v>
      </c>
      <c r="B3198" t="s">
        <v>12741</v>
      </c>
      <c r="C3198" s="1" t="str">
        <f t="shared" si="492"/>
        <v>21:0288</v>
      </c>
      <c r="D3198" s="1" t="str">
        <f t="shared" si="493"/>
        <v>21:0129</v>
      </c>
      <c r="E3198" t="s">
        <v>12742</v>
      </c>
      <c r="F3198" t="s">
        <v>12743</v>
      </c>
      <c r="H3198">
        <v>64.340665799999996</v>
      </c>
      <c r="I3198">
        <v>-139.80511440000001</v>
      </c>
      <c r="J3198" s="1" t="str">
        <f t="shared" si="494"/>
        <v>Fluid (stream)</v>
      </c>
      <c r="K3198" s="1" t="str">
        <f t="shared" si="495"/>
        <v>Untreated Water</v>
      </c>
      <c r="L3198">
        <v>12</v>
      </c>
      <c r="M3198" t="s">
        <v>35</v>
      </c>
      <c r="N3198">
        <v>223</v>
      </c>
      <c r="O3198" t="s">
        <v>22</v>
      </c>
      <c r="P3198" t="s">
        <v>22</v>
      </c>
      <c r="Q3198" t="s">
        <v>22</v>
      </c>
    </row>
    <row r="3199" spans="1:17" hidden="1" x14ac:dyDescent="0.3">
      <c r="A3199" t="s">
        <v>12744</v>
      </c>
      <c r="B3199" t="s">
        <v>12745</v>
      </c>
      <c r="C3199" s="1" t="str">
        <f t="shared" si="492"/>
        <v>21:0288</v>
      </c>
      <c r="D3199" s="1" t="str">
        <f>HYPERLINK("http://geochem.nrcan.gc.ca/cdogs/content/svy/svy_e.htm", "")</f>
        <v/>
      </c>
      <c r="G3199" s="1" t="str">
        <f>HYPERLINK("http://geochem.nrcan.gc.ca/cdogs/content/cr_/cr_00032_e.htm", "32")</f>
        <v>32</v>
      </c>
      <c r="J3199" t="s">
        <v>106</v>
      </c>
      <c r="K3199" t="s">
        <v>107</v>
      </c>
      <c r="L3199">
        <v>12</v>
      </c>
      <c r="M3199" t="s">
        <v>108</v>
      </c>
      <c r="N3199">
        <v>224</v>
      </c>
      <c r="O3199" t="s">
        <v>22</v>
      </c>
      <c r="P3199" t="s">
        <v>22</v>
      </c>
      <c r="Q3199" t="s">
        <v>22</v>
      </c>
    </row>
    <row r="3200" spans="1:17" hidden="1" x14ac:dyDescent="0.3">
      <c r="A3200" t="s">
        <v>12746</v>
      </c>
      <c r="B3200" t="s">
        <v>12747</v>
      </c>
      <c r="C3200" s="1" t="str">
        <f t="shared" si="492"/>
        <v>21:0288</v>
      </c>
      <c r="D3200" s="1" t="str">
        <f t="shared" ref="D3200:D3221" si="496">HYPERLINK("http://geochem.nrcan.gc.ca/cdogs/content/svy/svy210129_e.htm", "21:0129")</f>
        <v>21:0129</v>
      </c>
      <c r="E3200" t="s">
        <v>12748</v>
      </c>
      <c r="F3200" t="s">
        <v>12749</v>
      </c>
      <c r="H3200">
        <v>64.283457499999997</v>
      </c>
      <c r="I3200">
        <v>-139.9252108</v>
      </c>
      <c r="J3200" s="1" t="str">
        <f t="shared" ref="J3200:J3221" si="497">HYPERLINK("http://geochem.nrcan.gc.ca/cdogs/content/kwd/kwd020018_e.htm", "Fluid (stream)")</f>
        <v>Fluid (stream)</v>
      </c>
      <c r="K3200" s="1" t="str">
        <f t="shared" ref="K3200:K3221" si="498">HYPERLINK("http://geochem.nrcan.gc.ca/cdogs/content/kwd/kwd080007_e.htm", "Untreated Water")</f>
        <v>Untreated Water</v>
      </c>
      <c r="L3200">
        <v>12</v>
      </c>
      <c r="M3200" t="s">
        <v>43</v>
      </c>
      <c r="N3200">
        <v>225</v>
      </c>
      <c r="O3200" t="s">
        <v>22</v>
      </c>
      <c r="P3200" t="s">
        <v>22</v>
      </c>
      <c r="Q3200" t="s">
        <v>22</v>
      </c>
    </row>
    <row r="3201" spans="1:17" hidden="1" x14ac:dyDescent="0.3">
      <c r="A3201" t="s">
        <v>12750</v>
      </c>
      <c r="B3201" t="s">
        <v>12751</v>
      </c>
      <c r="C3201" s="1" t="str">
        <f t="shared" si="492"/>
        <v>21:0288</v>
      </c>
      <c r="D3201" s="1" t="str">
        <f t="shared" si="496"/>
        <v>21:0129</v>
      </c>
      <c r="E3201" t="s">
        <v>12734</v>
      </c>
      <c r="F3201" t="s">
        <v>12752</v>
      </c>
      <c r="H3201">
        <v>64.295321200000004</v>
      </c>
      <c r="I3201">
        <v>-139.88195099999999</v>
      </c>
      <c r="J3201" s="1" t="str">
        <f t="shared" si="497"/>
        <v>Fluid (stream)</v>
      </c>
      <c r="K3201" s="1" t="str">
        <f t="shared" si="498"/>
        <v>Untreated Water</v>
      </c>
      <c r="L3201">
        <v>12</v>
      </c>
      <c r="M3201" t="s">
        <v>678</v>
      </c>
      <c r="N3201">
        <v>226</v>
      </c>
      <c r="O3201" t="s">
        <v>22</v>
      </c>
      <c r="P3201" t="s">
        <v>22</v>
      </c>
      <c r="Q3201" t="s">
        <v>22</v>
      </c>
    </row>
    <row r="3202" spans="1:17" hidden="1" x14ac:dyDescent="0.3">
      <c r="A3202" t="s">
        <v>12753</v>
      </c>
      <c r="B3202" t="s">
        <v>12754</v>
      </c>
      <c r="C3202" s="1" t="str">
        <f t="shared" si="492"/>
        <v>21:0288</v>
      </c>
      <c r="D3202" s="1" t="str">
        <f t="shared" si="496"/>
        <v>21:0129</v>
      </c>
      <c r="E3202" t="s">
        <v>12734</v>
      </c>
      <c r="F3202" t="s">
        <v>12755</v>
      </c>
      <c r="H3202">
        <v>64.295321200000004</v>
      </c>
      <c r="I3202">
        <v>-139.88195099999999</v>
      </c>
      <c r="J3202" s="1" t="str">
        <f t="shared" si="497"/>
        <v>Fluid (stream)</v>
      </c>
      <c r="K3202" s="1" t="str">
        <f t="shared" si="498"/>
        <v>Untreated Water</v>
      </c>
      <c r="L3202">
        <v>12</v>
      </c>
      <c r="M3202" t="s">
        <v>673</v>
      </c>
      <c r="N3202">
        <v>227</v>
      </c>
      <c r="O3202" t="s">
        <v>22</v>
      </c>
      <c r="P3202" t="s">
        <v>22</v>
      </c>
      <c r="Q3202" t="s">
        <v>22</v>
      </c>
    </row>
    <row r="3203" spans="1:17" hidden="1" x14ac:dyDescent="0.3">
      <c r="A3203" t="s">
        <v>12756</v>
      </c>
      <c r="B3203" t="s">
        <v>12757</v>
      </c>
      <c r="C3203" s="1" t="str">
        <f t="shared" si="492"/>
        <v>21:0288</v>
      </c>
      <c r="D3203" s="1" t="str">
        <f t="shared" si="496"/>
        <v>21:0129</v>
      </c>
      <c r="E3203" t="s">
        <v>12758</v>
      </c>
      <c r="F3203" t="s">
        <v>12759</v>
      </c>
      <c r="H3203">
        <v>64.280426000000006</v>
      </c>
      <c r="I3203">
        <v>-139.83734250000001</v>
      </c>
      <c r="J3203" s="1" t="str">
        <f t="shared" si="497"/>
        <v>Fluid (stream)</v>
      </c>
      <c r="K3203" s="1" t="str">
        <f t="shared" si="498"/>
        <v>Untreated Water</v>
      </c>
      <c r="L3203">
        <v>12</v>
      </c>
      <c r="M3203" t="s">
        <v>50</v>
      </c>
      <c r="N3203">
        <v>228</v>
      </c>
      <c r="O3203" t="s">
        <v>22</v>
      </c>
      <c r="P3203" t="s">
        <v>22</v>
      </c>
      <c r="Q3203" t="s">
        <v>22</v>
      </c>
    </row>
    <row r="3204" spans="1:17" hidden="1" x14ac:dyDescent="0.3">
      <c r="A3204" t="s">
        <v>12760</v>
      </c>
      <c r="B3204" t="s">
        <v>12761</v>
      </c>
      <c r="C3204" s="1" t="str">
        <f t="shared" si="492"/>
        <v>21:0288</v>
      </c>
      <c r="D3204" s="1" t="str">
        <f t="shared" si="496"/>
        <v>21:0129</v>
      </c>
      <c r="E3204" t="s">
        <v>12762</v>
      </c>
      <c r="F3204" t="s">
        <v>12763</v>
      </c>
      <c r="H3204">
        <v>64.265345999999994</v>
      </c>
      <c r="I3204">
        <v>-139.8045764</v>
      </c>
      <c r="J3204" s="1" t="str">
        <f t="shared" si="497"/>
        <v>Fluid (stream)</v>
      </c>
      <c r="K3204" s="1" t="str">
        <f t="shared" si="498"/>
        <v>Untreated Water</v>
      </c>
      <c r="L3204">
        <v>12</v>
      </c>
      <c r="M3204" t="s">
        <v>57</v>
      </c>
      <c r="N3204">
        <v>229</v>
      </c>
      <c r="O3204" t="s">
        <v>189</v>
      </c>
      <c r="P3204" t="s">
        <v>3613</v>
      </c>
      <c r="Q3204" t="s">
        <v>984</v>
      </c>
    </row>
    <row r="3205" spans="1:17" hidden="1" x14ac:dyDescent="0.3">
      <c r="A3205" t="s">
        <v>12764</v>
      </c>
      <c r="B3205" t="s">
        <v>12765</v>
      </c>
      <c r="C3205" s="1" t="str">
        <f t="shared" si="492"/>
        <v>21:0288</v>
      </c>
      <c r="D3205" s="1" t="str">
        <f t="shared" si="496"/>
        <v>21:0129</v>
      </c>
      <c r="E3205" t="s">
        <v>12766</v>
      </c>
      <c r="F3205" t="s">
        <v>12767</v>
      </c>
      <c r="H3205">
        <v>64.254163500000004</v>
      </c>
      <c r="I3205">
        <v>-139.6867574</v>
      </c>
      <c r="J3205" s="1" t="str">
        <f t="shared" si="497"/>
        <v>Fluid (stream)</v>
      </c>
      <c r="K3205" s="1" t="str">
        <f t="shared" si="498"/>
        <v>Untreated Water</v>
      </c>
      <c r="L3205">
        <v>12</v>
      </c>
      <c r="M3205" t="s">
        <v>65</v>
      </c>
      <c r="N3205">
        <v>230</v>
      </c>
      <c r="O3205" t="s">
        <v>613</v>
      </c>
      <c r="P3205" t="s">
        <v>3613</v>
      </c>
      <c r="Q3205" t="s">
        <v>437</v>
      </c>
    </row>
    <row r="3206" spans="1:17" hidden="1" x14ac:dyDescent="0.3">
      <c r="A3206" t="s">
        <v>12768</v>
      </c>
      <c r="B3206" t="s">
        <v>12769</v>
      </c>
      <c r="C3206" s="1" t="str">
        <f t="shared" si="492"/>
        <v>21:0288</v>
      </c>
      <c r="D3206" s="1" t="str">
        <f t="shared" si="496"/>
        <v>21:0129</v>
      </c>
      <c r="E3206" t="s">
        <v>12770</v>
      </c>
      <c r="F3206" t="s">
        <v>12771</v>
      </c>
      <c r="H3206">
        <v>64.294270800000007</v>
      </c>
      <c r="I3206">
        <v>-139.63266709999999</v>
      </c>
      <c r="J3206" s="1" t="str">
        <f t="shared" si="497"/>
        <v>Fluid (stream)</v>
      </c>
      <c r="K3206" s="1" t="str">
        <f t="shared" si="498"/>
        <v>Untreated Water</v>
      </c>
      <c r="L3206">
        <v>12</v>
      </c>
      <c r="M3206" t="s">
        <v>72</v>
      </c>
      <c r="N3206">
        <v>231</v>
      </c>
      <c r="O3206" t="s">
        <v>1379</v>
      </c>
      <c r="P3206" t="s">
        <v>3618</v>
      </c>
      <c r="Q3206" t="s">
        <v>984</v>
      </c>
    </row>
    <row r="3207" spans="1:17" hidden="1" x14ac:dyDescent="0.3">
      <c r="A3207" t="s">
        <v>12772</v>
      </c>
      <c r="B3207" t="s">
        <v>12773</v>
      </c>
      <c r="C3207" s="1" t="str">
        <f t="shared" si="492"/>
        <v>21:0288</v>
      </c>
      <c r="D3207" s="1" t="str">
        <f t="shared" si="496"/>
        <v>21:0129</v>
      </c>
      <c r="E3207" t="s">
        <v>12774</v>
      </c>
      <c r="F3207" t="s">
        <v>12775</v>
      </c>
      <c r="H3207">
        <v>64.360373499999994</v>
      </c>
      <c r="I3207">
        <v>-139.6217752</v>
      </c>
      <c r="J3207" s="1" t="str">
        <f t="shared" si="497"/>
        <v>Fluid (stream)</v>
      </c>
      <c r="K3207" s="1" t="str">
        <f t="shared" si="498"/>
        <v>Untreated Water</v>
      </c>
      <c r="L3207">
        <v>12</v>
      </c>
      <c r="M3207" t="s">
        <v>87</v>
      </c>
      <c r="N3207">
        <v>232</v>
      </c>
      <c r="O3207" t="s">
        <v>95</v>
      </c>
      <c r="P3207" t="s">
        <v>141</v>
      </c>
      <c r="Q3207" t="s">
        <v>1197</v>
      </c>
    </row>
    <row r="3208" spans="1:17" hidden="1" x14ac:dyDescent="0.3">
      <c r="A3208" t="s">
        <v>12776</v>
      </c>
      <c r="B3208" t="s">
        <v>12777</v>
      </c>
      <c r="C3208" s="1" t="str">
        <f t="shared" si="492"/>
        <v>21:0288</v>
      </c>
      <c r="D3208" s="1" t="str">
        <f t="shared" si="496"/>
        <v>21:0129</v>
      </c>
      <c r="E3208" t="s">
        <v>12778</v>
      </c>
      <c r="F3208" t="s">
        <v>12779</v>
      </c>
      <c r="H3208">
        <v>64.351533200000006</v>
      </c>
      <c r="I3208">
        <v>-139.60933829999999</v>
      </c>
      <c r="J3208" s="1" t="str">
        <f t="shared" si="497"/>
        <v>Fluid (stream)</v>
      </c>
      <c r="K3208" s="1" t="str">
        <f t="shared" si="498"/>
        <v>Untreated Water</v>
      </c>
      <c r="L3208">
        <v>12</v>
      </c>
      <c r="M3208" t="s">
        <v>160</v>
      </c>
      <c r="N3208">
        <v>233</v>
      </c>
      <c r="O3208" t="s">
        <v>1640</v>
      </c>
      <c r="P3208" t="s">
        <v>2482</v>
      </c>
      <c r="Q3208" t="s">
        <v>984</v>
      </c>
    </row>
    <row r="3209" spans="1:17" hidden="1" x14ac:dyDescent="0.3">
      <c r="A3209" t="s">
        <v>12780</v>
      </c>
      <c r="B3209" t="s">
        <v>12781</v>
      </c>
      <c r="C3209" s="1" t="str">
        <f t="shared" si="492"/>
        <v>21:0288</v>
      </c>
      <c r="D3209" s="1" t="str">
        <f t="shared" si="496"/>
        <v>21:0129</v>
      </c>
      <c r="E3209" t="s">
        <v>12782</v>
      </c>
      <c r="F3209" t="s">
        <v>12783</v>
      </c>
      <c r="H3209">
        <v>64.377508599999999</v>
      </c>
      <c r="I3209">
        <v>-139.6145502</v>
      </c>
      <c r="J3209" s="1" t="str">
        <f t="shared" si="497"/>
        <v>Fluid (stream)</v>
      </c>
      <c r="K3209" s="1" t="str">
        <f t="shared" si="498"/>
        <v>Untreated Water</v>
      </c>
      <c r="L3209">
        <v>12</v>
      </c>
      <c r="M3209" t="s">
        <v>166</v>
      </c>
      <c r="N3209">
        <v>234</v>
      </c>
      <c r="O3209" t="s">
        <v>1291</v>
      </c>
      <c r="P3209" t="s">
        <v>855</v>
      </c>
      <c r="Q3209" t="s">
        <v>881</v>
      </c>
    </row>
    <row r="3210" spans="1:17" hidden="1" x14ac:dyDescent="0.3">
      <c r="A3210" t="s">
        <v>12784</v>
      </c>
      <c r="B3210" t="s">
        <v>12785</v>
      </c>
      <c r="C3210" s="1" t="str">
        <f t="shared" si="492"/>
        <v>21:0288</v>
      </c>
      <c r="D3210" s="1" t="str">
        <f t="shared" si="496"/>
        <v>21:0129</v>
      </c>
      <c r="E3210" t="s">
        <v>12786</v>
      </c>
      <c r="F3210" t="s">
        <v>12787</v>
      </c>
      <c r="H3210">
        <v>64.387436500000007</v>
      </c>
      <c r="I3210">
        <v>-139.56440610000001</v>
      </c>
      <c r="J3210" s="1" t="str">
        <f t="shared" si="497"/>
        <v>Fluid (stream)</v>
      </c>
      <c r="K3210" s="1" t="str">
        <f t="shared" si="498"/>
        <v>Untreated Water</v>
      </c>
      <c r="L3210">
        <v>12</v>
      </c>
      <c r="M3210" t="s">
        <v>174</v>
      </c>
      <c r="N3210">
        <v>235</v>
      </c>
      <c r="O3210" t="s">
        <v>1599</v>
      </c>
      <c r="P3210" t="s">
        <v>265</v>
      </c>
      <c r="Q3210" t="s">
        <v>1197</v>
      </c>
    </row>
    <row r="3211" spans="1:17" hidden="1" x14ac:dyDescent="0.3">
      <c r="A3211" t="s">
        <v>12788</v>
      </c>
      <c r="B3211" t="s">
        <v>12789</v>
      </c>
      <c r="C3211" s="1" t="str">
        <f t="shared" si="492"/>
        <v>21:0288</v>
      </c>
      <c r="D3211" s="1" t="str">
        <f t="shared" si="496"/>
        <v>21:0129</v>
      </c>
      <c r="E3211" t="s">
        <v>12790</v>
      </c>
      <c r="F3211" t="s">
        <v>12791</v>
      </c>
      <c r="H3211">
        <v>64.418323999999998</v>
      </c>
      <c r="I3211">
        <v>-139.5208102</v>
      </c>
      <c r="J3211" s="1" t="str">
        <f t="shared" si="497"/>
        <v>Fluid (stream)</v>
      </c>
      <c r="K3211" s="1" t="str">
        <f t="shared" si="498"/>
        <v>Untreated Water</v>
      </c>
      <c r="L3211">
        <v>12</v>
      </c>
      <c r="M3211" t="s">
        <v>181</v>
      </c>
      <c r="N3211">
        <v>236</v>
      </c>
      <c r="O3211" t="s">
        <v>885</v>
      </c>
      <c r="P3211" t="s">
        <v>224</v>
      </c>
      <c r="Q3211" t="s">
        <v>290</v>
      </c>
    </row>
    <row r="3212" spans="1:17" hidden="1" x14ac:dyDescent="0.3">
      <c r="A3212" t="s">
        <v>12792</v>
      </c>
      <c r="B3212" t="s">
        <v>12793</v>
      </c>
      <c r="C3212" s="1" t="str">
        <f t="shared" si="492"/>
        <v>21:0288</v>
      </c>
      <c r="D3212" s="1" t="str">
        <f t="shared" si="496"/>
        <v>21:0129</v>
      </c>
      <c r="E3212" t="s">
        <v>12794</v>
      </c>
      <c r="F3212" t="s">
        <v>12795</v>
      </c>
      <c r="H3212">
        <v>64.454306399999993</v>
      </c>
      <c r="I3212">
        <v>-139.55707469999999</v>
      </c>
      <c r="J3212" s="1" t="str">
        <f t="shared" si="497"/>
        <v>Fluid (stream)</v>
      </c>
      <c r="K3212" s="1" t="str">
        <f t="shared" si="498"/>
        <v>Untreated Water</v>
      </c>
      <c r="L3212">
        <v>12</v>
      </c>
      <c r="M3212" t="s">
        <v>188</v>
      </c>
      <c r="N3212">
        <v>237</v>
      </c>
      <c r="O3212" t="s">
        <v>1291</v>
      </c>
      <c r="P3212" t="s">
        <v>129</v>
      </c>
      <c r="Q3212" t="s">
        <v>2967</v>
      </c>
    </row>
    <row r="3213" spans="1:17" hidden="1" x14ac:dyDescent="0.3">
      <c r="A3213" t="s">
        <v>12796</v>
      </c>
      <c r="B3213" t="s">
        <v>12797</v>
      </c>
      <c r="C3213" s="1" t="str">
        <f t="shared" si="492"/>
        <v>21:0288</v>
      </c>
      <c r="D3213" s="1" t="str">
        <f t="shared" si="496"/>
        <v>21:0129</v>
      </c>
      <c r="E3213" t="s">
        <v>12798</v>
      </c>
      <c r="F3213" t="s">
        <v>12799</v>
      </c>
      <c r="H3213">
        <v>64.492432100000002</v>
      </c>
      <c r="I3213">
        <v>-139.52987669999999</v>
      </c>
      <c r="J3213" s="1" t="str">
        <f t="shared" si="497"/>
        <v>Fluid (stream)</v>
      </c>
      <c r="K3213" s="1" t="str">
        <f t="shared" si="498"/>
        <v>Untreated Water</v>
      </c>
      <c r="L3213">
        <v>12</v>
      </c>
      <c r="M3213" t="s">
        <v>215</v>
      </c>
      <c r="N3213">
        <v>238</v>
      </c>
      <c r="O3213" t="s">
        <v>1599</v>
      </c>
      <c r="P3213" t="s">
        <v>817</v>
      </c>
      <c r="Q3213" t="s">
        <v>881</v>
      </c>
    </row>
    <row r="3214" spans="1:17" hidden="1" x14ac:dyDescent="0.3">
      <c r="A3214" t="s">
        <v>12800</v>
      </c>
      <c r="B3214" t="s">
        <v>12801</v>
      </c>
      <c r="C3214" s="1" t="str">
        <f t="shared" si="492"/>
        <v>21:0288</v>
      </c>
      <c r="D3214" s="1" t="str">
        <f t="shared" si="496"/>
        <v>21:0129</v>
      </c>
      <c r="E3214" t="s">
        <v>12802</v>
      </c>
      <c r="F3214" t="s">
        <v>12803</v>
      </c>
      <c r="H3214">
        <v>64.546222799999995</v>
      </c>
      <c r="I3214">
        <v>-139.59270079999999</v>
      </c>
      <c r="J3214" s="1" t="str">
        <f t="shared" si="497"/>
        <v>Fluid (stream)</v>
      </c>
      <c r="K3214" s="1" t="str">
        <f t="shared" si="498"/>
        <v>Untreated Water</v>
      </c>
      <c r="L3214">
        <v>12</v>
      </c>
      <c r="M3214" t="s">
        <v>223</v>
      </c>
      <c r="N3214">
        <v>239</v>
      </c>
      <c r="O3214" t="s">
        <v>7068</v>
      </c>
      <c r="P3214" t="s">
        <v>2482</v>
      </c>
      <c r="Q3214" t="s">
        <v>953</v>
      </c>
    </row>
    <row r="3215" spans="1:17" hidden="1" x14ac:dyDescent="0.3">
      <c r="A3215" t="s">
        <v>12804</v>
      </c>
      <c r="B3215" t="s">
        <v>12805</v>
      </c>
      <c r="C3215" s="1" t="str">
        <f t="shared" si="492"/>
        <v>21:0288</v>
      </c>
      <c r="D3215" s="1" t="str">
        <f t="shared" si="496"/>
        <v>21:0129</v>
      </c>
      <c r="E3215" t="s">
        <v>12806</v>
      </c>
      <c r="F3215" t="s">
        <v>12807</v>
      </c>
      <c r="H3215">
        <v>64.554992499999997</v>
      </c>
      <c r="I3215">
        <v>-139.5465365</v>
      </c>
      <c r="J3215" s="1" t="str">
        <f t="shared" si="497"/>
        <v>Fluid (stream)</v>
      </c>
      <c r="K3215" s="1" t="str">
        <f t="shared" si="498"/>
        <v>Untreated Water</v>
      </c>
      <c r="L3215">
        <v>12</v>
      </c>
      <c r="M3215" t="s">
        <v>740</v>
      </c>
      <c r="N3215">
        <v>240</v>
      </c>
      <c r="O3215" t="s">
        <v>22</v>
      </c>
      <c r="P3215" t="s">
        <v>22</v>
      </c>
      <c r="Q3215" t="s">
        <v>22</v>
      </c>
    </row>
    <row r="3216" spans="1:17" hidden="1" x14ac:dyDescent="0.3">
      <c r="A3216" t="s">
        <v>12808</v>
      </c>
      <c r="B3216" t="s">
        <v>12809</v>
      </c>
      <c r="C3216" s="1" t="str">
        <f t="shared" si="492"/>
        <v>21:0288</v>
      </c>
      <c r="D3216" s="1" t="str">
        <f t="shared" si="496"/>
        <v>21:0129</v>
      </c>
      <c r="E3216" t="s">
        <v>12810</v>
      </c>
      <c r="F3216" t="s">
        <v>12811</v>
      </c>
      <c r="H3216">
        <v>64.701215899999994</v>
      </c>
      <c r="I3216">
        <v>-139.7033203</v>
      </c>
      <c r="J3216" s="1" t="str">
        <f t="shared" si="497"/>
        <v>Fluid (stream)</v>
      </c>
      <c r="K3216" s="1" t="str">
        <f t="shared" si="498"/>
        <v>Untreated Water</v>
      </c>
      <c r="L3216">
        <v>13</v>
      </c>
      <c r="M3216" t="s">
        <v>21</v>
      </c>
      <c r="N3216">
        <v>241</v>
      </c>
      <c r="O3216" t="s">
        <v>11640</v>
      </c>
      <c r="P3216" t="s">
        <v>540</v>
      </c>
      <c r="Q3216" t="s">
        <v>437</v>
      </c>
    </row>
    <row r="3217" spans="1:17" hidden="1" x14ac:dyDescent="0.3">
      <c r="A3217" t="s">
        <v>12812</v>
      </c>
      <c r="B3217" t="s">
        <v>12813</v>
      </c>
      <c r="C3217" s="1" t="str">
        <f t="shared" si="492"/>
        <v>21:0288</v>
      </c>
      <c r="D3217" s="1" t="str">
        <f t="shared" si="496"/>
        <v>21:0129</v>
      </c>
      <c r="E3217" t="s">
        <v>12814</v>
      </c>
      <c r="F3217" t="s">
        <v>12815</v>
      </c>
      <c r="H3217">
        <v>64.565005400000004</v>
      </c>
      <c r="I3217">
        <v>-139.55076170000001</v>
      </c>
      <c r="J3217" s="1" t="str">
        <f t="shared" si="497"/>
        <v>Fluid (stream)</v>
      </c>
      <c r="K3217" s="1" t="str">
        <f t="shared" si="498"/>
        <v>Untreated Water</v>
      </c>
      <c r="L3217">
        <v>13</v>
      </c>
      <c r="M3217" t="s">
        <v>27</v>
      </c>
      <c r="N3217">
        <v>242</v>
      </c>
      <c r="O3217" t="s">
        <v>22</v>
      </c>
      <c r="P3217" t="s">
        <v>22</v>
      </c>
      <c r="Q3217" t="s">
        <v>22</v>
      </c>
    </row>
    <row r="3218" spans="1:17" hidden="1" x14ac:dyDescent="0.3">
      <c r="A3218" t="s">
        <v>12816</v>
      </c>
      <c r="B3218" t="s">
        <v>12817</v>
      </c>
      <c r="C3218" s="1" t="str">
        <f t="shared" si="492"/>
        <v>21:0288</v>
      </c>
      <c r="D3218" s="1" t="str">
        <f t="shared" si="496"/>
        <v>21:0129</v>
      </c>
      <c r="E3218" t="s">
        <v>12818</v>
      </c>
      <c r="F3218" t="s">
        <v>12819</v>
      </c>
      <c r="H3218">
        <v>64.609558199999995</v>
      </c>
      <c r="I3218">
        <v>-139.89436000000001</v>
      </c>
      <c r="J3218" s="1" t="str">
        <f t="shared" si="497"/>
        <v>Fluid (stream)</v>
      </c>
      <c r="K3218" s="1" t="str">
        <f t="shared" si="498"/>
        <v>Untreated Water</v>
      </c>
      <c r="L3218">
        <v>13</v>
      </c>
      <c r="M3218" t="s">
        <v>35</v>
      </c>
      <c r="N3218">
        <v>243</v>
      </c>
      <c r="O3218" t="s">
        <v>1262</v>
      </c>
      <c r="P3218" t="s">
        <v>190</v>
      </c>
      <c r="Q3218" t="s">
        <v>437</v>
      </c>
    </row>
    <row r="3219" spans="1:17" hidden="1" x14ac:dyDescent="0.3">
      <c r="A3219" t="s">
        <v>12820</v>
      </c>
      <c r="B3219" t="s">
        <v>12821</v>
      </c>
      <c r="C3219" s="1" t="str">
        <f t="shared" si="492"/>
        <v>21:0288</v>
      </c>
      <c r="D3219" s="1" t="str">
        <f t="shared" si="496"/>
        <v>21:0129</v>
      </c>
      <c r="E3219" t="s">
        <v>12822</v>
      </c>
      <c r="F3219" t="s">
        <v>12823</v>
      </c>
      <c r="H3219">
        <v>64.627763900000005</v>
      </c>
      <c r="I3219">
        <v>-139.8987659</v>
      </c>
      <c r="J3219" s="1" t="str">
        <f t="shared" si="497"/>
        <v>Fluid (stream)</v>
      </c>
      <c r="K3219" s="1" t="str">
        <f t="shared" si="498"/>
        <v>Untreated Water</v>
      </c>
      <c r="L3219">
        <v>13</v>
      </c>
      <c r="M3219" t="s">
        <v>195</v>
      </c>
      <c r="N3219">
        <v>244</v>
      </c>
      <c r="O3219" t="s">
        <v>3022</v>
      </c>
      <c r="P3219" t="s">
        <v>224</v>
      </c>
      <c r="Q3219" t="s">
        <v>249</v>
      </c>
    </row>
    <row r="3220" spans="1:17" hidden="1" x14ac:dyDescent="0.3">
      <c r="A3220" t="s">
        <v>12824</v>
      </c>
      <c r="B3220" t="s">
        <v>12825</v>
      </c>
      <c r="C3220" s="1" t="str">
        <f t="shared" si="492"/>
        <v>21:0288</v>
      </c>
      <c r="D3220" s="1" t="str">
        <f t="shared" si="496"/>
        <v>21:0129</v>
      </c>
      <c r="E3220" t="s">
        <v>12822</v>
      </c>
      <c r="F3220" t="s">
        <v>12826</v>
      </c>
      <c r="H3220">
        <v>64.627763900000005</v>
      </c>
      <c r="I3220">
        <v>-139.8987659</v>
      </c>
      <c r="J3220" s="1" t="str">
        <f t="shared" si="497"/>
        <v>Fluid (stream)</v>
      </c>
      <c r="K3220" s="1" t="str">
        <f t="shared" si="498"/>
        <v>Untreated Water</v>
      </c>
      <c r="L3220">
        <v>13</v>
      </c>
      <c r="M3220" t="s">
        <v>202</v>
      </c>
      <c r="N3220">
        <v>245</v>
      </c>
      <c r="O3220" t="s">
        <v>339</v>
      </c>
      <c r="P3220" t="s">
        <v>540</v>
      </c>
      <c r="Q3220" t="s">
        <v>308</v>
      </c>
    </row>
    <row r="3221" spans="1:17" hidden="1" x14ac:dyDescent="0.3">
      <c r="A3221" t="s">
        <v>12827</v>
      </c>
      <c r="B3221" t="s">
        <v>12828</v>
      </c>
      <c r="C3221" s="1" t="str">
        <f t="shared" si="492"/>
        <v>21:0288</v>
      </c>
      <c r="D3221" s="1" t="str">
        <f t="shared" si="496"/>
        <v>21:0129</v>
      </c>
      <c r="E3221" t="s">
        <v>12829</v>
      </c>
      <c r="F3221" t="s">
        <v>12830</v>
      </c>
      <c r="H3221">
        <v>64.659149799999994</v>
      </c>
      <c r="I3221">
        <v>-139.91990129999999</v>
      </c>
      <c r="J3221" s="1" t="str">
        <f t="shared" si="497"/>
        <v>Fluid (stream)</v>
      </c>
      <c r="K3221" s="1" t="str">
        <f t="shared" si="498"/>
        <v>Untreated Water</v>
      </c>
      <c r="L3221">
        <v>13</v>
      </c>
      <c r="M3221" t="s">
        <v>43</v>
      </c>
      <c r="N3221">
        <v>246</v>
      </c>
      <c r="O3221" t="s">
        <v>1291</v>
      </c>
      <c r="P3221" t="s">
        <v>2610</v>
      </c>
      <c r="Q3221" t="s">
        <v>1197</v>
      </c>
    </row>
    <row r="3222" spans="1:17" hidden="1" x14ac:dyDescent="0.3">
      <c r="A3222" t="s">
        <v>12831</v>
      </c>
      <c r="B3222" t="s">
        <v>12832</v>
      </c>
      <c r="C3222" s="1" t="str">
        <f t="shared" si="492"/>
        <v>21:0288</v>
      </c>
      <c r="D3222" s="1" t="str">
        <f>HYPERLINK("http://geochem.nrcan.gc.ca/cdogs/content/svy/svy_e.htm", "")</f>
        <v/>
      </c>
      <c r="G3222" s="1" t="str">
        <f>HYPERLINK("http://geochem.nrcan.gc.ca/cdogs/content/cr_/cr_00030_e.htm", "30")</f>
        <v>30</v>
      </c>
      <c r="J3222" t="s">
        <v>106</v>
      </c>
      <c r="K3222" t="s">
        <v>107</v>
      </c>
      <c r="L3222">
        <v>13</v>
      </c>
      <c r="M3222" t="s">
        <v>108</v>
      </c>
      <c r="N3222">
        <v>247</v>
      </c>
      <c r="O3222" t="s">
        <v>1631</v>
      </c>
      <c r="P3222" t="s">
        <v>780</v>
      </c>
      <c r="Q3222" t="s">
        <v>696</v>
      </c>
    </row>
    <row r="3223" spans="1:17" hidden="1" x14ac:dyDescent="0.3">
      <c r="A3223" t="s">
        <v>12833</v>
      </c>
      <c r="B3223" t="s">
        <v>12834</v>
      </c>
      <c r="C3223" s="1" t="str">
        <f t="shared" si="492"/>
        <v>21:0288</v>
      </c>
      <c r="D3223" s="1" t="str">
        <f t="shared" ref="D3223:D3243" si="499">HYPERLINK("http://geochem.nrcan.gc.ca/cdogs/content/svy/svy210129_e.htm", "21:0129")</f>
        <v>21:0129</v>
      </c>
      <c r="E3223" t="s">
        <v>12835</v>
      </c>
      <c r="F3223" t="s">
        <v>12836</v>
      </c>
      <c r="H3223">
        <v>64.673283299999994</v>
      </c>
      <c r="I3223">
        <v>-139.94339260000001</v>
      </c>
      <c r="J3223" s="1" t="str">
        <f t="shared" ref="J3223:J3243" si="500">HYPERLINK("http://geochem.nrcan.gc.ca/cdogs/content/kwd/kwd020018_e.htm", "Fluid (stream)")</f>
        <v>Fluid (stream)</v>
      </c>
      <c r="K3223" s="1" t="str">
        <f t="shared" ref="K3223:K3243" si="501">HYPERLINK("http://geochem.nrcan.gc.ca/cdogs/content/kwd/kwd080007_e.htm", "Untreated Water")</f>
        <v>Untreated Water</v>
      </c>
      <c r="L3223">
        <v>13</v>
      </c>
      <c r="M3223" t="s">
        <v>50</v>
      </c>
      <c r="N3223">
        <v>248</v>
      </c>
      <c r="O3223" t="s">
        <v>1599</v>
      </c>
      <c r="P3223" t="s">
        <v>190</v>
      </c>
      <c r="Q3223" t="s">
        <v>437</v>
      </c>
    </row>
    <row r="3224" spans="1:17" hidden="1" x14ac:dyDescent="0.3">
      <c r="A3224" t="s">
        <v>12837</v>
      </c>
      <c r="B3224" t="s">
        <v>12838</v>
      </c>
      <c r="C3224" s="1" t="str">
        <f t="shared" si="492"/>
        <v>21:0288</v>
      </c>
      <c r="D3224" s="1" t="str">
        <f t="shared" si="499"/>
        <v>21:0129</v>
      </c>
      <c r="E3224" t="s">
        <v>12839</v>
      </c>
      <c r="F3224" t="s">
        <v>12840</v>
      </c>
      <c r="H3224">
        <v>64.699678300000002</v>
      </c>
      <c r="I3224">
        <v>-139.92248190000001</v>
      </c>
      <c r="J3224" s="1" t="str">
        <f t="shared" si="500"/>
        <v>Fluid (stream)</v>
      </c>
      <c r="K3224" s="1" t="str">
        <f t="shared" si="501"/>
        <v>Untreated Water</v>
      </c>
      <c r="L3224">
        <v>13</v>
      </c>
      <c r="M3224" t="s">
        <v>57</v>
      </c>
      <c r="N3224">
        <v>249</v>
      </c>
      <c r="O3224" t="s">
        <v>457</v>
      </c>
      <c r="P3224" t="s">
        <v>190</v>
      </c>
      <c r="Q3224" t="s">
        <v>249</v>
      </c>
    </row>
    <row r="3225" spans="1:17" hidden="1" x14ac:dyDescent="0.3">
      <c r="A3225" t="s">
        <v>12841</v>
      </c>
      <c r="B3225" t="s">
        <v>12842</v>
      </c>
      <c r="C3225" s="1" t="str">
        <f t="shared" si="492"/>
        <v>21:0288</v>
      </c>
      <c r="D3225" s="1" t="str">
        <f t="shared" si="499"/>
        <v>21:0129</v>
      </c>
      <c r="E3225" t="s">
        <v>12843</v>
      </c>
      <c r="F3225" t="s">
        <v>12844</v>
      </c>
      <c r="H3225">
        <v>64.713901899999996</v>
      </c>
      <c r="I3225">
        <v>-139.9273513</v>
      </c>
      <c r="J3225" s="1" t="str">
        <f t="shared" si="500"/>
        <v>Fluid (stream)</v>
      </c>
      <c r="K3225" s="1" t="str">
        <f t="shared" si="501"/>
        <v>Untreated Water</v>
      </c>
      <c r="L3225">
        <v>13</v>
      </c>
      <c r="M3225" t="s">
        <v>65</v>
      </c>
      <c r="N3225">
        <v>250</v>
      </c>
      <c r="O3225" t="s">
        <v>320</v>
      </c>
      <c r="P3225" t="s">
        <v>136</v>
      </c>
      <c r="Q3225" t="s">
        <v>437</v>
      </c>
    </row>
    <row r="3226" spans="1:17" hidden="1" x14ac:dyDescent="0.3">
      <c r="A3226" t="s">
        <v>12845</v>
      </c>
      <c r="B3226" t="s">
        <v>12846</v>
      </c>
      <c r="C3226" s="1" t="str">
        <f t="shared" si="492"/>
        <v>21:0288</v>
      </c>
      <c r="D3226" s="1" t="str">
        <f t="shared" si="499"/>
        <v>21:0129</v>
      </c>
      <c r="E3226" t="s">
        <v>12847</v>
      </c>
      <c r="F3226" t="s">
        <v>12848</v>
      </c>
      <c r="H3226">
        <v>64.717807699999994</v>
      </c>
      <c r="I3226">
        <v>-139.91653529999999</v>
      </c>
      <c r="J3226" s="1" t="str">
        <f t="shared" si="500"/>
        <v>Fluid (stream)</v>
      </c>
      <c r="K3226" s="1" t="str">
        <f t="shared" si="501"/>
        <v>Untreated Water</v>
      </c>
      <c r="L3226">
        <v>13</v>
      </c>
      <c r="M3226" t="s">
        <v>72</v>
      </c>
      <c r="N3226">
        <v>251</v>
      </c>
      <c r="O3226" t="s">
        <v>421</v>
      </c>
      <c r="P3226" t="s">
        <v>3613</v>
      </c>
      <c r="Q3226" t="s">
        <v>308</v>
      </c>
    </row>
    <row r="3227" spans="1:17" hidden="1" x14ac:dyDescent="0.3">
      <c r="A3227" t="s">
        <v>12849</v>
      </c>
      <c r="B3227" t="s">
        <v>12850</v>
      </c>
      <c r="C3227" s="1" t="str">
        <f t="shared" si="492"/>
        <v>21:0288</v>
      </c>
      <c r="D3227" s="1" t="str">
        <f t="shared" si="499"/>
        <v>21:0129</v>
      </c>
      <c r="E3227" t="s">
        <v>12851</v>
      </c>
      <c r="F3227" t="s">
        <v>12852</v>
      </c>
      <c r="H3227">
        <v>64.742347600000002</v>
      </c>
      <c r="I3227">
        <v>-139.9073606</v>
      </c>
      <c r="J3227" s="1" t="str">
        <f t="shared" si="500"/>
        <v>Fluid (stream)</v>
      </c>
      <c r="K3227" s="1" t="str">
        <f t="shared" si="501"/>
        <v>Untreated Water</v>
      </c>
      <c r="L3227">
        <v>13</v>
      </c>
      <c r="M3227" t="s">
        <v>87</v>
      </c>
      <c r="N3227">
        <v>252</v>
      </c>
      <c r="O3227" t="s">
        <v>3022</v>
      </c>
      <c r="P3227" t="s">
        <v>817</v>
      </c>
      <c r="Q3227" t="s">
        <v>649</v>
      </c>
    </row>
    <row r="3228" spans="1:17" hidden="1" x14ac:dyDescent="0.3">
      <c r="A3228" t="s">
        <v>12853</v>
      </c>
      <c r="B3228" t="s">
        <v>12854</v>
      </c>
      <c r="C3228" s="1" t="str">
        <f t="shared" si="492"/>
        <v>21:0288</v>
      </c>
      <c r="D3228" s="1" t="str">
        <f t="shared" si="499"/>
        <v>21:0129</v>
      </c>
      <c r="E3228" t="s">
        <v>12855</v>
      </c>
      <c r="F3228" t="s">
        <v>12856</v>
      </c>
      <c r="H3228">
        <v>64.748306099999994</v>
      </c>
      <c r="I3228">
        <v>-139.88203300000001</v>
      </c>
      <c r="J3228" s="1" t="str">
        <f t="shared" si="500"/>
        <v>Fluid (stream)</v>
      </c>
      <c r="K3228" s="1" t="str">
        <f t="shared" si="501"/>
        <v>Untreated Water</v>
      </c>
      <c r="L3228">
        <v>13</v>
      </c>
      <c r="M3228" t="s">
        <v>160</v>
      </c>
      <c r="N3228">
        <v>253</v>
      </c>
      <c r="O3228" t="s">
        <v>44</v>
      </c>
      <c r="P3228" t="s">
        <v>136</v>
      </c>
      <c r="Q3228" t="s">
        <v>290</v>
      </c>
    </row>
    <row r="3229" spans="1:17" hidden="1" x14ac:dyDescent="0.3">
      <c r="A3229" t="s">
        <v>12857</v>
      </c>
      <c r="B3229" t="s">
        <v>12858</v>
      </c>
      <c r="C3229" s="1" t="str">
        <f t="shared" si="492"/>
        <v>21:0288</v>
      </c>
      <c r="D3229" s="1" t="str">
        <f t="shared" si="499"/>
        <v>21:0129</v>
      </c>
      <c r="E3229" t="s">
        <v>12859</v>
      </c>
      <c r="F3229" t="s">
        <v>12860</v>
      </c>
      <c r="H3229">
        <v>64.722729000000001</v>
      </c>
      <c r="I3229">
        <v>-139.74517599999999</v>
      </c>
      <c r="J3229" s="1" t="str">
        <f t="shared" si="500"/>
        <v>Fluid (stream)</v>
      </c>
      <c r="K3229" s="1" t="str">
        <f t="shared" si="501"/>
        <v>Untreated Water</v>
      </c>
      <c r="L3229">
        <v>13</v>
      </c>
      <c r="M3229" t="s">
        <v>166</v>
      </c>
      <c r="N3229">
        <v>254</v>
      </c>
      <c r="O3229" t="s">
        <v>1724</v>
      </c>
      <c r="P3229" t="s">
        <v>190</v>
      </c>
      <c r="Q3229" t="s">
        <v>308</v>
      </c>
    </row>
    <row r="3230" spans="1:17" hidden="1" x14ac:dyDescent="0.3">
      <c r="A3230" t="s">
        <v>12861</v>
      </c>
      <c r="B3230" t="s">
        <v>12862</v>
      </c>
      <c r="C3230" s="1" t="str">
        <f t="shared" si="492"/>
        <v>21:0288</v>
      </c>
      <c r="D3230" s="1" t="str">
        <f t="shared" si="499"/>
        <v>21:0129</v>
      </c>
      <c r="E3230" t="s">
        <v>12863</v>
      </c>
      <c r="F3230" t="s">
        <v>12864</v>
      </c>
      <c r="H3230">
        <v>64.725177599999995</v>
      </c>
      <c r="I3230">
        <v>-139.73865950000001</v>
      </c>
      <c r="J3230" s="1" t="str">
        <f t="shared" si="500"/>
        <v>Fluid (stream)</v>
      </c>
      <c r="K3230" s="1" t="str">
        <f t="shared" si="501"/>
        <v>Untreated Water</v>
      </c>
      <c r="L3230">
        <v>13</v>
      </c>
      <c r="M3230" t="s">
        <v>174</v>
      </c>
      <c r="N3230">
        <v>255</v>
      </c>
      <c r="O3230" t="s">
        <v>1177</v>
      </c>
      <c r="P3230" t="s">
        <v>129</v>
      </c>
      <c r="Q3230" t="s">
        <v>308</v>
      </c>
    </row>
    <row r="3231" spans="1:17" hidden="1" x14ac:dyDescent="0.3">
      <c r="A3231" t="s">
        <v>12865</v>
      </c>
      <c r="B3231" t="s">
        <v>12866</v>
      </c>
      <c r="C3231" s="1" t="str">
        <f t="shared" si="492"/>
        <v>21:0288</v>
      </c>
      <c r="D3231" s="1" t="str">
        <f t="shared" si="499"/>
        <v>21:0129</v>
      </c>
      <c r="E3231" t="s">
        <v>12867</v>
      </c>
      <c r="F3231" t="s">
        <v>12868</v>
      </c>
      <c r="H3231">
        <v>64.706875499999995</v>
      </c>
      <c r="I3231">
        <v>-139.71116850000001</v>
      </c>
      <c r="J3231" s="1" t="str">
        <f t="shared" si="500"/>
        <v>Fluid (stream)</v>
      </c>
      <c r="K3231" s="1" t="str">
        <f t="shared" si="501"/>
        <v>Untreated Water</v>
      </c>
      <c r="L3231">
        <v>13</v>
      </c>
      <c r="M3231" t="s">
        <v>181</v>
      </c>
      <c r="N3231">
        <v>256</v>
      </c>
      <c r="O3231" t="s">
        <v>80</v>
      </c>
      <c r="P3231" t="s">
        <v>190</v>
      </c>
      <c r="Q3231" t="s">
        <v>649</v>
      </c>
    </row>
    <row r="3232" spans="1:17" hidden="1" x14ac:dyDescent="0.3">
      <c r="A3232" t="s">
        <v>12869</v>
      </c>
      <c r="B3232" t="s">
        <v>12870</v>
      </c>
      <c r="C3232" s="1" t="str">
        <f t="shared" ref="C3232:C3295" si="502">HYPERLINK("http://geochem.nrcan.gc.ca/cdogs/content/bdl/bdl210288_e.htm", "21:0288")</f>
        <v>21:0288</v>
      </c>
      <c r="D3232" s="1" t="str">
        <f t="shared" si="499"/>
        <v>21:0129</v>
      </c>
      <c r="E3232" t="s">
        <v>12810</v>
      </c>
      <c r="F3232" t="s">
        <v>12871</v>
      </c>
      <c r="H3232">
        <v>64.701215899999994</v>
      </c>
      <c r="I3232">
        <v>-139.7033203</v>
      </c>
      <c r="J3232" s="1" t="str">
        <f t="shared" si="500"/>
        <v>Fluid (stream)</v>
      </c>
      <c r="K3232" s="1" t="str">
        <f t="shared" si="501"/>
        <v>Untreated Water</v>
      </c>
      <c r="L3232">
        <v>13</v>
      </c>
      <c r="M3232" t="s">
        <v>79</v>
      </c>
      <c r="N3232">
        <v>257</v>
      </c>
      <c r="O3232" t="s">
        <v>36</v>
      </c>
      <c r="P3232" t="s">
        <v>817</v>
      </c>
      <c r="Q3232" t="s">
        <v>308</v>
      </c>
    </row>
    <row r="3233" spans="1:17" hidden="1" x14ac:dyDescent="0.3">
      <c r="A3233" t="s">
        <v>12872</v>
      </c>
      <c r="B3233" t="s">
        <v>12873</v>
      </c>
      <c r="C3233" s="1" t="str">
        <f t="shared" si="502"/>
        <v>21:0288</v>
      </c>
      <c r="D3233" s="1" t="str">
        <f t="shared" si="499"/>
        <v>21:0129</v>
      </c>
      <c r="E3233" t="s">
        <v>12874</v>
      </c>
      <c r="F3233" t="s">
        <v>12875</v>
      </c>
      <c r="H3233">
        <v>64.733136999999999</v>
      </c>
      <c r="I3233">
        <v>-139.6547928</v>
      </c>
      <c r="J3233" s="1" t="str">
        <f t="shared" si="500"/>
        <v>Fluid (stream)</v>
      </c>
      <c r="K3233" s="1" t="str">
        <f t="shared" si="501"/>
        <v>Untreated Water</v>
      </c>
      <c r="L3233">
        <v>13</v>
      </c>
      <c r="M3233" t="s">
        <v>188</v>
      </c>
      <c r="N3233">
        <v>258</v>
      </c>
      <c r="O3233" t="s">
        <v>320</v>
      </c>
      <c r="P3233" t="s">
        <v>136</v>
      </c>
      <c r="Q3233" t="s">
        <v>953</v>
      </c>
    </row>
    <row r="3234" spans="1:17" hidden="1" x14ac:dyDescent="0.3">
      <c r="A3234" t="s">
        <v>12876</v>
      </c>
      <c r="B3234" t="s">
        <v>12877</v>
      </c>
      <c r="C3234" s="1" t="str">
        <f t="shared" si="502"/>
        <v>21:0288</v>
      </c>
      <c r="D3234" s="1" t="str">
        <f t="shared" si="499"/>
        <v>21:0129</v>
      </c>
      <c r="E3234" t="s">
        <v>12878</v>
      </c>
      <c r="F3234" t="s">
        <v>12879</v>
      </c>
      <c r="H3234">
        <v>64.723645200000007</v>
      </c>
      <c r="I3234">
        <v>-139.64529289999999</v>
      </c>
      <c r="J3234" s="1" t="str">
        <f t="shared" si="500"/>
        <v>Fluid (stream)</v>
      </c>
      <c r="K3234" s="1" t="str">
        <f t="shared" si="501"/>
        <v>Untreated Water</v>
      </c>
      <c r="L3234">
        <v>13</v>
      </c>
      <c r="M3234" t="s">
        <v>215</v>
      </c>
      <c r="N3234">
        <v>259</v>
      </c>
      <c r="O3234" t="s">
        <v>1781</v>
      </c>
      <c r="P3234" t="s">
        <v>2610</v>
      </c>
      <c r="Q3234" t="s">
        <v>953</v>
      </c>
    </row>
    <row r="3235" spans="1:17" hidden="1" x14ac:dyDescent="0.3">
      <c r="A3235" t="s">
        <v>12880</v>
      </c>
      <c r="B3235" t="s">
        <v>12881</v>
      </c>
      <c r="C3235" s="1" t="str">
        <f t="shared" si="502"/>
        <v>21:0288</v>
      </c>
      <c r="D3235" s="1" t="str">
        <f t="shared" si="499"/>
        <v>21:0129</v>
      </c>
      <c r="E3235" t="s">
        <v>12882</v>
      </c>
      <c r="F3235" t="s">
        <v>12883</v>
      </c>
      <c r="H3235">
        <v>64.719839699999994</v>
      </c>
      <c r="I3235">
        <v>-139.67106999999999</v>
      </c>
      <c r="J3235" s="1" t="str">
        <f t="shared" si="500"/>
        <v>Fluid (stream)</v>
      </c>
      <c r="K3235" s="1" t="str">
        <f t="shared" si="501"/>
        <v>Untreated Water</v>
      </c>
      <c r="L3235">
        <v>13</v>
      </c>
      <c r="M3235" t="s">
        <v>223</v>
      </c>
      <c r="N3235">
        <v>260</v>
      </c>
      <c r="O3235" t="s">
        <v>734</v>
      </c>
      <c r="P3235" t="s">
        <v>190</v>
      </c>
      <c r="Q3235" t="s">
        <v>844</v>
      </c>
    </row>
    <row r="3236" spans="1:17" hidden="1" x14ac:dyDescent="0.3">
      <c r="A3236" t="s">
        <v>12884</v>
      </c>
      <c r="B3236" t="s">
        <v>12885</v>
      </c>
      <c r="C3236" s="1" t="str">
        <f t="shared" si="502"/>
        <v>21:0288</v>
      </c>
      <c r="D3236" s="1" t="str">
        <f t="shared" si="499"/>
        <v>21:0129</v>
      </c>
      <c r="E3236" t="s">
        <v>12886</v>
      </c>
      <c r="F3236" t="s">
        <v>12887</v>
      </c>
      <c r="H3236">
        <v>64.401182500000004</v>
      </c>
      <c r="I3236">
        <v>-139.72754119999999</v>
      </c>
      <c r="J3236" s="1" t="str">
        <f t="shared" si="500"/>
        <v>Fluid (stream)</v>
      </c>
      <c r="K3236" s="1" t="str">
        <f t="shared" si="501"/>
        <v>Untreated Water</v>
      </c>
      <c r="L3236">
        <v>14</v>
      </c>
      <c r="M3236" t="s">
        <v>21</v>
      </c>
      <c r="N3236">
        <v>261</v>
      </c>
      <c r="O3236" t="s">
        <v>714</v>
      </c>
      <c r="P3236" t="s">
        <v>129</v>
      </c>
      <c r="Q3236" t="s">
        <v>953</v>
      </c>
    </row>
    <row r="3237" spans="1:17" hidden="1" x14ac:dyDescent="0.3">
      <c r="A3237" t="s">
        <v>12888</v>
      </c>
      <c r="B3237" t="s">
        <v>12889</v>
      </c>
      <c r="C3237" s="1" t="str">
        <f t="shared" si="502"/>
        <v>21:0288</v>
      </c>
      <c r="D3237" s="1" t="str">
        <f t="shared" si="499"/>
        <v>21:0129</v>
      </c>
      <c r="E3237" t="s">
        <v>12890</v>
      </c>
      <c r="F3237" t="s">
        <v>12891</v>
      </c>
      <c r="H3237">
        <v>64.695669600000002</v>
      </c>
      <c r="I3237">
        <v>-139.73235740000001</v>
      </c>
      <c r="J3237" s="1" t="str">
        <f t="shared" si="500"/>
        <v>Fluid (stream)</v>
      </c>
      <c r="K3237" s="1" t="str">
        <f t="shared" si="501"/>
        <v>Untreated Water</v>
      </c>
      <c r="L3237">
        <v>14</v>
      </c>
      <c r="M3237" t="s">
        <v>27</v>
      </c>
      <c r="N3237">
        <v>262</v>
      </c>
      <c r="O3237" t="s">
        <v>22</v>
      </c>
      <c r="P3237" t="s">
        <v>22</v>
      </c>
      <c r="Q3237" t="s">
        <v>22</v>
      </c>
    </row>
    <row r="3238" spans="1:17" hidden="1" x14ac:dyDescent="0.3">
      <c r="A3238" t="s">
        <v>12892</v>
      </c>
      <c r="B3238" t="s">
        <v>12893</v>
      </c>
      <c r="C3238" s="1" t="str">
        <f t="shared" si="502"/>
        <v>21:0288</v>
      </c>
      <c r="D3238" s="1" t="str">
        <f t="shared" si="499"/>
        <v>21:0129</v>
      </c>
      <c r="E3238" t="s">
        <v>12894</v>
      </c>
      <c r="F3238" t="s">
        <v>12895</v>
      </c>
      <c r="H3238">
        <v>64.6653345</v>
      </c>
      <c r="I3238">
        <v>-139.80899429999999</v>
      </c>
      <c r="J3238" s="1" t="str">
        <f t="shared" si="500"/>
        <v>Fluid (stream)</v>
      </c>
      <c r="K3238" s="1" t="str">
        <f t="shared" si="501"/>
        <v>Untreated Water</v>
      </c>
      <c r="L3238">
        <v>14</v>
      </c>
      <c r="M3238" t="s">
        <v>35</v>
      </c>
      <c r="N3238">
        <v>263</v>
      </c>
      <c r="O3238" t="s">
        <v>22</v>
      </c>
      <c r="P3238" t="s">
        <v>22</v>
      </c>
      <c r="Q3238" t="s">
        <v>22</v>
      </c>
    </row>
    <row r="3239" spans="1:17" hidden="1" x14ac:dyDescent="0.3">
      <c r="A3239" t="s">
        <v>12896</v>
      </c>
      <c r="B3239" t="s">
        <v>12897</v>
      </c>
      <c r="C3239" s="1" t="str">
        <f t="shared" si="502"/>
        <v>21:0288</v>
      </c>
      <c r="D3239" s="1" t="str">
        <f t="shared" si="499"/>
        <v>21:0129</v>
      </c>
      <c r="E3239" t="s">
        <v>12898</v>
      </c>
      <c r="F3239" t="s">
        <v>12899</v>
      </c>
      <c r="H3239">
        <v>64.670723899999999</v>
      </c>
      <c r="I3239">
        <v>-139.81405839999999</v>
      </c>
      <c r="J3239" s="1" t="str">
        <f t="shared" si="500"/>
        <v>Fluid (stream)</v>
      </c>
      <c r="K3239" s="1" t="str">
        <f t="shared" si="501"/>
        <v>Untreated Water</v>
      </c>
      <c r="L3239">
        <v>14</v>
      </c>
      <c r="M3239" t="s">
        <v>43</v>
      </c>
      <c r="N3239">
        <v>264</v>
      </c>
      <c r="O3239" t="s">
        <v>3022</v>
      </c>
      <c r="P3239" t="s">
        <v>2610</v>
      </c>
      <c r="Q3239" t="s">
        <v>308</v>
      </c>
    </row>
    <row r="3240" spans="1:17" hidden="1" x14ac:dyDescent="0.3">
      <c r="A3240" t="s">
        <v>12900</v>
      </c>
      <c r="B3240" t="s">
        <v>12901</v>
      </c>
      <c r="C3240" s="1" t="str">
        <f t="shared" si="502"/>
        <v>21:0288</v>
      </c>
      <c r="D3240" s="1" t="str">
        <f t="shared" si="499"/>
        <v>21:0129</v>
      </c>
      <c r="E3240" t="s">
        <v>12902</v>
      </c>
      <c r="F3240" t="s">
        <v>12903</v>
      </c>
      <c r="H3240">
        <v>64.650055399999999</v>
      </c>
      <c r="I3240">
        <v>-139.83547669999999</v>
      </c>
      <c r="J3240" s="1" t="str">
        <f t="shared" si="500"/>
        <v>Fluid (stream)</v>
      </c>
      <c r="K3240" s="1" t="str">
        <f t="shared" si="501"/>
        <v>Untreated Water</v>
      </c>
      <c r="L3240">
        <v>14</v>
      </c>
      <c r="M3240" t="s">
        <v>50</v>
      </c>
      <c r="N3240">
        <v>265</v>
      </c>
      <c r="O3240" t="s">
        <v>339</v>
      </c>
      <c r="P3240" t="s">
        <v>1956</v>
      </c>
      <c r="Q3240" t="s">
        <v>308</v>
      </c>
    </row>
    <row r="3241" spans="1:17" hidden="1" x14ac:dyDescent="0.3">
      <c r="A3241" t="s">
        <v>12904</v>
      </c>
      <c r="B3241" t="s">
        <v>12905</v>
      </c>
      <c r="C3241" s="1" t="str">
        <f t="shared" si="502"/>
        <v>21:0288</v>
      </c>
      <c r="D3241" s="1" t="str">
        <f t="shared" si="499"/>
        <v>21:0129</v>
      </c>
      <c r="E3241" t="s">
        <v>12906</v>
      </c>
      <c r="F3241" t="s">
        <v>12907</v>
      </c>
      <c r="H3241">
        <v>64.644705299999998</v>
      </c>
      <c r="I3241">
        <v>-139.8228125</v>
      </c>
      <c r="J3241" s="1" t="str">
        <f t="shared" si="500"/>
        <v>Fluid (stream)</v>
      </c>
      <c r="K3241" s="1" t="str">
        <f t="shared" si="501"/>
        <v>Untreated Water</v>
      </c>
      <c r="L3241">
        <v>14</v>
      </c>
      <c r="M3241" t="s">
        <v>57</v>
      </c>
      <c r="N3241">
        <v>266</v>
      </c>
      <c r="O3241" t="s">
        <v>1724</v>
      </c>
      <c r="P3241" t="s">
        <v>1498</v>
      </c>
      <c r="Q3241" t="s">
        <v>953</v>
      </c>
    </row>
    <row r="3242" spans="1:17" hidden="1" x14ac:dyDescent="0.3">
      <c r="A3242" t="s">
        <v>12908</v>
      </c>
      <c r="B3242" t="s">
        <v>12909</v>
      </c>
      <c r="C3242" s="1" t="str">
        <f t="shared" si="502"/>
        <v>21:0288</v>
      </c>
      <c r="D3242" s="1" t="str">
        <f t="shared" si="499"/>
        <v>21:0129</v>
      </c>
      <c r="E3242" t="s">
        <v>12910</v>
      </c>
      <c r="F3242" t="s">
        <v>12911</v>
      </c>
      <c r="H3242">
        <v>64.614146099999999</v>
      </c>
      <c r="I3242">
        <v>-139.84079750000001</v>
      </c>
      <c r="J3242" s="1" t="str">
        <f t="shared" si="500"/>
        <v>Fluid (stream)</v>
      </c>
      <c r="K3242" s="1" t="str">
        <f t="shared" si="501"/>
        <v>Untreated Water</v>
      </c>
      <c r="L3242">
        <v>14</v>
      </c>
      <c r="M3242" t="s">
        <v>65</v>
      </c>
      <c r="N3242">
        <v>267</v>
      </c>
      <c r="O3242" t="s">
        <v>973</v>
      </c>
      <c r="P3242" t="s">
        <v>2610</v>
      </c>
      <c r="Q3242" t="s">
        <v>290</v>
      </c>
    </row>
    <row r="3243" spans="1:17" hidden="1" x14ac:dyDescent="0.3">
      <c r="A3243" t="s">
        <v>12912</v>
      </c>
      <c r="B3243" t="s">
        <v>12913</v>
      </c>
      <c r="C3243" s="1" t="str">
        <f t="shared" si="502"/>
        <v>21:0288</v>
      </c>
      <c r="D3243" s="1" t="str">
        <f t="shared" si="499"/>
        <v>21:0129</v>
      </c>
      <c r="E3243" t="s">
        <v>12914</v>
      </c>
      <c r="F3243" t="s">
        <v>12915</v>
      </c>
      <c r="H3243">
        <v>64.582617600000006</v>
      </c>
      <c r="I3243">
        <v>-139.90278280000001</v>
      </c>
      <c r="J3243" s="1" t="str">
        <f t="shared" si="500"/>
        <v>Fluid (stream)</v>
      </c>
      <c r="K3243" s="1" t="str">
        <f t="shared" si="501"/>
        <v>Untreated Water</v>
      </c>
      <c r="L3243">
        <v>14</v>
      </c>
      <c r="M3243" t="s">
        <v>72</v>
      </c>
      <c r="N3243">
        <v>268</v>
      </c>
      <c r="O3243" t="s">
        <v>973</v>
      </c>
      <c r="P3243" t="s">
        <v>136</v>
      </c>
      <c r="Q3243" t="s">
        <v>649</v>
      </c>
    </row>
    <row r="3244" spans="1:17" hidden="1" x14ac:dyDescent="0.3">
      <c r="A3244" t="s">
        <v>12916</v>
      </c>
      <c r="B3244" t="s">
        <v>12917</v>
      </c>
      <c r="C3244" s="1" t="str">
        <f t="shared" si="502"/>
        <v>21:0288</v>
      </c>
      <c r="D3244" s="1" t="str">
        <f>HYPERLINK("http://geochem.nrcan.gc.ca/cdogs/content/svy/svy_e.htm", "")</f>
        <v/>
      </c>
      <c r="G3244" s="1" t="str">
        <f>HYPERLINK("http://geochem.nrcan.gc.ca/cdogs/content/cr_/cr_00030_e.htm", "30")</f>
        <v>30</v>
      </c>
      <c r="J3244" t="s">
        <v>106</v>
      </c>
      <c r="K3244" t="s">
        <v>107</v>
      </c>
      <c r="L3244">
        <v>14</v>
      </c>
      <c r="M3244" t="s">
        <v>108</v>
      </c>
      <c r="N3244">
        <v>269</v>
      </c>
      <c r="O3244" t="s">
        <v>775</v>
      </c>
      <c r="P3244" t="s">
        <v>141</v>
      </c>
      <c r="Q3244" t="s">
        <v>437</v>
      </c>
    </row>
    <row r="3245" spans="1:17" hidden="1" x14ac:dyDescent="0.3">
      <c r="A3245" t="s">
        <v>12918</v>
      </c>
      <c r="B3245" t="s">
        <v>12919</v>
      </c>
      <c r="C3245" s="1" t="str">
        <f t="shared" si="502"/>
        <v>21:0288</v>
      </c>
      <c r="D3245" s="1" t="str">
        <f t="shared" ref="D3245:D3262" si="503">HYPERLINK("http://geochem.nrcan.gc.ca/cdogs/content/svy/svy210129_e.htm", "21:0129")</f>
        <v>21:0129</v>
      </c>
      <c r="E3245" t="s">
        <v>12920</v>
      </c>
      <c r="F3245" t="s">
        <v>12921</v>
      </c>
      <c r="H3245">
        <v>64.535766800000005</v>
      </c>
      <c r="I3245">
        <v>-139.92276039999999</v>
      </c>
      <c r="J3245" s="1" t="str">
        <f t="shared" ref="J3245:J3262" si="504">HYPERLINK("http://geochem.nrcan.gc.ca/cdogs/content/kwd/kwd020018_e.htm", "Fluid (stream)")</f>
        <v>Fluid (stream)</v>
      </c>
      <c r="K3245" s="1" t="str">
        <f t="shared" ref="K3245:K3262" si="505">HYPERLINK("http://geochem.nrcan.gc.ca/cdogs/content/kwd/kwd080007_e.htm", "Untreated Water")</f>
        <v>Untreated Water</v>
      </c>
      <c r="L3245">
        <v>14</v>
      </c>
      <c r="M3245" t="s">
        <v>87</v>
      </c>
      <c r="N3245">
        <v>270</v>
      </c>
      <c r="O3245" t="s">
        <v>339</v>
      </c>
      <c r="P3245" t="s">
        <v>2482</v>
      </c>
      <c r="Q3245" t="s">
        <v>290</v>
      </c>
    </row>
    <row r="3246" spans="1:17" hidden="1" x14ac:dyDescent="0.3">
      <c r="A3246" t="s">
        <v>12922</v>
      </c>
      <c r="B3246" t="s">
        <v>12923</v>
      </c>
      <c r="C3246" s="1" t="str">
        <f t="shared" si="502"/>
        <v>21:0288</v>
      </c>
      <c r="D3246" s="1" t="str">
        <f t="shared" si="503"/>
        <v>21:0129</v>
      </c>
      <c r="E3246" t="s">
        <v>12886</v>
      </c>
      <c r="F3246" t="s">
        <v>12924</v>
      </c>
      <c r="H3246">
        <v>64.401182500000004</v>
      </c>
      <c r="I3246">
        <v>-139.72754119999999</v>
      </c>
      <c r="J3246" s="1" t="str">
        <f t="shared" si="504"/>
        <v>Fluid (stream)</v>
      </c>
      <c r="K3246" s="1" t="str">
        <f t="shared" si="505"/>
        <v>Untreated Water</v>
      </c>
      <c r="L3246">
        <v>14</v>
      </c>
      <c r="M3246" t="s">
        <v>79</v>
      </c>
      <c r="N3246">
        <v>271</v>
      </c>
      <c r="O3246" t="s">
        <v>36</v>
      </c>
      <c r="P3246" t="s">
        <v>129</v>
      </c>
      <c r="Q3246" t="s">
        <v>290</v>
      </c>
    </row>
    <row r="3247" spans="1:17" hidden="1" x14ac:dyDescent="0.3">
      <c r="A3247" t="s">
        <v>12925</v>
      </c>
      <c r="B3247" t="s">
        <v>12926</v>
      </c>
      <c r="C3247" s="1" t="str">
        <f t="shared" si="502"/>
        <v>21:0288</v>
      </c>
      <c r="D3247" s="1" t="str">
        <f t="shared" si="503"/>
        <v>21:0129</v>
      </c>
      <c r="E3247" t="s">
        <v>12927</v>
      </c>
      <c r="F3247" t="s">
        <v>12928</v>
      </c>
      <c r="H3247">
        <v>64.402739999999994</v>
      </c>
      <c r="I3247">
        <v>-139.71678370000001</v>
      </c>
      <c r="J3247" s="1" t="str">
        <f t="shared" si="504"/>
        <v>Fluid (stream)</v>
      </c>
      <c r="K3247" s="1" t="str">
        <f t="shared" si="505"/>
        <v>Untreated Water</v>
      </c>
      <c r="L3247">
        <v>14</v>
      </c>
      <c r="M3247" t="s">
        <v>160</v>
      </c>
      <c r="N3247">
        <v>272</v>
      </c>
      <c r="O3247" t="s">
        <v>320</v>
      </c>
      <c r="P3247" t="s">
        <v>855</v>
      </c>
      <c r="Q3247" t="s">
        <v>437</v>
      </c>
    </row>
    <row r="3248" spans="1:17" hidden="1" x14ac:dyDescent="0.3">
      <c r="A3248" t="s">
        <v>12929</v>
      </c>
      <c r="B3248" t="s">
        <v>12930</v>
      </c>
      <c r="C3248" s="1" t="str">
        <f t="shared" si="502"/>
        <v>21:0288</v>
      </c>
      <c r="D3248" s="1" t="str">
        <f t="shared" si="503"/>
        <v>21:0129</v>
      </c>
      <c r="E3248" t="s">
        <v>12931</v>
      </c>
      <c r="F3248" t="s">
        <v>12932</v>
      </c>
      <c r="H3248">
        <v>64.392952399999999</v>
      </c>
      <c r="I3248">
        <v>-139.68671209999999</v>
      </c>
      <c r="J3248" s="1" t="str">
        <f t="shared" si="504"/>
        <v>Fluid (stream)</v>
      </c>
      <c r="K3248" s="1" t="str">
        <f t="shared" si="505"/>
        <v>Untreated Water</v>
      </c>
      <c r="L3248">
        <v>14</v>
      </c>
      <c r="M3248" t="s">
        <v>195</v>
      </c>
      <c r="N3248">
        <v>273</v>
      </c>
      <c r="O3248" t="s">
        <v>1599</v>
      </c>
      <c r="P3248" t="s">
        <v>190</v>
      </c>
      <c r="Q3248" t="s">
        <v>290</v>
      </c>
    </row>
    <row r="3249" spans="1:17" hidden="1" x14ac:dyDescent="0.3">
      <c r="A3249" t="s">
        <v>12933</v>
      </c>
      <c r="B3249" t="s">
        <v>12934</v>
      </c>
      <c r="C3249" s="1" t="str">
        <f t="shared" si="502"/>
        <v>21:0288</v>
      </c>
      <c r="D3249" s="1" t="str">
        <f t="shared" si="503"/>
        <v>21:0129</v>
      </c>
      <c r="E3249" t="s">
        <v>12931</v>
      </c>
      <c r="F3249" t="s">
        <v>12935</v>
      </c>
      <c r="H3249">
        <v>64.392952399999999</v>
      </c>
      <c r="I3249">
        <v>-139.68671209999999</v>
      </c>
      <c r="J3249" s="1" t="str">
        <f t="shared" si="504"/>
        <v>Fluid (stream)</v>
      </c>
      <c r="K3249" s="1" t="str">
        <f t="shared" si="505"/>
        <v>Untreated Water</v>
      </c>
      <c r="L3249">
        <v>14</v>
      </c>
      <c r="M3249" t="s">
        <v>202</v>
      </c>
      <c r="N3249">
        <v>274</v>
      </c>
      <c r="O3249" t="s">
        <v>436</v>
      </c>
      <c r="P3249" t="s">
        <v>129</v>
      </c>
      <c r="Q3249" t="s">
        <v>1197</v>
      </c>
    </row>
    <row r="3250" spans="1:17" hidden="1" x14ac:dyDescent="0.3">
      <c r="A3250" t="s">
        <v>12936</v>
      </c>
      <c r="B3250" t="s">
        <v>12937</v>
      </c>
      <c r="C3250" s="1" t="str">
        <f t="shared" si="502"/>
        <v>21:0288</v>
      </c>
      <c r="D3250" s="1" t="str">
        <f t="shared" si="503"/>
        <v>21:0129</v>
      </c>
      <c r="E3250" t="s">
        <v>12938</v>
      </c>
      <c r="F3250" t="s">
        <v>12939</v>
      </c>
      <c r="H3250">
        <v>64.365617599999993</v>
      </c>
      <c r="I3250">
        <v>-139.68267539999999</v>
      </c>
      <c r="J3250" s="1" t="str">
        <f t="shared" si="504"/>
        <v>Fluid (stream)</v>
      </c>
      <c r="K3250" s="1" t="str">
        <f t="shared" si="505"/>
        <v>Untreated Water</v>
      </c>
      <c r="L3250">
        <v>14</v>
      </c>
      <c r="M3250" t="s">
        <v>166</v>
      </c>
      <c r="N3250">
        <v>275</v>
      </c>
      <c r="O3250" t="s">
        <v>1262</v>
      </c>
      <c r="P3250" t="s">
        <v>2482</v>
      </c>
      <c r="Q3250" t="s">
        <v>984</v>
      </c>
    </row>
    <row r="3251" spans="1:17" hidden="1" x14ac:dyDescent="0.3">
      <c r="A3251" t="s">
        <v>12940</v>
      </c>
      <c r="B3251" t="s">
        <v>12941</v>
      </c>
      <c r="C3251" s="1" t="str">
        <f t="shared" si="502"/>
        <v>21:0288</v>
      </c>
      <c r="D3251" s="1" t="str">
        <f t="shared" si="503"/>
        <v>21:0129</v>
      </c>
      <c r="E3251" t="s">
        <v>12942</v>
      </c>
      <c r="F3251" t="s">
        <v>12943</v>
      </c>
      <c r="H3251">
        <v>64.234981500000004</v>
      </c>
      <c r="I3251">
        <v>-138.43875130000001</v>
      </c>
      <c r="J3251" s="1" t="str">
        <f t="shared" si="504"/>
        <v>Fluid (stream)</v>
      </c>
      <c r="K3251" s="1" t="str">
        <f t="shared" si="505"/>
        <v>Untreated Water</v>
      </c>
      <c r="L3251">
        <v>14</v>
      </c>
      <c r="M3251" t="s">
        <v>174</v>
      </c>
      <c r="N3251">
        <v>276</v>
      </c>
      <c r="O3251" t="s">
        <v>1291</v>
      </c>
      <c r="P3251" t="s">
        <v>136</v>
      </c>
      <c r="Q3251" t="s">
        <v>1197</v>
      </c>
    </row>
    <row r="3252" spans="1:17" hidden="1" x14ac:dyDescent="0.3">
      <c r="A3252" t="s">
        <v>12944</v>
      </c>
      <c r="B3252" t="s">
        <v>12945</v>
      </c>
      <c r="C3252" s="1" t="str">
        <f t="shared" si="502"/>
        <v>21:0288</v>
      </c>
      <c r="D3252" s="1" t="str">
        <f t="shared" si="503"/>
        <v>21:0129</v>
      </c>
      <c r="E3252" t="s">
        <v>12946</v>
      </c>
      <c r="F3252" t="s">
        <v>12947</v>
      </c>
      <c r="H3252">
        <v>64.226660600000002</v>
      </c>
      <c r="I3252">
        <v>-138.3384318</v>
      </c>
      <c r="J3252" s="1" t="str">
        <f t="shared" si="504"/>
        <v>Fluid (stream)</v>
      </c>
      <c r="K3252" s="1" t="str">
        <f t="shared" si="505"/>
        <v>Untreated Water</v>
      </c>
      <c r="L3252">
        <v>14</v>
      </c>
      <c r="M3252" t="s">
        <v>181</v>
      </c>
      <c r="N3252">
        <v>277</v>
      </c>
      <c r="O3252" t="s">
        <v>989</v>
      </c>
      <c r="P3252" t="s">
        <v>855</v>
      </c>
      <c r="Q3252" t="s">
        <v>437</v>
      </c>
    </row>
    <row r="3253" spans="1:17" hidden="1" x14ac:dyDescent="0.3">
      <c r="A3253" t="s">
        <v>12948</v>
      </c>
      <c r="B3253" t="s">
        <v>12949</v>
      </c>
      <c r="C3253" s="1" t="str">
        <f t="shared" si="502"/>
        <v>21:0288</v>
      </c>
      <c r="D3253" s="1" t="str">
        <f t="shared" si="503"/>
        <v>21:0129</v>
      </c>
      <c r="E3253" t="s">
        <v>12950</v>
      </c>
      <c r="F3253" t="s">
        <v>12951</v>
      </c>
      <c r="H3253">
        <v>64.210523899999998</v>
      </c>
      <c r="I3253">
        <v>-138.35375519999999</v>
      </c>
      <c r="J3253" s="1" t="str">
        <f t="shared" si="504"/>
        <v>Fluid (stream)</v>
      </c>
      <c r="K3253" s="1" t="str">
        <f t="shared" si="505"/>
        <v>Untreated Water</v>
      </c>
      <c r="L3253">
        <v>14</v>
      </c>
      <c r="M3253" t="s">
        <v>188</v>
      </c>
      <c r="N3253">
        <v>278</v>
      </c>
      <c r="O3253" t="s">
        <v>44</v>
      </c>
      <c r="P3253" t="s">
        <v>855</v>
      </c>
      <c r="Q3253" t="s">
        <v>649</v>
      </c>
    </row>
    <row r="3254" spans="1:17" hidden="1" x14ac:dyDescent="0.3">
      <c r="A3254" t="s">
        <v>12952</v>
      </c>
      <c r="B3254" t="s">
        <v>12953</v>
      </c>
      <c r="C3254" s="1" t="str">
        <f t="shared" si="502"/>
        <v>21:0288</v>
      </c>
      <c r="D3254" s="1" t="str">
        <f t="shared" si="503"/>
        <v>21:0129</v>
      </c>
      <c r="E3254" t="s">
        <v>12954</v>
      </c>
      <c r="F3254" t="s">
        <v>12955</v>
      </c>
      <c r="H3254">
        <v>64.210805899999997</v>
      </c>
      <c r="I3254">
        <v>-138.4004611</v>
      </c>
      <c r="J3254" s="1" t="str">
        <f t="shared" si="504"/>
        <v>Fluid (stream)</v>
      </c>
      <c r="K3254" s="1" t="str">
        <f t="shared" si="505"/>
        <v>Untreated Water</v>
      </c>
      <c r="L3254">
        <v>14</v>
      </c>
      <c r="M3254" t="s">
        <v>215</v>
      </c>
      <c r="N3254">
        <v>279</v>
      </c>
      <c r="O3254" t="s">
        <v>1631</v>
      </c>
      <c r="P3254" t="s">
        <v>265</v>
      </c>
      <c r="Q3254" t="s">
        <v>290</v>
      </c>
    </row>
    <row r="3255" spans="1:17" hidden="1" x14ac:dyDescent="0.3">
      <c r="A3255" t="s">
        <v>12956</v>
      </c>
      <c r="B3255" t="s">
        <v>12957</v>
      </c>
      <c r="C3255" s="1" t="str">
        <f t="shared" si="502"/>
        <v>21:0288</v>
      </c>
      <c r="D3255" s="1" t="str">
        <f t="shared" si="503"/>
        <v>21:0129</v>
      </c>
      <c r="E3255" t="s">
        <v>12958</v>
      </c>
      <c r="F3255" t="s">
        <v>12959</v>
      </c>
      <c r="H3255">
        <v>64.196952400000001</v>
      </c>
      <c r="I3255">
        <v>-138.43868309999999</v>
      </c>
      <c r="J3255" s="1" t="str">
        <f t="shared" si="504"/>
        <v>Fluid (stream)</v>
      </c>
      <c r="K3255" s="1" t="str">
        <f t="shared" si="505"/>
        <v>Untreated Water</v>
      </c>
      <c r="L3255">
        <v>14</v>
      </c>
      <c r="M3255" t="s">
        <v>223</v>
      </c>
      <c r="N3255">
        <v>280</v>
      </c>
      <c r="O3255" t="s">
        <v>3022</v>
      </c>
      <c r="P3255" t="s">
        <v>190</v>
      </c>
      <c r="Q3255" t="s">
        <v>1197</v>
      </c>
    </row>
    <row r="3256" spans="1:17" hidden="1" x14ac:dyDescent="0.3">
      <c r="A3256" t="s">
        <v>12960</v>
      </c>
      <c r="B3256" t="s">
        <v>12961</v>
      </c>
      <c r="C3256" s="1" t="str">
        <f t="shared" si="502"/>
        <v>21:0288</v>
      </c>
      <c r="D3256" s="1" t="str">
        <f t="shared" si="503"/>
        <v>21:0129</v>
      </c>
      <c r="E3256" t="s">
        <v>12962</v>
      </c>
      <c r="F3256" t="s">
        <v>12963</v>
      </c>
      <c r="H3256">
        <v>64.175803799999997</v>
      </c>
      <c r="I3256">
        <v>-138.3171303</v>
      </c>
      <c r="J3256" s="1" t="str">
        <f t="shared" si="504"/>
        <v>Fluid (stream)</v>
      </c>
      <c r="K3256" s="1" t="str">
        <f t="shared" si="505"/>
        <v>Untreated Water</v>
      </c>
      <c r="L3256">
        <v>15</v>
      </c>
      <c r="M3256" t="s">
        <v>21</v>
      </c>
      <c r="N3256">
        <v>281</v>
      </c>
      <c r="O3256" t="s">
        <v>10994</v>
      </c>
      <c r="P3256" t="s">
        <v>224</v>
      </c>
      <c r="Q3256" t="s">
        <v>953</v>
      </c>
    </row>
    <row r="3257" spans="1:17" hidden="1" x14ac:dyDescent="0.3">
      <c r="A3257" t="s">
        <v>12964</v>
      </c>
      <c r="B3257" t="s">
        <v>12965</v>
      </c>
      <c r="C3257" s="1" t="str">
        <f t="shared" si="502"/>
        <v>21:0288</v>
      </c>
      <c r="D3257" s="1" t="str">
        <f t="shared" si="503"/>
        <v>21:0129</v>
      </c>
      <c r="E3257" t="s">
        <v>12966</v>
      </c>
      <c r="F3257" t="s">
        <v>12967</v>
      </c>
      <c r="H3257">
        <v>64.197191000000004</v>
      </c>
      <c r="I3257">
        <v>-138.4554115</v>
      </c>
      <c r="J3257" s="1" t="str">
        <f t="shared" si="504"/>
        <v>Fluid (stream)</v>
      </c>
      <c r="K3257" s="1" t="str">
        <f t="shared" si="505"/>
        <v>Untreated Water</v>
      </c>
      <c r="L3257">
        <v>15</v>
      </c>
      <c r="M3257" t="s">
        <v>27</v>
      </c>
      <c r="N3257">
        <v>282</v>
      </c>
      <c r="O3257" t="s">
        <v>436</v>
      </c>
      <c r="P3257" t="s">
        <v>817</v>
      </c>
      <c r="Q3257" t="s">
        <v>696</v>
      </c>
    </row>
    <row r="3258" spans="1:17" hidden="1" x14ac:dyDescent="0.3">
      <c r="A3258" t="s">
        <v>12968</v>
      </c>
      <c r="B3258" t="s">
        <v>12969</v>
      </c>
      <c r="C3258" s="1" t="str">
        <f t="shared" si="502"/>
        <v>21:0288</v>
      </c>
      <c r="D3258" s="1" t="str">
        <f t="shared" si="503"/>
        <v>21:0129</v>
      </c>
      <c r="E3258" t="s">
        <v>12970</v>
      </c>
      <c r="F3258" t="s">
        <v>12971</v>
      </c>
      <c r="H3258">
        <v>64.1657175</v>
      </c>
      <c r="I3258">
        <v>-138.45794860000001</v>
      </c>
      <c r="J3258" s="1" t="str">
        <f t="shared" si="504"/>
        <v>Fluid (stream)</v>
      </c>
      <c r="K3258" s="1" t="str">
        <f t="shared" si="505"/>
        <v>Untreated Water</v>
      </c>
      <c r="L3258">
        <v>15</v>
      </c>
      <c r="M3258" t="s">
        <v>35</v>
      </c>
      <c r="N3258">
        <v>283</v>
      </c>
      <c r="O3258" t="s">
        <v>1576</v>
      </c>
      <c r="P3258" t="s">
        <v>136</v>
      </c>
      <c r="Q3258" t="s">
        <v>1197</v>
      </c>
    </row>
    <row r="3259" spans="1:17" hidden="1" x14ac:dyDescent="0.3">
      <c r="A3259" t="s">
        <v>12972</v>
      </c>
      <c r="B3259" t="s">
        <v>12973</v>
      </c>
      <c r="C3259" s="1" t="str">
        <f t="shared" si="502"/>
        <v>21:0288</v>
      </c>
      <c r="D3259" s="1" t="str">
        <f t="shared" si="503"/>
        <v>21:0129</v>
      </c>
      <c r="E3259" t="s">
        <v>12974</v>
      </c>
      <c r="F3259" t="s">
        <v>12975</v>
      </c>
      <c r="H3259">
        <v>64.179650600000002</v>
      </c>
      <c r="I3259">
        <v>-138.42448899999999</v>
      </c>
      <c r="J3259" s="1" t="str">
        <f t="shared" si="504"/>
        <v>Fluid (stream)</v>
      </c>
      <c r="K3259" s="1" t="str">
        <f t="shared" si="505"/>
        <v>Untreated Water</v>
      </c>
      <c r="L3259">
        <v>15</v>
      </c>
      <c r="M3259" t="s">
        <v>43</v>
      </c>
      <c r="N3259">
        <v>284</v>
      </c>
      <c r="O3259" t="s">
        <v>1291</v>
      </c>
      <c r="P3259" t="s">
        <v>817</v>
      </c>
      <c r="Q3259" t="s">
        <v>984</v>
      </c>
    </row>
    <row r="3260" spans="1:17" hidden="1" x14ac:dyDescent="0.3">
      <c r="A3260" t="s">
        <v>12976</v>
      </c>
      <c r="B3260" t="s">
        <v>12977</v>
      </c>
      <c r="C3260" s="1" t="str">
        <f t="shared" si="502"/>
        <v>21:0288</v>
      </c>
      <c r="D3260" s="1" t="str">
        <f t="shared" si="503"/>
        <v>21:0129</v>
      </c>
      <c r="E3260" t="s">
        <v>12962</v>
      </c>
      <c r="F3260" t="s">
        <v>12978</v>
      </c>
      <c r="H3260">
        <v>64.175803799999997</v>
      </c>
      <c r="I3260">
        <v>-138.3171303</v>
      </c>
      <c r="J3260" s="1" t="str">
        <f t="shared" si="504"/>
        <v>Fluid (stream)</v>
      </c>
      <c r="K3260" s="1" t="str">
        <f t="shared" si="505"/>
        <v>Untreated Water</v>
      </c>
      <c r="L3260">
        <v>15</v>
      </c>
      <c r="M3260" t="s">
        <v>79</v>
      </c>
      <c r="N3260">
        <v>285</v>
      </c>
      <c r="O3260" t="s">
        <v>973</v>
      </c>
      <c r="P3260" t="s">
        <v>141</v>
      </c>
      <c r="Q3260" t="s">
        <v>984</v>
      </c>
    </row>
    <row r="3261" spans="1:17" hidden="1" x14ac:dyDescent="0.3">
      <c r="A3261" t="s">
        <v>12979</v>
      </c>
      <c r="B3261" t="s">
        <v>12980</v>
      </c>
      <c r="C3261" s="1" t="str">
        <f t="shared" si="502"/>
        <v>21:0288</v>
      </c>
      <c r="D3261" s="1" t="str">
        <f t="shared" si="503"/>
        <v>21:0129</v>
      </c>
      <c r="E3261" t="s">
        <v>12981</v>
      </c>
      <c r="F3261" t="s">
        <v>12982</v>
      </c>
      <c r="H3261">
        <v>64.173080900000002</v>
      </c>
      <c r="I3261">
        <v>-138.33909220000001</v>
      </c>
      <c r="J3261" s="1" t="str">
        <f t="shared" si="504"/>
        <v>Fluid (stream)</v>
      </c>
      <c r="K3261" s="1" t="str">
        <f t="shared" si="505"/>
        <v>Untreated Water</v>
      </c>
      <c r="L3261">
        <v>15</v>
      </c>
      <c r="M3261" t="s">
        <v>50</v>
      </c>
      <c r="N3261">
        <v>286</v>
      </c>
      <c r="O3261" t="s">
        <v>339</v>
      </c>
      <c r="P3261" t="s">
        <v>265</v>
      </c>
      <c r="Q3261" t="s">
        <v>881</v>
      </c>
    </row>
    <row r="3262" spans="1:17" hidden="1" x14ac:dyDescent="0.3">
      <c r="A3262" t="s">
        <v>12983</v>
      </c>
      <c r="B3262" t="s">
        <v>12984</v>
      </c>
      <c r="C3262" s="1" t="str">
        <f t="shared" si="502"/>
        <v>21:0288</v>
      </c>
      <c r="D3262" s="1" t="str">
        <f t="shared" si="503"/>
        <v>21:0129</v>
      </c>
      <c r="E3262" t="s">
        <v>12985</v>
      </c>
      <c r="F3262" t="s">
        <v>12986</v>
      </c>
      <c r="H3262">
        <v>64.184796800000001</v>
      </c>
      <c r="I3262">
        <v>-138.28577780000001</v>
      </c>
      <c r="J3262" s="1" t="str">
        <f t="shared" si="504"/>
        <v>Fluid (stream)</v>
      </c>
      <c r="K3262" s="1" t="str">
        <f t="shared" si="505"/>
        <v>Untreated Water</v>
      </c>
      <c r="L3262">
        <v>15</v>
      </c>
      <c r="M3262" t="s">
        <v>195</v>
      </c>
      <c r="N3262">
        <v>287</v>
      </c>
      <c r="O3262" t="s">
        <v>3504</v>
      </c>
      <c r="P3262" t="s">
        <v>540</v>
      </c>
      <c r="Q3262" t="s">
        <v>308</v>
      </c>
    </row>
    <row r="3263" spans="1:17" hidden="1" x14ac:dyDescent="0.3">
      <c r="A3263" t="s">
        <v>12987</v>
      </c>
      <c r="B3263" t="s">
        <v>12988</v>
      </c>
      <c r="C3263" s="1" t="str">
        <f t="shared" si="502"/>
        <v>21:0288</v>
      </c>
      <c r="D3263" s="1" t="str">
        <f>HYPERLINK("http://geochem.nrcan.gc.ca/cdogs/content/svy/svy_e.htm", "")</f>
        <v/>
      </c>
      <c r="G3263" s="1" t="str">
        <f>HYPERLINK("http://geochem.nrcan.gc.ca/cdogs/content/cr_/cr_00030_e.htm", "30")</f>
        <v>30</v>
      </c>
      <c r="J3263" t="s">
        <v>106</v>
      </c>
      <c r="K3263" t="s">
        <v>107</v>
      </c>
      <c r="L3263">
        <v>15</v>
      </c>
      <c r="M3263" t="s">
        <v>108</v>
      </c>
      <c r="N3263">
        <v>288</v>
      </c>
      <c r="O3263" t="s">
        <v>3022</v>
      </c>
      <c r="P3263" t="s">
        <v>3618</v>
      </c>
      <c r="Q3263" t="s">
        <v>649</v>
      </c>
    </row>
    <row r="3264" spans="1:17" hidden="1" x14ac:dyDescent="0.3">
      <c r="A3264" t="s">
        <v>12989</v>
      </c>
      <c r="B3264" t="s">
        <v>12990</v>
      </c>
      <c r="C3264" s="1" t="str">
        <f t="shared" si="502"/>
        <v>21:0288</v>
      </c>
      <c r="D3264" s="1" t="str">
        <f t="shared" ref="D3264:D3279" si="506">HYPERLINK("http://geochem.nrcan.gc.ca/cdogs/content/svy/svy210129_e.htm", "21:0129")</f>
        <v>21:0129</v>
      </c>
      <c r="E3264" t="s">
        <v>12985</v>
      </c>
      <c r="F3264" t="s">
        <v>12991</v>
      </c>
      <c r="H3264">
        <v>64.184796800000001</v>
      </c>
      <c r="I3264">
        <v>-138.28577780000001</v>
      </c>
      <c r="J3264" s="1" t="str">
        <f t="shared" ref="J3264:J3279" si="507">HYPERLINK("http://geochem.nrcan.gc.ca/cdogs/content/kwd/kwd020018_e.htm", "Fluid (stream)")</f>
        <v>Fluid (stream)</v>
      </c>
      <c r="K3264" s="1" t="str">
        <f t="shared" ref="K3264:K3279" si="508">HYPERLINK("http://geochem.nrcan.gc.ca/cdogs/content/kwd/kwd080007_e.htm", "Untreated Water")</f>
        <v>Untreated Water</v>
      </c>
      <c r="L3264">
        <v>15</v>
      </c>
      <c r="M3264" t="s">
        <v>202</v>
      </c>
      <c r="N3264">
        <v>289</v>
      </c>
      <c r="O3264" t="s">
        <v>358</v>
      </c>
      <c r="P3264" t="s">
        <v>2482</v>
      </c>
      <c r="Q3264" t="s">
        <v>308</v>
      </c>
    </row>
    <row r="3265" spans="1:17" hidden="1" x14ac:dyDescent="0.3">
      <c r="A3265" t="s">
        <v>12992</v>
      </c>
      <c r="B3265" t="s">
        <v>12993</v>
      </c>
      <c r="C3265" s="1" t="str">
        <f t="shared" si="502"/>
        <v>21:0288</v>
      </c>
      <c r="D3265" s="1" t="str">
        <f t="shared" si="506"/>
        <v>21:0129</v>
      </c>
      <c r="E3265" t="s">
        <v>12994</v>
      </c>
      <c r="F3265" t="s">
        <v>12995</v>
      </c>
      <c r="H3265">
        <v>64.182599300000007</v>
      </c>
      <c r="I3265">
        <v>-138.23615480000001</v>
      </c>
      <c r="J3265" s="1" t="str">
        <f t="shared" si="507"/>
        <v>Fluid (stream)</v>
      </c>
      <c r="K3265" s="1" t="str">
        <f t="shared" si="508"/>
        <v>Untreated Water</v>
      </c>
      <c r="L3265">
        <v>15</v>
      </c>
      <c r="M3265" t="s">
        <v>57</v>
      </c>
      <c r="N3265">
        <v>290</v>
      </c>
      <c r="O3265" t="s">
        <v>457</v>
      </c>
      <c r="P3265" t="s">
        <v>2541</v>
      </c>
      <c r="Q3265" t="s">
        <v>437</v>
      </c>
    </row>
    <row r="3266" spans="1:17" hidden="1" x14ac:dyDescent="0.3">
      <c r="A3266" t="s">
        <v>12996</v>
      </c>
      <c r="B3266" t="s">
        <v>12997</v>
      </c>
      <c r="C3266" s="1" t="str">
        <f t="shared" si="502"/>
        <v>21:0288</v>
      </c>
      <c r="D3266" s="1" t="str">
        <f t="shared" si="506"/>
        <v>21:0129</v>
      </c>
      <c r="E3266" t="s">
        <v>12998</v>
      </c>
      <c r="F3266" t="s">
        <v>12999</v>
      </c>
      <c r="H3266">
        <v>64.187645900000007</v>
      </c>
      <c r="I3266">
        <v>-138.24088330000001</v>
      </c>
      <c r="J3266" s="1" t="str">
        <f t="shared" si="507"/>
        <v>Fluid (stream)</v>
      </c>
      <c r="K3266" s="1" t="str">
        <f t="shared" si="508"/>
        <v>Untreated Water</v>
      </c>
      <c r="L3266">
        <v>15</v>
      </c>
      <c r="M3266" t="s">
        <v>65</v>
      </c>
      <c r="N3266">
        <v>291</v>
      </c>
      <c r="O3266" t="s">
        <v>1724</v>
      </c>
      <c r="P3266" t="s">
        <v>540</v>
      </c>
      <c r="Q3266" t="s">
        <v>308</v>
      </c>
    </row>
    <row r="3267" spans="1:17" hidden="1" x14ac:dyDescent="0.3">
      <c r="A3267" t="s">
        <v>13000</v>
      </c>
      <c r="B3267" t="s">
        <v>13001</v>
      </c>
      <c r="C3267" s="1" t="str">
        <f t="shared" si="502"/>
        <v>21:0288</v>
      </c>
      <c r="D3267" s="1" t="str">
        <f t="shared" si="506"/>
        <v>21:0129</v>
      </c>
      <c r="E3267" t="s">
        <v>13002</v>
      </c>
      <c r="F3267" t="s">
        <v>13003</v>
      </c>
      <c r="H3267">
        <v>64.185876100000002</v>
      </c>
      <c r="I3267">
        <v>-138.17605449999999</v>
      </c>
      <c r="J3267" s="1" t="str">
        <f t="shared" si="507"/>
        <v>Fluid (stream)</v>
      </c>
      <c r="K3267" s="1" t="str">
        <f t="shared" si="508"/>
        <v>Untreated Water</v>
      </c>
      <c r="L3267">
        <v>15</v>
      </c>
      <c r="M3267" t="s">
        <v>72</v>
      </c>
      <c r="N3267">
        <v>292</v>
      </c>
      <c r="O3267" t="s">
        <v>320</v>
      </c>
      <c r="P3267" t="s">
        <v>2482</v>
      </c>
      <c r="Q3267" t="s">
        <v>437</v>
      </c>
    </row>
    <row r="3268" spans="1:17" hidden="1" x14ac:dyDescent="0.3">
      <c r="A3268" t="s">
        <v>13004</v>
      </c>
      <c r="B3268" t="s">
        <v>13005</v>
      </c>
      <c r="C3268" s="1" t="str">
        <f t="shared" si="502"/>
        <v>21:0288</v>
      </c>
      <c r="D3268" s="1" t="str">
        <f t="shared" si="506"/>
        <v>21:0129</v>
      </c>
      <c r="E3268" t="s">
        <v>13006</v>
      </c>
      <c r="F3268" t="s">
        <v>13007</v>
      </c>
      <c r="H3268">
        <v>64.178374399999996</v>
      </c>
      <c r="I3268">
        <v>-138.1684789</v>
      </c>
      <c r="J3268" s="1" t="str">
        <f t="shared" si="507"/>
        <v>Fluid (stream)</v>
      </c>
      <c r="K3268" s="1" t="str">
        <f t="shared" si="508"/>
        <v>Untreated Water</v>
      </c>
      <c r="L3268">
        <v>15</v>
      </c>
      <c r="M3268" t="s">
        <v>87</v>
      </c>
      <c r="N3268">
        <v>293</v>
      </c>
      <c r="O3268" t="s">
        <v>1009</v>
      </c>
      <c r="P3268" t="s">
        <v>2482</v>
      </c>
      <c r="Q3268" t="s">
        <v>1197</v>
      </c>
    </row>
    <row r="3269" spans="1:17" hidden="1" x14ac:dyDescent="0.3">
      <c r="A3269" t="s">
        <v>13008</v>
      </c>
      <c r="B3269" t="s">
        <v>13009</v>
      </c>
      <c r="C3269" s="1" t="str">
        <f t="shared" si="502"/>
        <v>21:0288</v>
      </c>
      <c r="D3269" s="1" t="str">
        <f t="shared" si="506"/>
        <v>21:0129</v>
      </c>
      <c r="E3269" t="s">
        <v>13010</v>
      </c>
      <c r="F3269" t="s">
        <v>13011</v>
      </c>
      <c r="H3269">
        <v>64.208630400000004</v>
      </c>
      <c r="I3269">
        <v>-138.21428159999999</v>
      </c>
      <c r="J3269" s="1" t="str">
        <f t="shared" si="507"/>
        <v>Fluid (stream)</v>
      </c>
      <c r="K3269" s="1" t="str">
        <f t="shared" si="508"/>
        <v>Untreated Water</v>
      </c>
      <c r="L3269">
        <v>15</v>
      </c>
      <c r="M3269" t="s">
        <v>160</v>
      </c>
      <c r="N3269">
        <v>294</v>
      </c>
      <c r="O3269" t="s">
        <v>436</v>
      </c>
      <c r="P3269" t="s">
        <v>540</v>
      </c>
      <c r="Q3269" t="s">
        <v>649</v>
      </c>
    </row>
    <row r="3270" spans="1:17" hidden="1" x14ac:dyDescent="0.3">
      <c r="A3270" t="s">
        <v>13012</v>
      </c>
      <c r="B3270" t="s">
        <v>13013</v>
      </c>
      <c r="C3270" s="1" t="str">
        <f t="shared" si="502"/>
        <v>21:0288</v>
      </c>
      <c r="D3270" s="1" t="str">
        <f t="shared" si="506"/>
        <v>21:0129</v>
      </c>
      <c r="E3270" t="s">
        <v>13014</v>
      </c>
      <c r="F3270" t="s">
        <v>13015</v>
      </c>
      <c r="H3270">
        <v>64.2092253</v>
      </c>
      <c r="I3270">
        <v>-138.23044519999999</v>
      </c>
      <c r="J3270" s="1" t="str">
        <f t="shared" si="507"/>
        <v>Fluid (stream)</v>
      </c>
      <c r="K3270" s="1" t="str">
        <f t="shared" si="508"/>
        <v>Untreated Water</v>
      </c>
      <c r="L3270">
        <v>15</v>
      </c>
      <c r="M3270" t="s">
        <v>166</v>
      </c>
      <c r="N3270">
        <v>295</v>
      </c>
      <c r="O3270" t="s">
        <v>3612</v>
      </c>
      <c r="P3270" t="s">
        <v>141</v>
      </c>
      <c r="Q3270" t="s">
        <v>308</v>
      </c>
    </row>
    <row r="3271" spans="1:17" hidden="1" x14ac:dyDescent="0.3">
      <c r="A3271" t="s">
        <v>13016</v>
      </c>
      <c r="B3271" t="s">
        <v>13017</v>
      </c>
      <c r="C3271" s="1" t="str">
        <f t="shared" si="502"/>
        <v>21:0288</v>
      </c>
      <c r="D3271" s="1" t="str">
        <f t="shared" si="506"/>
        <v>21:0129</v>
      </c>
      <c r="E3271" t="s">
        <v>13018</v>
      </c>
      <c r="F3271" t="s">
        <v>13019</v>
      </c>
      <c r="H3271">
        <v>64.238018499999995</v>
      </c>
      <c r="I3271">
        <v>-138.20981399999999</v>
      </c>
      <c r="J3271" s="1" t="str">
        <f t="shared" si="507"/>
        <v>Fluid (stream)</v>
      </c>
      <c r="K3271" s="1" t="str">
        <f t="shared" si="508"/>
        <v>Untreated Water</v>
      </c>
      <c r="L3271">
        <v>15</v>
      </c>
      <c r="M3271" t="s">
        <v>174</v>
      </c>
      <c r="N3271">
        <v>296</v>
      </c>
      <c r="O3271" t="s">
        <v>73</v>
      </c>
      <c r="P3271" t="s">
        <v>855</v>
      </c>
      <c r="Q3271" t="s">
        <v>649</v>
      </c>
    </row>
    <row r="3272" spans="1:17" hidden="1" x14ac:dyDescent="0.3">
      <c r="A3272" t="s">
        <v>13020</v>
      </c>
      <c r="B3272" t="s">
        <v>13021</v>
      </c>
      <c r="C3272" s="1" t="str">
        <f t="shared" si="502"/>
        <v>21:0288</v>
      </c>
      <c r="D3272" s="1" t="str">
        <f t="shared" si="506"/>
        <v>21:0129</v>
      </c>
      <c r="E3272" t="s">
        <v>13022</v>
      </c>
      <c r="F3272" t="s">
        <v>13023</v>
      </c>
      <c r="H3272">
        <v>64.238689600000001</v>
      </c>
      <c r="I3272">
        <v>-138.08815509999999</v>
      </c>
      <c r="J3272" s="1" t="str">
        <f t="shared" si="507"/>
        <v>Fluid (stream)</v>
      </c>
      <c r="K3272" s="1" t="str">
        <f t="shared" si="508"/>
        <v>Untreated Water</v>
      </c>
      <c r="L3272">
        <v>15</v>
      </c>
      <c r="M3272" t="s">
        <v>181</v>
      </c>
      <c r="N3272">
        <v>297</v>
      </c>
      <c r="O3272" t="s">
        <v>320</v>
      </c>
      <c r="P3272" t="s">
        <v>129</v>
      </c>
      <c r="Q3272" t="s">
        <v>290</v>
      </c>
    </row>
    <row r="3273" spans="1:17" hidden="1" x14ac:dyDescent="0.3">
      <c r="A3273" t="s">
        <v>13024</v>
      </c>
      <c r="B3273" t="s">
        <v>13025</v>
      </c>
      <c r="C3273" s="1" t="str">
        <f t="shared" si="502"/>
        <v>21:0288</v>
      </c>
      <c r="D3273" s="1" t="str">
        <f t="shared" si="506"/>
        <v>21:0129</v>
      </c>
      <c r="E3273" t="s">
        <v>13026</v>
      </c>
      <c r="F3273" t="s">
        <v>13027</v>
      </c>
      <c r="H3273">
        <v>64.237183099999996</v>
      </c>
      <c r="I3273">
        <v>-138.1181741</v>
      </c>
      <c r="J3273" s="1" t="str">
        <f t="shared" si="507"/>
        <v>Fluid (stream)</v>
      </c>
      <c r="K3273" s="1" t="str">
        <f t="shared" si="508"/>
        <v>Untreated Water</v>
      </c>
      <c r="L3273">
        <v>15</v>
      </c>
      <c r="M3273" t="s">
        <v>188</v>
      </c>
      <c r="N3273">
        <v>298</v>
      </c>
      <c r="O3273" t="s">
        <v>36</v>
      </c>
      <c r="P3273" t="s">
        <v>224</v>
      </c>
      <c r="Q3273" t="s">
        <v>649</v>
      </c>
    </row>
    <row r="3274" spans="1:17" hidden="1" x14ac:dyDescent="0.3">
      <c r="A3274" t="s">
        <v>13028</v>
      </c>
      <c r="B3274" t="s">
        <v>13029</v>
      </c>
      <c r="C3274" s="1" t="str">
        <f t="shared" si="502"/>
        <v>21:0288</v>
      </c>
      <c r="D3274" s="1" t="str">
        <f t="shared" si="506"/>
        <v>21:0129</v>
      </c>
      <c r="E3274" t="s">
        <v>13030</v>
      </c>
      <c r="F3274" t="s">
        <v>13031</v>
      </c>
      <c r="H3274">
        <v>64.213254199999994</v>
      </c>
      <c r="I3274">
        <v>-138.08536710000001</v>
      </c>
      <c r="J3274" s="1" t="str">
        <f t="shared" si="507"/>
        <v>Fluid (stream)</v>
      </c>
      <c r="K3274" s="1" t="str">
        <f t="shared" si="508"/>
        <v>Untreated Water</v>
      </c>
      <c r="L3274">
        <v>15</v>
      </c>
      <c r="M3274" t="s">
        <v>215</v>
      </c>
      <c r="N3274">
        <v>299</v>
      </c>
      <c r="O3274" t="s">
        <v>1414</v>
      </c>
      <c r="P3274" t="s">
        <v>115</v>
      </c>
      <c r="Q3274" t="s">
        <v>437</v>
      </c>
    </row>
    <row r="3275" spans="1:17" hidden="1" x14ac:dyDescent="0.3">
      <c r="A3275" t="s">
        <v>13032</v>
      </c>
      <c r="B3275" t="s">
        <v>13033</v>
      </c>
      <c r="C3275" s="1" t="str">
        <f t="shared" si="502"/>
        <v>21:0288</v>
      </c>
      <c r="D3275" s="1" t="str">
        <f t="shared" si="506"/>
        <v>21:0129</v>
      </c>
      <c r="E3275" t="s">
        <v>13034</v>
      </c>
      <c r="F3275" t="s">
        <v>13035</v>
      </c>
      <c r="H3275">
        <v>64.194450399999994</v>
      </c>
      <c r="I3275">
        <v>-138.0971945</v>
      </c>
      <c r="J3275" s="1" t="str">
        <f t="shared" si="507"/>
        <v>Fluid (stream)</v>
      </c>
      <c r="K3275" s="1" t="str">
        <f t="shared" si="508"/>
        <v>Untreated Water</v>
      </c>
      <c r="L3275">
        <v>15</v>
      </c>
      <c r="M3275" t="s">
        <v>223</v>
      </c>
      <c r="N3275">
        <v>300</v>
      </c>
      <c r="O3275" t="s">
        <v>734</v>
      </c>
      <c r="P3275" t="s">
        <v>780</v>
      </c>
      <c r="Q3275" t="s">
        <v>649</v>
      </c>
    </row>
    <row r="3276" spans="1:17" hidden="1" x14ac:dyDescent="0.3">
      <c r="A3276" t="s">
        <v>13036</v>
      </c>
      <c r="B3276" t="s">
        <v>13037</v>
      </c>
      <c r="C3276" s="1" t="str">
        <f t="shared" si="502"/>
        <v>21:0288</v>
      </c>
      <c r="D3276" s="1" t="str">
        <f t="shared" si="506"/>
        <v>21:0129</v>
      </c>
      <c r="E3276" t="s">
        <v>13038</v>
      </c>
      <c r="F3276" t="s">
        <v>13039</v>
      </c>
      <c r="H3276">
        <v>64.140772100000007</v>
      </c>
      <c r="I3276">
        <v>-138.31562159999999</v>
      </c>
      <c r="J3276" s="1" t="str">
        <f t="shared" si="507"/>
        <v>Fluid (stream)</v>
      </c>
      <c r="K3276" s="1" t="str">
        <f t="shared" si="508"/>
        <v>Untreated Water</v>
      </c>
      <c r="L3276">
        <v>16</v>
      </c>
      <c r="M3276" t="s">
        <v>21</v>
      </c>
      <c r="N3276">
        <v>301</v>
      </c>
      <c r="O3276" t="s">
        <v>10994</v>
      </c>
      <c r="P3276" t="s">
        <v>2658</v>
      </c>
      <c r="Q3276" t="s">
        <v>953</v>
      </c>
    </row>
    <row r="3277" spans="1:17" hidden="1" x14ac:dyDescent="0.3">
      <c r="A3277" t="s">
        <v>13040</v>
      </c>
      <c r="B3277" t="s">
        <v>13041</v>
      </c>
      <c r="C3277" s="1" t="str">
        <f t="shared" si="502"/>
        <v>21:0288</v>
      </c>
      <c r="D3277" s="1" t="str">
        <f t="shared" si="506"/>
        <v>21:0129</v>
      </c>
      <c r="E3277" t="s">
        <v>13042</v>
      </c>
      <c r="F3277" t="s">
        <v>13043</v>
      </c>
      <c r="H3277">
        <v>64.197580099999996</v>
      </c>
      <c r="I3277">
        <v>-138.07133469999999</v>
      </c>
      <c r="J3277" s="1" t="str">
        <f t="shared" si="507"/>
        <v>Fluid (stream)</v>
      </c>
      <c r="K3277" s="1" t="str">
        <f t="shared" si="508"/>
        <v>Untreated Water</v>
      </c>
      <c r="L3277">
        <v>16</v>
      </c>
      <c r="M3277" t="s">
        <v>27</v>
      </c>
      <c r="N3277">
        <v>302</v>
      </c>
      <c r="O3277" t="s">
        <v>3022</v>
      </c>
      <c r="P3277" t="s">
        <v>2658</v>
      </c>
      <c r="Q3277" t="s">
        <v>290</v>
      </c>
    </row>
    <row r="3278" spans="1:17" hidden="1" x14ac:dyDescent="0.3">
      <c r="A3278" t="s">
        <v>13044</v>
      </c>
      <c r="B3278" t="s">
        <v>13045</v>
      </c>
      <c r="C3278" s="1" t="str">
        <f t="shared" si="502"/>
        <v>21:0288</v>
      </c>
      <c r="D3278" s="1" t="str">
        <f t="shared" si="506"/>
        <v>21:0129</v>
      </c>
      <c r="E3278" t="s">
        <v>13046</v>
      </c>
      <c r="F3278" t="s">
        <v>13047</v>
      </c>
      <c r="H3278">
        <v>64.179428200000004</v>
      </c>
      <c r="I3278">
        <v>-138.0534208</v>
      </c>
      <c r="J3278" s="1" t="str">
        <f t="shared" si="507"/>
        <v>Fluid (stream)</v>
      </c>
      <c r="K3278" s="1" t="str">
        <f t="shared" si="508"/>
        <v>Untreated Water</v>
      </c>
      <c r="L3278">
        <v>16</v>
      </c>
      <c r="M3278" t="s">
        <v>35</v>
      </c>
      <c r="N3278">
        <v>303</v>
      </c>
      <c r="O3278" t="s">
        <v>3022</v>
      </c>
      <c r="P3278" t="s">
        <v>2658</v>
      </c>
      <c r="Q3278" t="s">
        <v>696</v>
      </c>
    </row>
    <row r="3279" spans="1:17" hidden="1" x14ac:dyDescent="0.3">
      <c r="A3279" t="s">
        <v>13048</v>
      </c>
      <c r="B3279" t="s">
        <v>13049</v>
      </c>
      <c r="C3279" s="1" t="str">
        <f t="shared" si="502"/>
        <v>21:0288</v>
      </c>
      <c r="D3279" s="1" t="str">
        <f t="shared" si="506"/>
        <v>21:0129</v>
      </c>
      <c r="E3279" t="s">
        <v>13050</v>
      </c>
      <c r="F3279" t="s">
        <v>13051</v>
      </c>
      <c r="H3279">
        <v>64.152768300000005</v>
      </c>
      <c r="I3279">
        <v>-138.06034560000001</v>
      </c>
      <c r="J3279" s="1" t="str">
        <f t="shared" si="507"/>
        <v>Fluid (stream)</v>
      </c>
      <c r="K3279" s="1" t="str">
        <f t="shared" si="508"/>
        <v>Untreated Water</v>
      </c>
      <c r="L3279">
        <v>16</v>
      </c>
      <c r="M3279" t="s">
        <v>43</v>
      </c>
      <c r="N3279">
        <v>304</v>
      </c>
      <c r="O3279" t="s">
        <v>1652</v>
      </c>
      <c r="P3279" t="s">
        <v>2482</v>
      </c>
      <c r="Q3279" t="s">
        <v>249</v>
      </c>
    </row>
    <row r="3280" spans="1:17" hidden="1" x14ac:dyDescent="0.3">
      <c r="A3280" t="s">
        <v>13052</v>
      </c>
      <c r="B3280" t="s">
        <v>13053</v>
      </c>
      <c r="C3280" s="1" t="str">
        <f t="shared" si="502"/>
        <v>21:0288</v>
      </c>
      <c r="D3280" s="1" t="str">
        <f>HYPERLINK("http://geochem.nrcan.gc.ca/cdogs/content/svy/svy_e.htm", "")</f>
        <v/>
      </c>
      <c r="G3280" s="1" t="str">
        <f>HYPERLINK("http://geochem.nrcan.gc.ca/cdogs/content/cr_/cr_00030_e.htm", "30")</f>
        <v>30</v>
      </c>
      <c r="J3280" t="s">
        <v>106</v>
      </c>
      <c r="K3280" t="s">
        <v>107</v>
      </c>
      <c r="L3280">
        <v>16</v>
      </c>
      <c r="M3280" t="s">
        <v>108</v>
      </c>
      <c r="N3280">
        <v>305</v>
      </c>
      <c r="O3280" t="s">
        <v>1000</v>
      </c>
      <c r="P3280" t="s">
        <v>3618</v>
      </c>
      <c r="Q3280" t="s">
        <v>290</v>
      </c>
    </row>
    <row r="3281" spans="1:17" hidden="1" x14ac:dyDescent="0.3">
      <c r="A3281" t="s">
        <v>13054</v>
      </c>
      <c r="B3281" t="s">
        <v>13055</v>
      </c>
      <c r="C3281" s="1" t="str">
        <f t="shared" si="502"/>
        <v>21:0288</v>
      </c>
      <c r="D3281" s="1" t="str">
        <f t="shared" ref="D3281:D3300" si="509">HYPERLINK("http://geochem.nrcan.gc.ca/cdogs/content/svy/svy210129_e.htm", "21:0129")</f>
        <v>21:0129</v>
      </c>
      <c r="E3281" t="s">
        <v>13056</v>
      </c>
      <c r="F3281" t="s">
        <v>13057</v>
      </c>
      <c r="H3281">
        <v>64.130716199999995</v>
      </c>
      <c r="I3281">
        <v>-138.05840309999999</v>
      </c>
      <c r="J3281" s="1" t="str">
        <f t="shared" ref="J3281:J3300" si="510">HYPERLINK("http://geochem.nrcan.gc.ca/cdogs/content/kwd/kwd020018_e.htm", "Fluid (stream)")</f>
        <v>Fluid (stream)</v>
      </c>
      <c r="K3281" s="1" t="str">
        <f t="shared" ref="K3281:K3300" si="511">HYPERLINK("http://geochem.nrcan.gc.ca/cdogs/content/kwd/kwd080007_e.htm", "Untreated Water")</f>
        <v>Untreated Water</v>
      </c>
      <c r="L3281">
        <v>16</v>
      </c>
      <c r="M3281" t="s">
        <v>50</v>
      </c>
      <c r="N3281">
        <v>306</v>
      </c>
      <c r="O3281" t="s">
        <v>1291</v>
      </c>
      <c r="P3281" t="s">
        <v>141</v>
      </c>
      <c r="Q3281" t="s">
        <v>2699</v>
      </c>
    </row>
    <row r="3282" spans="1:17" hidden="1" x14ac:dyDescent="0.3">
      <c r="A3282" t="s">
        <v>13058</v>
      </c>
      <c r="B3282" t="s">
        <v>13059</v>
      </c>
      <c r="C3282" s="1" t="str">
        <f t="shared" si="502"/>
        <v>21:0288</v>
      </c>
      <c r="D3282" s="1" t="str">
        <f t="shared" si="509"/>
        <v>21:0129</v>
      </c>
      <c r="E3282" t="s">
        <v>13060</v>
      </c>
      <c r="F3282" t="s">
        <v>13061</v>
      </c>
      <c r="H3282">
        <v>64.123137900000003</v>
      </c>
      <c r="I3282">
        <v>-138.14013840000001</v>
      </c>
      <c r="J3282" s="1" t="str">
        <f t="shared" si="510"/>
        <v>Fluid (stream)</v>
      </c>
      <c r="K3282" s="1" t="str">
        <f t="shared" si="511"/>
        <v>Untreated Water</v>
      </c>
      <c r="L3282">
        <v>16</v>
      </c>
      <c r="M3282" t="s">
        <v>57</v>
      </c>
      <c r="N3282">
        <v>307</v>
      </c>
      <c r="O3282" t="s">
        <v>73</v>
      </c>
      <c r="P3282" t="s">
        <v>2482</v>
      </c>
      <c r="Q3282" t="s">
        <v>696</v>
      </c>
    </row>
    <row r="3283" spans="1:17" hidden="1" x14ac:dyDescent="0.3">
      <c r="A3283" t="s">
        <v>13062</v>
      </c>
      <c r="B3283" t="s">
        <v>13063</v>
      </c>
      <c r="C3283" s="1" t="str">
        <f t="shared" si="502"/>
        <v>21:0288</v>
      </c>
      <c r="D3283" s="1" t="str">
        <f t="shared" si="509"/>
        <v>21:0129</v>
      </c>
      <c r="E3283" t="s">
        <v>13064</v>
      </c>
      <c r="F3283" t="s">
        <v>13065</v>
      </c>
      <c r="H3283">
        <v>64.123062300000001</v>
      </c>
      <c r="I3283">
        <v>-138.15371010000001</v>
      </c>
      <c r="J3283" s="1" t="str">
        <f t="shared" si="510"/>
        <v>Fluid (stream)</v>
      </c>
      <c r="K3283" s="1" t="str">
        <f t="shared" si="511"/>
        <v>Untreated Water</v>
      </c>
      <c r="L3283">
        <v>16</v>
      </c>
      <c r="M3283" t="s">
        <v>65</v>
      </c>
      <c r="N3283">
        <v>308</v>
      </c>
      <c r="O3283" t="s">
        <v>1262</v>
      </c>
      <c r="P3283" t="s">
        <v>780</v>
      </c>
      <c r="Q3283" t="s">
        <v>290</v>
      </c>
    </row>
    <row r="3284" spans="1:17" hidden="1" x14ac:dyDescent="0.3">
      <c r="A3284" t="s">
        <v>13066</v>
      </c>
      <c r="B3284" t="s">
        <v>13067</v>
      </c>
      <c r="C3284" s="1" t="str">
        <f t="shared" si="502"/>
        <v>21:0288</v>
      </c>
      <c r="D3284" s="1" t="str">
        <f t="shared" si="509"/>
        <v>21:0129</v>
      </c>
      <c r="E3284" t="s">
        <v>13068</v>
      </c>
      <c r="F3284" t="s">
        <v>13069</v>
      </c>
      <c r="H3284">
        <v>64.143775899999994</v>
      </c>
      <c r="I3284">
        <v>-138.18630229999999</v>
      </c>
      <c r="J3284" s="1" t="str">
        <f t="shared" si="510"/>
        <v>Fluid (stream)</v>
      </c>
      <c r="K3284" s="1" t="str">
        <f t="shared" si="511"/>
        <v>Untreated Water</v>
      </c>
      <c r="L3284">
        <v>16</v>
      </c>
      <c r="M3284" t="s">
        <v>72</v>
      </c>
      <c r="N3284">
        <v>309</v>
      </c>
      <c r="O3284" t="s">
        <v>3022</v>
      </c>
      <c r="P3284" t="s">
        <v>780</v>
      </c>
      <c r="Q3284" t="s">
        <v>437</v>
      </c>
    </row>
    <row r="3285" spans="1:17" hidden="1" x14ac:dyDescent="0.3">
      <c r="A3285" t="s">
        <v>13070</v>
      </c>
      <c r="B3285" t="s">
        <v>13071</v>
      </c>
      <c r="C3285" s="1" t="str">
        <f t="shared" si="502"/>
        <v>21:0288</v>
      </c>
      <c r="D3285" s="1" t="str">
        <f t="shared" si="509"/>
        <v>21:0129</v>
      </c>
      <c r="E3285" t="s">
        <v>13072</v>
      </c>
      <c r="F3285" t="s">
        <v>13073</v>
      </c>
      <c r="H3285">
        <v>64.147850599999998</v>
      </c>
      <c r="I3285">
        <v>-138.17595410000001</v>
      </c>
      <c r="J3285" s="1" t="str">
        <f t="shared" si="510"/>
        <v>Fluid (stream)</v>
      </c>
      <c r="K3285" s="1" t="str">
        <f t="shared" si="511"/>
        <v>Untreated Water</v>
      </c>
      <c r="L3285">
        <v>16</v>
      </c>
      <c r="M3285" t="s">
        <v>87</v>
      </c>
      <c r="N3285">
        <v>310</v>
      </c>
      <c r="O3285" t="s">
        <v>436</v>
      </c>
      <c r="P3285" t="s">
        <v>780</v>
      </c>
      <c r="Q3285" t="s">
        <v>437</v>
      </c>
    </row>
    <row r="3286" spans="1:17" hidden="1" x14ac:dyDescent="0.3">
      <c r="A3286" t="s">
        <v>13074</v>
      </c>
      <c r="B3286" t="s">
        <v>13075</v>
      </c>
      <c r="C3286" s="1" t="str">
        <f t="shared" si="502"/>
        <v>21:0288</v>
      </c>
      <c r="D3286" s="1" t="str">
        <f t="shared" si="509"/>
        <v>21:0129</v>
      </c>
      <c r="E3286" t="s">
        <v>13076</v>
      </c>
      <c r="F3286" t="s">
        <v>13077</v>
      </c>
      <c r="H3286">
        <v>64.016599099999993</v>
      </c>
      <c r="I3286">
        <v>-138.4876534</v>
      </c>
      <c r="J3286" s="1" t="str">
        <f t="shared" si="510"/>
        <v>Fluid (stream)</v>
      </c>
      <c r="K3286" s="1" t="str">
        <f t="shared" si="511"/>
        <v>Untreated Water</v>
      </c>
      <c r="L3286">
        <v>16</v>
      </c>
      <c r="M3286" t="s">
        <v>160</v>
      </c>
      <c r="N3286">
        <v>311</v>
      </c>
      <c r="O3286" t="s">
        <v>1291</v>
      </c>
      <c r="P3286" t="s">
        <v>265</v>
      </c>
      <c r="Q3286" t="s">
        <v>1324</v>
      </c>
    </row>
    <row r="3287" spans="1:17" hidden="1" x14ac:dyDescent="0.3">
      <c r="A3287" t="s">
        <v>13078</v>
      </c>
      <c r="B3287" t="s">
        <v>13079</v>
      </c>
      <c r="C3287" s="1" t="str">
        <f t="shared" si="502"/>
        <v>21:0288</v>
      </c>
      <c r="D3287" s="1" t="str">
        <f t="shared" si="509"/>
        <v>21:0129</v>
      </c>
      <c r="E3287" t="s">
        <v>13080</v>
      </c>
      <c r="F3287" t="s">
        <v>13081</v>
      </c>
      <c r="H3287">
        <v>64.061968899999997</v>
      </c>
      <c r="I3287">
        <v>-138.45849250000001</v>
      </c>
      <c r="J3287" s="1" t="str">
        <f t="shared" si="510"/>
        <v>Fluid (stream)</v>
      </c>
      <c r="K3287" s="1" t="str">
        <f t="shared" si="511"/>
        <v>Untreated Water</v>
      </c>
      <c r="L3287">
        <v>16</v>
      </c>
      <c r="M3287" t="s">
        <v>166</v>
      </c>
      <c r="N3287">
        <v>312</v>
      </c>
      <c r="O3287" t="s">
        <v>1291</v>
      </c>
      <c r="P3287" t="s">
        <v>190</v>
      </c>
      <c r="Q3287" t="s">
        <v>10994</v>
      </c>
    </row>
    <row r="3288" spans="1:17" hidden="1" x14ac:dyDescent="0.3">
      <c r="A3288" t="s">
        <v>13082</v>
      </c>
      <c r="B3288" t="s">
        <v>13083</v>
      </c>
      <c r="C3288" s="1" t="str">
        <f t="shared" si="502"/>
        <v>21:0288</v>
      </c>
      <c r="D3288" s="1" t="str">
        <f t="shared" si="509"/>
        <v>21:0129</v>
      </c>
      <c r="E3288" t="s">
        <v>13084</v>
      </c>
      <c r="F3288" t="s">
        <v>13085</v>
      </c>
      <c r="H3288">
        <v>64.124316399999998</v>
      </c>
      <c r="I3288">
        <v>-138.41574610000001</v>
      </c>
      <c r="J3288" s="1" t="str">
        <f t="shared" si="510"/>
        <v>Fluid (stream)</v>
      </c>
      <c r="K3288" s="1" t="str">
        <f t="shared" si="511"/>
        <v>Untreated Water</v>
      </c>
      <c r="L3288">
        <v>16</v>
      </c>
      <c r="M3288" t="s">
        <v>195</v>
      </c>
      <c r="N3288">
        <v>313</v>
      </c>
      <c r="O3288" t="s">
        <v>1657</v>
      </c>
      <c r="P3288" t="s">
        <v>3613</v>
      </c>
      <c r="Q3288" t="s">
        <v>2967</v>
      </c>
    </row>
    <row r="3289" spans="1:17" hidden="1" x14ac:dyDescent="0.3">
      <c r="A3289" t="s">
        <v>13086</v>
      </c>
      <c r="B3289" t="s">
        <v>13087</v>
      </c>
      <c r="C3289" s="1" t="str">
        <f t="shared" si="502"/>
        <v>21:0288</v>
      </c>
      <c r="D3289" s="1" t="str">
        <f t="shared" si="509"/>
        <v>21:0129</v>
      </c>
      <c r="E3289" t="s">
        <v>13084</v>
      </c>
      <c r="F3289" t="s">
        <v>13088</v>
      </c>
      <c r="H3289">
        <v>64.124316399999998</v>
      </c>
      <c r="I3289">
        <v>-138.41574610000001</v>
      </c>
      <c r="J3289" s="1" t="str">
        <f t="shared" si="510"/>
        <v>Fluid (stream)</v>
      </c>
      <c r="K3289" s="1" t="str">
        <f t="shared" si="511"/>
        <v>Untreated Water</v>
      </c>
      <c r="L3289">
        <v>16</v>
      </c>
      <c r="M3289" t="s">
        <v>202</v>
      </c>
      <c r="N3289">
        <v>314</v>
      </c>
      <c r="O3289" t="s">
        <v>1640</v>
      </c>
      <c r="P3289" t="s">
        <v>780</v>
      </c>
      <c r="Q3289" t="s">
        <v>2967</v>
      </c>
    </row>
    <row r="3290" spans="1:17" hidden="1" x14ac:dyDescent="0.3">
      <c r="A3290" t="s">
        <v>13089</v>
      </c>
      <c r="B3290" t="s">
        <v>13090</v>
      </c>
      <c r="C3290" s="1" t="str">
        <f t="shared" si="502"/>
        <v>21:0288</v>
      </c>
      <c r="D3290" s="1" t="str">
        <f t="shared" si="509"/>
        <v>21:0129</v>
      </c>
      <c r="E3290" t="s">
        <v>13091</v>
      </c>
      <c r="F3290" t="s">
        <v>13092</v>
      </c>
      <c r="H3290">
        <v>64.104993100000002</v>
      </c>
      <c r="I3290">
        <v>-138.38760110000001</v>
      </c>
      <c r="J3290" s="1" t="str">
        <f t="shared" si="510"/>
        <v>Fluid (stream)</v>
      </c>
      <c r="K3290" s="1" t="str">
        <f t="shared" si="511"/>
        <v>Untreated Water</v>
      </c>
      <c r="L3290">
        <v>16</v>
      </c>
      <c r="M3290" t="s">
        <v>174</v>
      </c>
      <c r="N3290">
        <v>315</v>
      </c>
      <c r="O3290" t="s">
        <v>254</v>
      </c>
      <c r="P3290" t="s">
        <v>780</v>
      </c>
      <c r="Q3290" t="s">
        <v>696</v>
      </c>
    </row>
    <row r="3291" spans="1:17" hidden="1" x14ac:dyDescent="0.3">
      <c r="A3291" t="s">
        <v>13093</v>
      </c>
      <c r="B3291" t="s">
        <v>13094</v>
      </c>
      <c r="C3291" s="1" t="str">
        <f t="shared" si="502"/>
        <v>21:0288</v>
      </c>
      <c r="D3291" s="1" t="str">
        <f t="shared" si="509"/>
        <v>21:0129</v>
      </c>
      <c r="E3291" t="s">
        <v>13095</v>
      </c>
      <c r="F3291" t="s">
        <v>13096</v>
      </c>
      <c r="H3291">
        <v>64.104980600000005</v>
      </c>
      <c r="I3291">
        <v>-138.3744188</v>
      </c>
      <c r="J3291" s="1" t="str">
        <f t="shared" si="510"/>
        <v>Fluid (stream)</v>
      </c>
      <c r="K3291" s="1" t="str">
        <f t="shared" si="511"/>
        <v>Untreated Water</v>
      </c>
      <c r="L3291">
        <v>16</v>
      </c>
      <c r="M3291" t="s">
        <v>181</v>
      </c>
      <c r="N3291">
        <v>316</v>
      </c>
      <c r="O3291" t="s">
        <v>3612</v>
      </c>
      <c r="P3291" t="s">
        <v>1934</v>
      </c>
      <c r="Q3291" t="s">
        <v>1197</v>
      </c>
    </row>
    <row r="3292" spans="1:17" hidden="1" x14ac:dyDescent="0.3">
      <c r="A3292" t="s">
        <v>13097</v>
      </c>
      <c r="B3292" t="s">
        <v>13098</v>
      </c>
      <c r="C3292" s="1" t="str">
        <f t="shared" si="502"/>
        <v>21:0288</v>
      </c>
      <c r="D3292" s="1" t="str">
        <f t="shared" si="509"/>
        <v>21:0129</v>
      </c>
      <c r="E3292" t="s">
        <v>13038</v>
      </c>
      <c r="F3292" t="s">
        <v>13099</v>
      </c>
      <c r="H3292">
        <v>64.140772100000007</v>
      </c>
      <c r="I3292">
        <v>-138.31562159999999</v>
      </c>
      <c r="J3292" s="1" t="str">
        <f t="shared" si="510"/>
        <v>Fluid (stream)</v>
      </c>
      <c r="K3292" s="1" t="str">
        <f t="shared" si="511"/>
        <v>Untreated Water</v>
      </c>
      <c r="L3292">
        <v>16</v>
      </c>
      <c r="M3292" t="s">
        <v>79</v>
      </c>
      <c r="N3292">
        <v>317</v>
      </c>
      <c r="O3292" t="s">
        <v>80</v>
      </c>
      <c r="P3292" t="s">
        <v>3618</v>
      </c>
      <c r="Q3292" t="s">
        <v>696</v>
      </c>
    </row>
    <row r="3293" spans="1:17" hidden="1" x14ac:dyDescent="0.3">
      <c r="A3293" t="s">
        <v>13100</v>
      </c>
      <c r="B3293" t="s">
        <v>13101</v>
      </c>
      <c r="C3293" s="1" t="str">
        <f t="shared" si="502"/>
        <v>21:0288</v>
      </c>
      <c r="D3293" s="1" t="str">
        <f t="shared" si="509"/>
        <v>21:0129</v>
      </c>
      <c r="E3293" t="s">
        <v>13102</v>
      </c>
      <c r="F3293" t="s">
        <v>13103</v>
      </c>
      <c r="H3293">
        <v>64.146833999999998</v>
      </c>
      <c r="I3293">
        <v>-138.30104979999999</v>
      </c>
      <c r="J3293" s="1" t="str">
        <f t="shared" si="510"/>
        <v>Fluid (stream)</v>
      </c>
      <c r="K3293" s="1" t="str">
        <f t="shared" si="511"/>
        <v>Untreated Water</v>
      </c>
      <c r="L3293">
        <v>16</v>
      </c>
      <c r="M3293" t="s">
        <v>188</v>
      </c>
      <c r="N3293">
        <v>318</v>
      </c>
      <c r="O3293" t="s">
        <v>254</v>
      </c>
      <c r="P3293" t="s">
        <v>2862</v>
      </c>
      <c r="Q3293" t="s">
        <v>696</v>
      </c>
    </row>
    <row r="3294" spans="1:17" hidden="1" x14ac:dyDescent="0.3">
      <c r="A3294" t="s">
        <v>13104</v>
      </c>
      <c r="B3294" t="s">
        <v>13105</v>
      </c>
      <c r="C3294" s="1" t="str">
        <f t="shared" si="502"/>
        <v>21:0288</v>
      </c>
      <c r="D3294" s="1" t="str">
        <f t="shared" si="509"/>
        <v>21:0129</v>
      </c>
      <c r="E3294" t="s">
        <v>13106</v>
      </c>
      <c r="F3294" t="s">
        <v>13107</v>
      </c>
      <c r="H3294">
        <v>64.121108399999997</v>
      </c>
      <c r="I3294">
        <v>-138.26744429999999</v>
      </c>
      <c r="J3294" s="1" t="str">
        <f t="shared" si="510"/>
        <v>Fluid (stream)</v>
      </c>
      <c r="K3294" s="1" t="str">
        <f t="shared" si="511"/>
        <v>Untreated Water</v>
      </c>
      <c r="L3294">
        <v>16</v>
      </c>
      <c r="M3294" t="s">
        <v>215</v>
      </c>
      <c r="N3294">
        <v>319</v>
      </c>
      <c r="O3294" t="s">
        <v>378</v>
      </c>
      <c r="P3294" t="s">
        <v>2970</v>
      </c>
      <c r="Q3294" t="s">
        <v>1197</v>
      </c>
    </row>
    <row r="3295" spans="1:17" hidden="1" x14ac:dyDescent="0.3">
      <c r="A3295" t="s">
        <v>13108</v>
      </c>
      <c r="B3295" t="s">
        <v>13109</v>
      </c>
      <c r="C3295" s="1" t="str">
        <f t="shared" si="502"/>
        <v>21:0288</v>
      </c>
      <c r="D3295" s="1" t="str">
        <f t="shared" si="509"/>
        <v>21:0129</v>
      </c>
      <c r="E3295" t="s">
        <v>13110</v>
      </c>
      <c r="F3295" t="s">
        <v>13111</v>
      </c>
      <c r="H3295">
        <v>64.124420499999999</v>
      </c>
      <c r="I3295">
        <v>-138.28851220000001</v>
      </c>
      <c r="J3295" s="1" t="str">
        <f t="shared" si="510"/>
        <v>Fluid (stream)</v>
      </c>
      <c r="K3295" s="1" t="str">
        <f t="shared" si="511"/>
        <v>Untreated Water</v>
      </c>
      <c r="L3295">
        <v>16</v>
      </c>
      <c r="M3295" t="s">
        <v>223</v>
      </c>
      <c r="N3295">
        <v>320</v>
      </c>
      <c r="O3295" t="s">
        <v>254</v>
      </c>
      <c r="P3295" t="s">
        <v>780</v>
      </c>
      <c r="Q3295" t="s">
        <v>437</v>
      </c>
    </row>
    <row r="3296" spans="1:17" hidden="1" x14ac:dyDescent="0.3">
      <c r="A3296" t="s">
        <v>13112</v>
      </c>
      <c r="B3296" t="s">
        <v>13113</v>
      </c>
      <c r="C3296" s="1" t="str">
        <f t="shared" ref="C3296:C3359" si="512">HYPERLINK("http://geochem.nrcan.gc.ca/cdogs/content/bdl/bdl210288_e.htm", "21:0288")</f>
        <v>21:0288</v>
      </c>
      <c r="D3296" s="1" t="str">
        <f t="shared" si="509"/>
        <v>21:0129</v>
      </c>
      <c r="E3296" t="s">
        <v>13114</v>
      </c>
      <c r="F3296" t="s">
        <v>13115</v>
      </c>
      <c r="H3296">
        <v>64.045899800000001</v>
      </c>
      <c r="I3296">
        <v>-138.37032780000001</v>
      </c>
      <c r="J3296" s="1" t="str">
        <f t="shared" si="510"/>
        <v>Fluid (stream)</v>
      </c>
      <c r="K3296" s="1" t="str">
        <f t="shared" si="511"/>
        <v>Untreated Water</v>
      </c>
      <c r="L3296">
        <v>17</v>
      </c>
      <c r="M3296" t="s">
        <v>21</v>
      </c>
      <c r="N3296">
        <v>321</v>
      </c>
      <c r="O3296" t="s">
        <v>849</v>
      </c>
      <c r="P3296" t="s">
        <v>2482</v>
      </c>
      <c r="Q3296" t="s">
        <v>1197</v>
      </c>
    </row>
    <row r="3297" spans="1:17" hidden="1" x14ac:dyDescent="0.3">
      <c r="A3297" t="s">
        <v>13116</v>
      </c>
      <c r="B3297" t="s">
        <v>13117</v>
      </c>
      <c r="C3297" s="1" t="str">
        <f t="shared" si="512"/>
        <v>21:0288</v>
      </c>
      <c r="D3297" s="1" t="str">
        <f t="shared" si="509"/>
        <v>21:0129</v>
      </c>
      <c r="E3297" t="s">
        <v>13118</v>
      </c>
      <c r="F3297" t="s">
        <v>13119</v>
      </c>
      <c r="H3297">
        <v>64.101551599999993</v>
      </c>
      <c r="I3297">
        <v>-138.2347244</v>
      </c>
      <c r="J3297" s="1" t="str">
        <f t="shared" si="510"/>
        <v>Fluid (stream)</v>
      </c>
      <c r="K3297" s="1" t="str">
        <f t="shared" si="511"/>
        <v>Untreated Water</v>
      </c>
      <c r="L3297">
        <v>17</v>
      </c>
      <c r="M3297" t="s">
        <v>195</v>
      </c>
      <c r="N3297">
        <v>322</v>
      </c>
      <c r="O3297" t="s">
        <v>128</v>
      </c>
      <c r="P3297" t="s">
        <v>2862</v>
      </c>
      <c r="Q3297" t="s">
        <v>437</v>
      </c>
    </row>
    <row r="3298" spans="1:17" hidden="1" x14ac:dyDescent="0.3">
      <c r="A3298" t="s">
        <v>13120</v>
      </c>
      <c r="B3298" t="s">
        <v>13121</v>
      </c>
      <c r="C3298" s="1" t="str">
        <f t="shared" si="512"/>
        <v>21:0288</v>
      </c>
      <c r="D3298" s="1" t="str">
        <f t="shared" si="509"/>
        <v>21:0129</v>
      </c>
      <c r="E3298" t="s">
        <v>13118</v>
      </c>
      <c r="F3298" t="s">
        <v>13122</v>
      </c>
      <c r="H3298">
        <v>64.101551599999993</v>
      </c>
      <c r="I3298">
        <v>-138.2347244</v>
      </c>
      <c r="J3298" s="1" t="str">
        <f t="shared" si="510"/>
        <v>Fluid (stream)</v>
      </c>
      <c r="K3298" s="1" t="str">
        <f t="shared" si="511"/>
        <v>Untreated Water</v>
      </c>
      <c r="L3298">
        <v>17</v>
      </c>
      <c r="M3298" t="s">
        <v>202</v>
      </c>
      <c r="N3298">
        <v>323</v>
      </c>
      <c r="O3298" t="s">
        <v>344</v>
      </c>
      <c r="P3298" t="s">
        <v>3478</v>
      </c>
      <c r="Q3298" t="s">
        <v>437</v>
      </c>
    </row>
    <row r="3299" spans="1:17" hidden="1" x14ac:dyDescent="0.3">
      <c r="A3299" t="s">
        <v>13123</v>
      </c>
      <c r="B3299" t="s">
        <v>13124</v>
      </c>
      <c r="C3299" s="1" t="str">
        <f t="shared" si="512"/>
        <v>21:0288</v>
      </c>
      <c r="D3299" s="1" t="str">
        <f t="shared" si="509"/>
        <v>21:0129</v>
      </c>
      <c r="E3299" t="s">
        <v>13125</v>
      </c>
      <c r="F3299" t="s">
        <v>13126</v>
      </c>
      <c r="H3299">
        <v>64.081061599999998</v>
      </c>
      <c r="I3299">
        <v>-138.32330709999999</v>
      </c>
      <c r="J3299" s="1" t="str">
        <f t="shared" si="510"/>
        <v>Fluid (stream)</v>
      </c>
      <c r="K3299" s="1" t="str">
        <f t="shared" si="511"/>
        <v>Untreated Water</v>
      </c>
      <c r="L3299">
        <v>17</v>
      </c>
      <c r="M3299" t="s">
        <v>27</v>
      </c>
      <c r="N3299">
        <v>324</v>
      </c>
      <c r="O3299" t="s">
        <v>80</v>
      </c>
      <c r="P3299" t="s">
        <v>13127</v>
      </c>
      <c r="Q3299" t="s">
        <v>984</v>
      </c>
    </row>
    <row r="3300" spans="1:17" hidden="1" x14ac:dyDescent="0.3">
      <c r="A3300" t="s">
        <v>13128</v>
      </c>
      <c r="B3300" t="s">
        <v>13129</v>
      </c>
      <c r="C3300" s="1" t="str">
        <f t="shared" si="512"/>
        <v>21:0288</v>
      </c>
      <c r="D3300" s="1" t="str">
        <f t="shared" si="509"/>
        <v>21:0129</v>
      </c>
      <c r="E3300" t="s">
        <v>13130</v>
      </c>
      <c r="F3300" t="s">
        <v>13131</v>
      </c>
      <c r="H3300">
        <v>64.043324600000005</v>
      </c>
      <c r="I3300">
        <v>-138.35755940000001</v>
      </c>
      <c r="J3300" s="1" t="str">
        <f t="shared" si="510"/>
        <v>Fluid (stream)</v>
      </c>
      <c r="K3300" s="1" t="str">
        <f t="shared" si="511"/>
        <v>Untreated Water</v>
      </c>
      <c r="L3300">
        <v>17</v>
      </c>
      <c r="M3300" t="s">
        <v>35</v>
      </c>
      <c r="N3300">
        <v>325</v>
      </c>
      <c r="O3300" t="s">
        <v>973</v>
      </c>
      <c r="P3300" t="s">
        <v>366</v>
      </c>
      <c r="Q3300" t="s">
        <v>1197</v>
      </c>
    </row>
    <row r="3301" spans="1:17" hidden="1" x14ac:dyDescent="0.3">
      <c r="A3301" t="s">
        <v>13132</v>
      </c>
      <c r="B3301" t="s">
        <v>13133</v>
      </c>
      <c r="C3301" s="1" t="str">
        <f t="shared" si="512"/>
        <v>21:0288</v>
      </c>
      <c r="D3301" s="1" t="str">
        <f>HYPERLINK("http://geochem.nrcan.gc.ca/cdogs/content/svy/svy_e.htm", "")</f>
        <v/>
      </c>
      <c r="G3301" s="1" t="str">
        <f>HYPERLINK("http://geochem.nrcan.gc.ca/cdogs/content/cr_/cr_00031_e.htm", "31")</f>
        <v>31</v>
      </c>
      <c r="J3301" t="s">
        <v>106</v>
      </c>
      <c r="K3301" t="s">
        <v>107</v>
      </c>
      <c r="L3301">
        <v>17</v>
      </c>
      <c r="M3301" t="s">
        <v>108</v>
      </c>
      <c r="N3301">
        <v>326</v>
      </c>
      <c r="O3301" t="s">
        <v>339</v>
      </c>
      <c r="P3301" t="s">
        <v>1934</v>
      </c>
      <c r="Q3301" t="s">
        <v>696</v>
      </c>
    </row>
    <row r="3302" spans="1:17" hidden="1" x14ac:dyDescent="0.3">
      <c r="A3302" t="s">
        <v>13134</v>
      </c>
      <c r="B3302" t="s">
        <v>13135</v>
      </c>
      <c r="C3302" s="1" t="str">
        <f t="shared" si="512"/>
        <v>21:0288</v>
      </c>
      <c r="D3302" s="1" t="str">
        <f t="shared" ref="D3302:D3324" si="513">HYPERLINK("http://geochem.nrcan.gc.ca/cdogs/content/svy/svy210129_e.htm", "21:0129")</f>
        <v>21:0129</v>
      </c>
      <c r="E3302" t="s">
        <v>13114</v>
      </c>
      <c r="F3302" t="s">
        <v>13136</v>
      </c>
      <c r="H3302">
        <v>64.045899800000001</v>
      </c>
      <c r="I3302">
        <v>-138.37032780000001</v>
      </c>
      <c r="J3302" s="1" t="str">
        <f t="shared" ref="J3302:J3324" si="514">HYPERLINK("http://geochem.nrcan.gc.ca/cdogs/content/kwd/kwd020018_e.htm", "Fluid (stream)")</f>
        <v>Fluid (stream)</v>
      </c>
      <c r="K3302" s="1" t="str">
        <f t="shared" ref="K3302:K3324" si="515">HYPERLINK("http://geochem.nrcan.gc.ca/cdogs/content/kwd/kwd080007_e.htm", "Untreated Water")</f>
        <v>Untreated Water</v>
      </c>
      <c r="L3302">
        <v>17</v>
      </c>
      <c r="M3302" t="s">
        <v>79</v>
      </c>
      <c r="N3302">
        <v>327</v>
      </c>
      <c r="O3302" t="s">
        <v>1557</v>
      </c>
      <c r="P3302" t="s">
        <v>2862</v>
      </c>
      <c r="Q3302" t="s">
        <v>984</v>
      </c>
    </row>
    <row r="3303" spans="1:17" hidden="1" x14ac:dyDescent="0.3">
      <c r="A3303" t="s">
        <v>13137</v>
      </c>
      <c r="B3303" t="s">
        <v>13138</v>
      </c>
      <c r="C3303" s="1" t="str">
        <f t="shared" si="512"/>
        <v>21:0288</v>
      </c>
      <c r="D3303" s="1" t="str">
        <f t="shared" si="513"/>
        <v>21:0129</v>
      </c>
      <c r="E3303" t="s">
        <v>13139</v>
      </c>
      <c r="F3303" t="s">
        <v>13140</v>
      </c>
      <c r="H3303">
        <v>64.057457700000001</v>
      </c>
      <c r="I3303">
        <v>-138.33237869999999</v>
      </c>
      <c r="J3303" s="1" t="str">
        <f t="shared" si="514"/>
        <v>Fluid (stream)</v>
      </c>
      <c r="K3303" s="1" t="str">
        <f t="shared" si="515"/>
        <v>Untreated Water</v>
      </c>
      <c r="L3303">
        <v>17</v>
      </c>
      <c r="M3303" t="s">
        <v>43</v>
      </c>
      <c r="N3303">
        <v>328</v>
      </c>
      <c r="O3303" t="s">
        <v>1177</v>
      </c>
      <c r="P3303" t="s">
        <v>3618</v>
      </c>
      <c r="Q3303" t="s">
        <v>696</v>
      </c>
    </row>
    <row r="3304" spans="1:17" hidden="1" x14ac:dyDescent="0.3">
      <c r="A3304" t="s">
        <v>13141</v>
      </c>
      <c r="B3304" t="s">
        <v>13142</v>
      </c>
      <c r="C3304" s="1" t="str">
        <f t="shared" si="512"/>
        <v>21:0288</v>
      </c>
      <c r="D3304" s="1" t="str">
        <f t="shared" si="513"/>
        <v>21:0129</v>
      </c>
      <c r="E3304" t="s">
        <v>13143</v>
      </c>
      <c r="F3304" t="s">
        <v>13144</v>
      </c>
      <c r="H3304">
        <v>64.054841699999997</v>
      </c>
      <c r="I3304">
        <v>-138.3239169</v>
      </c>
      <c r="J3304" s="1" t="str">
        <f t="shared" si="514"/>
        <v>Fluid (stream)</v>
      </c>
      <c r="K3304" s="1" t="str">
        <f t="shared" si="515"/>
        <v>Untreated Water</v>
      </c>
      <c r="L3304">
        <v>17</v>
      </c>
      <c r="M3304" t="s">
        <v>50</v>
      </c>
      <c r="N3304">
        <v>329</v>
      </c>
      <c r="O3304" t="s">
        <v>603</v>
      </c>
      <c r="P3304" t="s">
        <v>780</v>
      </c>
      <c r="Q3304" t="s">
        <v>696</v>
      </c>
    </row>
    <row r="3305" spans="1:17" hidden="1" x14ac:dyDescent="0.3">
      <c r="A3305" t="s">
        <v>13145</v>
      </c>
      <c r="B3305" t="s">
        <v>13146</v>
      </c>
      <c r="C3305" s="1" t="str">
        <f t="shared" si="512"/>
        <v>21:0288</v>
      </c>
      <c r="D3305" s="1" t="str">
        <f t="shared" si="513"/>
        <v>21:0129</v>
      </c>
      <c r="E3305" t="s">
        <v>13147</v>
      </c>
      <c r="F3305" t="s">
        <v>13148</v>
      </c>
      <c r="H3305">
        <v>64.018529000000001</v>
      </c>
      <c r="I3305">
        <v>-138.29353409999999</v>
      </c>
      <c r="J3305" s="1" t="str">
        <f t="shared" si="514"/>
        <v>Fluid (stream)</v>
      </c>
      <c r="K3305" s="1" t="str">
        <f t="shared" si="515"/>
        <v>Untreated Water</v>
      </c>
      <c r="L3305">
        <v>17</v>
      </c>
      <c r="M3305" t="s">
        <v>57</v>
      </c>
      <c r="N3305">
        <v>330</v>
      </c>
      <c r="O3305" t="s">
        <v>603</v>
      </c>
      <c r="P3305" t="s">
        <v>780</v>
      </c>
      <c r="Q3305" t="s">
        <v>984</v>
      </c>
    </row>
    <row r="3306" spans="1:17" hidden="1" x14ac:dyDescent="0.3">
      <c r="A3306" t="s">
        <v>13149</v>
      </c>
      <c r="B3306" t="s">
        <v>13150</v>
      </c>
      <c r="C3306" s="1" t="str">
        <f t="shared" si="512"/>
        <v>21:0288</v>
      </c>
      <c r="D3306" s="1" t="str">
        <f t="shared" si="513"/>
        <v>21:0129</v>
      </c>
      <c r="E3306" t="s">
        <v>13151</v>
      </c>
      <c r="F3306" t="s">
        <v>13152</v>
      </c>
      <c r="H3306">
        <v>64.025643500000001</v>
      </c>
      <c r="I3306">
        <v>-138.11752559999999</v>
      </c>
      <c r="J3306" s="1" t="str">
        <f t="shared" si="514"/>
        <v>Fluid (stream)</v>
      </c>
      <c r="K3306" s="1" t="str">
        <f t="shared" si="515"/>
        <v>Untreated Water</v>
      </c>
      <c r="L3306">
        <v>17</v>
      </c>
      <c r="M3306" t="s">
        <v>65</v>
      </c>
      <c r="N3306">
        <v>331</v>
      </c>
      <c r="O3306" t="s">
        <v>734</v>
      </c>
      <c r="P3306" t="s">
        <v>2314</v>
      </c>
      <c r="Q3306" t="s">
        <v>696</v>
      </c>
    </row>
    <row r="3307" spans="1:17" hidden="1" x14ac:dyDescent="0.3">
      <c r="A3307" t="s">
        <v>13153</v>
      </c>
      <c r="B3307" t="s">
        <v>13154</v>
      </c>
      <c r="C3307" s="1" t="str">
        <f t="shared" si="512"/>
        <v>21:0288</v>
      </c>
      <c r="D3307" s="1" t="str">
        <f t="shared" si="513"/>
        <v>21:0129</v>
      </c>
      <c r="E3307" t="s">
        <v>13155</v>
      </c>
      <c r="F3307" t="s">
        <v>13156</v>
      </c>
      <c r="H3307">
        <v>64.023249899999996</v>
      </c>
      <c r="I3307">
        <v>-138.10374479999999</v>
      </c>
      <c r="J3307" s="1" t="str">
        <f t="shared" si="514"/>
        <v>Fluid (stream)</v>
      </c>
      <c r="K3307" s="1" t="str">
        <f t="shared" si="515"/>
        <v>Untreated Water</v>
      </c>
      <c r="L3307">
        <v>17</v>
      </c>
      <c r="M3307" t="s">
        <v>72</v>
      </c>
      <c r="N3307">
        <v>332</v>
      </c>
      <c r="O3307" t="s">
        <v>1342</v>
      </c>
      <c r="P3307" t="s">
        <v>637</v>
      </c>
      <c r="Q3307" t="s">
        <v>696</v>
      </c>
    </row>
    <row r="3308" spans="1:17" hidden="1" x14ac:dyDescent="0.3">
      <c r="A3308" t="s">
        <v>13157</v>
      </c>
      <c r="B3308" t="s">
        <v>13158</v>
      </c>
      <c r="C3308" s="1" t="str">
        <f t="shared" si="512"/>
        <v>21:0288</v>
      </c>
      <c r="D3308" s="1" t="str">
        <f t="shared" si="513"/>
        <v>21:0129</v>
      </c>
      <c r="E3308" t="s">
        <v>13159</v>
      </c>
      <c r="F3308" t="s">
        <v>13160</v>
      </c>
      <c r="H3308">
        <v>64.042114999999995</v>
      </c>
      <c r="I3308">
        <v>-138.06947009999999</v>
      </c>
      <c r="J3308" s="1" t="str">
        <f t="shared" si="514"/>
        <v>Fluid (stream)</v>
      </c>
      <c r="K3308" s="1" t="str">
        <f t="shared" si="515"/>
        <v>Untreated Water</v>
      </c>
      <c r="L3308">
        <v>17</v>
      </c>
      <c r="M3308" t="s">
        <v>87</v>
      </c>
      <c r="N3308">
        <v>333</v>
      </c>
      <c r="O3308" t="s">
        <v>358</v>
      </c>
      <c r="P3308" t="s">
        <v>780</v>
      </c>
      <c r="Q3308" t="s">
        <v>881</v>
      </c>
    </row>
    <row r="3309" spans="1:17" hidden="1" x14ac:dyDescent="0.3">
      <c r="A3309" t="s">
        <v>13161</v>
      </c>
      <c r="B3309" t="s">
        <v>13162</v>
      </c>
      <c r="C3309" s="1" t="str">
        <f t="shared" si="512"/>
        <v>21:0288</v>
      </c>
      <c r="D3309" s="1" t="str">
        <f t="shared" si="513"/>
        <v>21:0129</v>
      </c>
      <c r="E3309" t="s">
        <v>13163</v>
      </c>
      <c r="F3309" t="s">
        <v>13164</v>
      </c>
      <c r="H3309">
        <v>64.0626228</v>
      </c>
      <c r="I3309">
        <v>-138.09112429999999</v>
      </c>
      <c r="J3309" s="1" t="str">
        <f t="shared" si="514"/>
        <v>Fluid (stream)</v>
      </c>
      <c r="K3309" s="1" t="str">
        <f t="shared" si="515"/>
        <v>Untreated Water</v>
      </c>
      <c r="L3309">
        <v>17</v>
      </c>
      <c r="M3309" t="s">
        <v>160</v>
      </c>
      <c r="N3309">
        <v>334</v>
      </c>
      <c r="O3309" t="s">
        <v>254</v>
      </c>
      <c r="P3309" t="s">
        <v>3618</v>
      </c>
      <c r="Q3309" t="s">
        <v>984</v>
      </c>
    </row>
    <row r="3310" spans="1:17" hidden="1" x14ac:dyDescent="0.3">
      <c r="A3310" t="s">
        <v>13165</v>
      </c>
      <c r="B3310" t="s">
        <v>13166</v>
      </c>
      <c r="C3310" s="1" t="str">
        <f t="shared" si="512"/>
        <v>21:0288</v>
      </c>
      <c r="D3310" s="1" t="str">
        <f t="shared" si="513"/>
        <v>21:0129</v>
      </c>
      <c r="E3310" t="s">
        <v>13167</v>
      </c>
      <c r="F3310" t="s">
        <v>13168</v>
      </c>
      <c r="H3310">
        <v>64.055913700000005</v>
      </c>
      <c r="I3310">
        <v>-138.10055819999999</v>
      </c>
      <c r="J3310" s="1" t="str">
        <f t="shared" si="514"/>
        <v>Fluid (stream)</v>
      </c>
      <c r="K3310" s="1" t="str">
        <f t="shared" si="515"/>
        <v>Untreated Water</v>
      </c>
      <c r="L3310">
        <v>17</v>
      </c>
      <c r="M3310" t="s">
        <v>166</v>
      </c>
      <c r="N3310">
        <v>335</v>
      </c>
      <c r="O3310" t="s">
        <v>189</v>
      </c>
      <c r="P3310" t="s">
        <v>637</v>
      </c>
      <c r="Q3310" t="s">
        <v>1197</v>
      </c>
    </row>
    <row r="3311" spans="1:17" hidden="1" x14ac:dyDescent="0.3">
      <c r="A3311" t="s">
        <v>13169</v>
      </c>
      <c r="B3311" t="s">
        <v>13170</v>
      </c>
      <c r="C3311" s="1" t="str">
        <f t="shared" si="512"/>
        <v>21:0288</v>
      </c>
      <c r="D3311" s="1" t="str">
        <f t="shared" si="513"/>
        <v>21:0129</v>
      </c>
      <c r="E3311" t="s">
        <v>13171</v>
      </c>
      <c r="F3311" t="s">
        <v>13172</v>
      </c>
      <c r="H3311">
        <v>64.068881500000003</v>
      </c>
      <c r="I3311">
        <v>-138.11859329999999</v>
      </c>
      <c r="J3311" s="1" t="str">
        <f t="shared" si="514"/>
        <v>Fluid (stream)</v>
      </c>
      <c r="K3311" s="1" t="str">
        <f t="shared" si="515"/>
        <v>Untreated Water</v>
      </c>
      <c r="L3311">
        <v>17</v>
      </c>
      <c r="M3311" t="s">
        <v>174</v>
      </c>
      <c r="N3311">
        <v>336</v>
      </c>
      <c r="O3311" t="s">
        <v>254</v>
      </c>
      <c r="P3311" t="s">
        <v>3618</v>
      </c>
      <c r="Q3311" t="s">
        <v>696</v>
      </c>
    </row>
    <row r="3312" spans="1:17" hidden="1" x14ac:dyDescent="0.3">
      <c r="A3312" t="s">
        <v>13173</v>
      </c>
      <c r="B3312" t="s">
        <v>13174</v>
      </c>
      <c r="C3312" s="1" t="str">
        <f t="shared" si="512"/>
        <v>21:0288</v>
      </c>
      <c r="D3312" s="1" t="str">
        <f t="shared" si="513"/>
        <v>21:0129</v>
      </c>
      <c r="E3312" t="s">
        <v>13175</v>
      </c>
      <c r="F3312" t="s">
        <v>13176</v>
      </c>
      <c r="H3312">
        <v>64.225598599999998</v>
      </c>
      <c r="I3312">
        <v>-139.60202670000001</v>
      </c>
      <c r="J3312" s="1" t="str">
        <f t="shared" si="514"/>
        <v>Fluid (stream)</v>
      </c>
      <c r="K3312" s="1" t="str">
        <f t="shared" si="515"/>
        <v>Untreated Water</v>
      </c>
      <c r="L3312">
        <v>17</v>
      </c>
      <c r="M3312" t="s">
        <v>181</v>
      </c>
      <c r="N3312">
        <v>337</v>
      </c>
      <c r="O3312" t="s">
        <v>1789</v>
      </c>
      <c r="P3312" t="s">
        <v>2541</v>
      </c>
      <c r="Q3312" t="s">
        <v>984</v>
      </c>
    </row>
    <row r="3313" spans="1:17" hidden="1" x14ac:dyDescent="0.3">
      <c r="A3313" t="s">
        <v>13177</v>
      </c>
      <c r="B3313" t="s">
        <v>13178</v>
      </c>
      <c r="C3313" s="1" t="str">
        <f t="shared" si="512"/>
        <v>21:0288</v>
      </c>
      <c r="D3313" s="1" t="str">
        <f t="shared" si="513"/>
        <v>21:0129</v>
      </c>
      <c r="E3313" t="s">
        <v>13179</v>
      </c>
      <c r="F3313" t="s">
        <v>13180</v>
      </c>
      <c r="H3313">
        <v>64.220308299999999</v>
      </c>
      <c r="I3313">
        <v>-139.58580520000001</v>
      </c>
      <c r="J3313" s="1" t="str">
        <f t="shared" si="514"/>
        <v>Fluid (stream)</v>
      </c>
      <c r="K3313" s="1" t="str">
        <f t="shared" si="515"/>
        <v>Untreated Water</v>
      </c>
      <c r="L3313">
        <v>17</v>
      </c>
      <c r="M3313" t="s">
        <v>188</v>
      </c>
      <c r="N3313">
        <v>338</v>
      </c>
      <c r="O3313" t="s">
        <v>66</v>
      </c>
      <c r="P3313" t="s">
        <v>13181</v>
      </c>
      <c r="Q3313" t="s">
        <v>1197</v>
      </c>
    </row>
    <row r="3314" spans="1:17" hidden="1" x14ac:dyDescent="0.3">
      <c r="A3314" t="s">
        <v>13182</v>
      </c>
      <c r="B3314" t="s">
        <v>13183</v>
      </c>
      <c r="C3314" s="1" t="str">
        <f t="shared" si="512"/>
        <v>21:0288</v>
      </c>
      <c r="D3314" s="1" t="str">
        <f t="shared" si="513"/>
        <v>21:0129</v>
      </c>
      <c r="E3314" t="s">
        <v>13184</v>
      </c>
      <c r="F3314" t="s">
        <v>13185</v>
      </c>
      <c r="H3314">
        <v>64.241180499999999</v>
      </c>
      <c r="I3314">
        <v>-139.65752810000001</v>
      </c>
      <c r="J3314" s="1" t="str">
        <f t="shared" si="514"/>
        <v>Fluid (stream)</v>
      </c>
      <c r="K3314" s="1" t="str">
        <f t="shared" si="515"/>
        <v>Untreated Water</v>
      </c>
      <c r="L3314">
        <v>17</v>
      </c>
      <c r="M3314" t="s">
        <v>215</v>
      </c>
      <c r="N3314">
        <v>339</v>
      </c>
      <c r="O3314" t="s">
        <v>12659</v>
      </c>
      <c r="P3314" t="s">
        <v>1934</v>
      </c>
      <c r="Q3314" t="s">
        <v>2699</v>
      </c>
    </row>
    <row r="3315" spans="1:17" hidden="1" x14ac:dyDescent="0.3">
      <c r="A3315" t="s">
        <v>13186</v>
      </c>
      <c r="B3315" t="s">
        <v>13187</v>
      </c>
      <c r="C3315" s="1" t="str">
        <f t="shared" si="512"/>
        <v>21:0288</v>
      </c>
      <c r="D3315" s="1" t="str">
        <f t="shared" si="513"/>
        <v>21:0129</v>
      </c>
      <c r="E3315" t="s">
        <v>13188</v>
      </c>
      <c r="F3315" t="s">
        <v>13189</v>
      </c>
      <c r="H3315">
        <v>64.244443500000003</v>
      </c>
      <c r="I3315">
        <v>-139.70805379999999</v>
      </c>
      <c r="J3315" s="1" t="str">
        <f t="shared" si="514"/>
        <v>Fluid (stream)</v>
      </c>
      <c r="K3315" s="1" t="str">
        <f t="shared" si="515"/>
        <v>Untreated Water</v>
      </c>
      <c r="L3315">
        <v>17</v>
      </c>
      <c r="M3315" t="s">
        <v>223</v>
      </c>
      <c r="N3315">
        <v>340</v>
      </c>
      <c r="O3315" t="s">
        <v>10312</v>
      </c>
      <c r="P3315" t="s">
        <v>780</v>
      </c>
      <c r="Q3315" t="s">
        <v>881</v>
      </c>
    </row>
    <row r="3316" spans="1:17" hidden="1" x14ac:dyDescent="0.3">
      <c r="A3316" t="s">
        <v>13190</v>
      </c>
      <c r="B3316" t="s">
        <v>13191</v>
      </c>
      <c r="C3316" s="1" t="str">
        <f t="shared" si="512"/>
        <v>21:0288</v>
      </c>
      <c r="D3316" s="1" t="str">
        <f t="shared" si="513"/>
        <v>21:0129</v>
      </c>
      <c r="E3316" t="s">
        <v>13192</v>
      </c>
      <c r="F3316" t="s">
        <v>13193</v>
      </c>
      <c r="H3316">
        <v>64.1677842</v>
      </c>
      <c r="I3316">
        <v>-139.9693455</v>
      </c>
      <c r="J3316" s="1" t="str">
        <f t="shared" si="514"/>
        <v>Fluid (stream)</v>
      </c>
      <c r="K3316" s="1" t="str">
        <f t="shared" si="515"/>
        <v>Untreated Water</v>
      </c>
      <c r="L3316">
        <v>18</v>
      </c>
      <c r="M3316" t="s">
        <v>642</v>
      </c>
      <c r="N3316">
        <v>341</v>
      </c>
      <c r="O3316" t="s">
        <v>1550</v>
      </c>
      <c r="P3316" t="s">
        <v>2658</v>
      </c>
      <c r="Q3316" t="s">
        <v>984</v>
      </c>
    </row>
    <row r="3317" spans="1:17" hidden="1" x14ac:dyDescent="0.3">
      <c r="A3317" t="s">
        <v>13194</v>
      </c>
      <c r="B3317" t="s">
        <v>13195</v>
      </c>
      <c r="C3317" s="1" t="str">
        <f t="shared" si="512"/>
        <v>21:0288</v>
      </c>
      <c r="D3317" s="1" t="str">
        <f t="shared" si="513"/>
        <v>21:0129</v>
      </c>
      <c r="E3317" t="s">
        <v>13196</v>
      </c>
      <c r="F3317" t="s">
        <v>13197</v>
      </c>
      <c r="H3317">
        <v>64.247331500000001</v>
      </c>
      <c r="I3317">
        <v>-139.73149939999999</v>
      </c>
      <c r="J3317" s="1" t="str">
        <f t="shared" si="514"/>
        <v>Fluid (stream)</v>
      </c>
      <c r="K3317" s="1" t="str">
        <f t="shared" si="515"/>
        <v>Untreated Water</v>
      </c>
      <c r="L3317">
        <v>18</v>
      </c>
      <c r="M3317" t="s">
        <v>27</v>
      </c>
      <c r="N3317">
        <v>342</v>
      </c>
      <c r="O3317" t="s">
        <v>7106</v>
      </c>
      <c r="P3317" t="s">
        <v>1934</v>
      </c>
      <c r="Q3317" t="s">
        <v>1197</v>
      </c>
    </row>
    <row r="3318" spans="1:17" hidden="1" x14ac:dyDescent="0.3">
      <c r="A3318" t="s">
        <v>13198</v>
      </c>
      <c r="B3318" t="s">
        <v>13199</v>
      </c>
      <c r="C3318" s="1" t="str">
        <f t="shared" si="512"/>
        <v>21:0288</v>
      </c>
      <c r="D3318" s="1" t="str">
        <f t="shared" si="513"/>
        <v>21:0129</v>
      </c>
      <c r="E3318" t="s">
        <v>13200</v>
      </c>
      <c r="F3318" t="s">
        <v>13201</v>
      </c>
      <c r="H3318">
        <v>64.219907000000006</v>
      </c>
      <c r="I3318">
        <v>-139.79483189999999</v>
      </c>
      <c r="J3318" s="1" t="str">
        <f t="shared" si="514"/>
        <v>Fluid (stream)</v>
      </c>
      <c r="K3318" s="1" t="str">
        <f t="shared" si="515"/>
        <v>Untreated Water</v>
      </c>
      <c r="L3318">
        <v>18</v>
      </c>
      <c r="M3318" t="s">
        <v>35</v>
      </c>
      <c r="N3318">
        <v>343</v>
      </c>
      <c r="O3318" t="s">
        <v>8138</v>
      </c>
      <c r="P3318" t="s">
        <v>1934</v>
      </c>
      <c r="Q3318" t="s">
        <v>984</v>
      </c>
    </row>
    <row r="3319" spans="1:17" hidden="1" x14ac:dyDescent="0.3">
      <c r="A3319" t="s">
        <v>13202</v>
      </c>
      <c r="B3319" t="s">
        <v>13203</v>
      </c>
      <c r="C3319" s="1" t="str">
        <f t="shared" si="512"/>
        <v>21:0288</v>
      </c>
      <c r="D3319" s="1" t="str">
        <f t="shared" si="513"/>
        <v>21:0129</v>
      </c>
      <c r="E3319" t="s">
        <v>13204</v>
      </c>
      <c r="F3319" t="s">
        <v>13205</v>
      </c>
      <c r="H3319">
        <v>64.224030600000006</v>
      </c>
      <c r="I3319">
        <v>-139.8731851</v>
      </c>
      <c r="J3319" s="1" t="str">
        <f t="shared" si="514"/>
        <v>Fluid (stream)</v>
      </c>
      <c r="K3319" s="1" t="str">
        <f t="shared" si="515"/>
        <v>Untreated Water</v>
      </c>
      <c r="L3319">
        <v>18</v>
      </c>
      <c r="M3319" t="s">
        <v>43</v>
      </c>
      <c r="N3319">
        <v>344</v>
      </c>
      <c r="O3319" t="s">
        <v>189</v>
      </c>
      <c r="P3319" t="s">
        <v>780</v>
      </c>
      <c r="Q3319" t="s">
        <v>290</v>
      </c>
    </row>
    <row r="3320" spans="1:17" hidden="1" x14ac:dyDescent="0.3">
      <c r="A3320" t="s">
        <v>13206</v>
      </c>
      <c r="B3320" t="s">
        <v>13207</v>
      </c>
      <c r="C3320" s="1" t="str">
        <f t="shared" si="512"/>
        <v>21:0288</v>
      </c>
      <c r="D3320" s="1" t="str">
        <f t="shared" si="513"/>
        <v>21:0129</v>
      </c>
      <c r="E3320" t="s">
        <v>13208</v>
      </c>
      <c r="F3320" t="s">
        <v>13209</v>
      </c>
      <c r="H3320">
        <v>64.221708300000003</v>
      </c>
      <c r="I3320">
        <v>-139.8676529</v>
      </c>
      <c r="J3320" s="1" t="str">
        <f t="shared" si="514"/>
        <v>Fluid (stream)</v>
      </c>
      <c r="K3320" s="1" t="str">
        <f t="shared" si="515"/>
        <v>Untreated Water</v>
      </c>
      <c r="L3320">
        <v>18</v>
      </c>
      <c r="M3320" t="s">
        <v>50</v>
      </c>
      <c r="N3320">
        <v>345</v>
      </c>
      <c r="O3320" t="s">
        <v>101</v>
      </c>
      <c r="P3320" t="s">
        <v>780</v>
      </c>
      <c r="Q3320" t="s">
        <v>1197</v>
      </c>
    </row>
    <row r="3321" spans="1:17" hidden="1" x14ac:dyDescent="0.3">
      <c r="A3321" t="s">
        <v>13210</v>
      </c>
      <c r="B3321" t="s">
        <v>13211</v>
      </c>
      <c r="C3321" s="1" t="str">
        <f t="shared" si="512"/>
        <v>21:0288</v>
      </c>
      <c r="D3321" s="1" t="str">
        <f t="shared" si="513"/>
        <v>21:0129</v>
      </c>
      <c r="E3321" t="s">
        <v>13212</v>
      </c>
      <c r="F3321" t="s">
        <v>13213</v>
      </c>
      <c r="H3321">
        <v>64.194790100000006</v>
      </c>
      <c r="I3321">
        <v>-139.8650039</v>
      </c>
      <c r="J3321" s="1" t="str">
        <f t="shared" si="514"/>
        <v>Fluid (stream)</v>
      </c>
      <c r="K3321" s="1" t="str">
        <f t="shared" si="515"/>
        <v>Untreated Water</v>
      </c>
      <c r="L3321">
        <v>18</v>
      </c>
      <c r="M3321" t="s">
        <v>57</v>
      </c>
      <c r="N3321">
        <v>346</v>
      </c>
      <c r="O3321" t="s">
        <v>1342</v>
      </c>
      <c r="P3321" t="s">
        <v>2482</v>
      </c>
      <c r="Q3321" t="s">
        <v>2967</v>
      </c>
    </row>
    <row r="3322" spans="1:17" hidden="1" x14ac:dyDescent="0.3">
      <c r="A3322" t="s">
        <v>13214</v>
      </c>
      <c r="B3322" t="s">
        <v>13215</v>
      </c>
      <c r="C3322" s="1" t="str">
        <f t="shared" si="512"/>
        <v>21:0288</v>
      </c>
      <c r="D3322" s="1" t="str">
        <f t="shared" si="513"/>
        <v>21:0129</v>
      </c>
      <c r="E3322" t="s">
        <v>13192</v>
      </c>
      <c r="F3322" t="s">
        <v>13216</v>
      </c>
      <c r="H3322">
        <v>64.1677842</v>
      </c>
      <c r="I3322">
        <v>-139.9693455</v>
      </c>
      <c r="J3322" s="1" t="str">
        <f t="shared" si="514"/>
        <v>Fluid (stream)</v>
      </c>
      <c r="K3322" s="1" t="str">
        <f t="shared" si="515"/>
        <v>Untreated Water</v>
      </c>
      <c r="L3322">
        <v>18</v>
      </c>
      <c r="M3322" t="s">
        <v>673</v>
      </c>
      <c r="N3322">
        <v>347</v>
      </c>
      <c r="O3322" t="s">
        <v>344</v>
      </c>
      <c r="P3322" t="s">
        <v>2541</v>
      </c>
      <c r="Q3322" t="s">
        <v>437</v>
      </c>
    </row>
    <row r="3323" spans="1:17" hidden="1" x14ac:dyDescent="0.3">
      <c r="A3323" t="s">
        <v>13217</v>
      </c>
      <c r="B3323" t="s">
        <v>13218</v>
      </c>
      <c r="C3323" s="1" t="str">
        <f t="shared" si="512"/>
        <v>21:0288</v>
      </c>
      <c r="D3323" s="1" t="str">
        <f t="shared" si="513"/>
        <v>21:0129</v>
      </c>
      <c r="E3323" t="s">
        <v>13192</v>
      </c>
      <c r="F3323" t="s">
        <v>13219</v>
      </c>
      <c r="H3323">
        <v>64.1677842</v>
      </c>
      <c r="I3323">
        <v>-139.9693455</v>
      </c>
      <c r="J3323" s="1" t="str">
        <f t="shared" si="514"/>
        <v>Fluid (stream)</v>
      </c>
      <c r="K3323" s="1" t="str">
        <f t="shared" si="515"/>
        <v>Untreated Water</v>
      </c>
      <c r="L3323">
        <v>18</v>
      </c>
      <c r="M3323" t="s">
        <v>678</v>
      </c>
      <c r="N3323">
        <v>348</v>
      </c>
      <c r="O3323" t="s">
        <v>344</v>
      </c>
      <c r="P3323" t="s">
        <v>2541</v>
      </c>
      <c r="Q3323" t="s">
        <v>437</v>
      </c>
    </row>
    <row r="3324" spans="1:17" hidden="1" x14ac:dyDescent="0.3">
      <c r="A3324" t="s">
        <v>13220</v>
      </c>
      <c r="B3324" t="s">
        <v>13221</v>
      </c>
      <c r="C3324" s="1" t="str">
        <f t="shared" si="512"/>
        <v>21:0288</v>
      </c>
      <c r="D3324" s="1" t="str">
        <f t="shared" si="513"/>
        <v>21:0129</v>
      </c>
      <c r="E3324" t="s">
        <v>13222</v>
      </c>
      <c r="F3324" t="s">
        <v>13223</v>
      </c>
      <c r="H3324">
        <v>64.150813200000002</v>
      </c>
      <c r="I3324">
        <v>-139.9938823</v>
      </c>
      <c r="J3324" s="1" t="str">
        <f t="shared" si="514"/>
        <v>Fluid (stream)</v>
      </c>
      <c r="K3324" s="1" t="str">
        <f t="shared" si="515"/>
        <v>Untreated Water</v>
      </c>
      <c r="L3324">
        <v>18</v>
      </c>
      <c r="M3324" t="s">
        <v>65</v>
      </c>
      <c r="N3324">
        <v>349</v>
      </c>
      <c r="O3324" t="s">
        <v>1640</v>
      </c>
      <c r="P3324" t="s">
        <v>2541</v>
      </c>
      <c r="Q3324" t="s">
        <v>984</v>
      </c>
    </row>
    <row r="3325" spans="1:17" hidden="1" x14ac:dyDescent="0.3">
      <c r="A3325" t="s">
        <v>13224</v>
      </c>
      <c r="B3325" t="s">
        <v>13225</v>
      </c>
      <c r="C3325" s="1" t="str">
        <f t="shared" si="512"/>
        <v>21:0288</v>
      </c>
      <c r="D3325" s="1" t="str">
        <f>HYPERLINK("http://geochem.nrcan.gc.ca/cdogs/content/svy/svy_e.htm", "")</f>
        <v/>
      </c>
      <c r="G3325" s="1" t="str">
        <f>HYPERLINK("http://geochem.nrcan.gc.ca/cdogs/content/cr_/cr_00032_e.htm", "32")</f>
        <v>32</v>
      </c>
      <c r="J3325" t="s">
        <v>106</v>
      </c>
      <c r="K3325" t="s">
        <v>107</v>
      </c>
      <c r="L3325">
        <v>18</v>
      </c>
      <c r="M3325" t="s">
        <v>108</v>
      </c>
      <c r="N3325">
        <v>350</v>
      </c>
      <c r="O3325" t="s">
        <v>1599</v>
      </c>
      <c r="P3325" t="s">
        <v>3613</v>
      </c>
      <c r="Q3325" t="s">
        <v>2967</v>
      </c>
    </row>
    <row r="3326" spans="1:17" hidden="1" x14ac:dyDescent="0.3">
      <c r="A3326" t="s">
        <v>13226</v>
      </c>
      <c r="B3326" t="s">
        <v>13227</v>
      </c>
      <c r="C3326" s="1" t="str">
        <f t="shared" si="512"/>
        <v>21:0288</v>
      </c>
      <c r="D3326" s="1" t="str">
        <f t="shared" ref="D3326:D3339" si="516">HYPERLINK("http://geochem.nrcan.gc.ca/cdogs/content/svy/svy210129_e.htm", "21:0129")</f>
        <v>21:0129</v>
      </c>
      <c r="E3326" t="s">
        <v>13228</v>
      </c>
      <c r="F3326" t="s">
        <v>13229</v>
      </c>
      <c r="H3326">
        <v>64.136839300000005</v>
      </c>
      <c r="I3326">
        <v>-139.93675479999999</v>
      </c>
      <c r="J3326" s="1" t="str">
        <f t="shared" ref="J3326:J3339" si="517">HYPERLINK("http://geochem.nrcan.gc.ca/cdogs/content/kwd/kwd020018_e.htm", "Fluid (stream)")</f>
        <v>Fluid (stream)</v>
      </c>
      <c r="K3326" s="1" t="str">
        <f t="shared" ref="K3326:K3339" si="518">HYPERLINK("http://geochem.nrcan.gc.ca/cdogs/content/kwd/kwd080007_e.htm", "Untreated Water")</f>
        <v>Untreated Water</v>
      </c>
      <c r="L3326">
        <v>18</v>
      </c>
      <c r="M3326" t="s">
        <v>72</v>
      </c>
      <c r="N3326">
        <v>351</v>
      </c>
      <c r="O3326" t="s">
        <v>8138</v>
      </c>
      <c r="P3326" t="s">
        <v>1934</v>
      </c>
      <c r="Q3326" t="s">
        <v>290</v>
      </c>
    </row>
    <row r="3327" spans="1:17" hidden="1" x14ac:dyDescent="0.3">
      <c r="A3327" t="s">
        <v>13230</v>
      </c>
      <c r="B3327" t="s">
        <v>13231</v>
      </c>
      <c r="C3327" s="1" t="str">
        <f t="shared" si="512"/>
        <v>21:0288</v>
      </c>
      <c r="D3327" s="1" t="str">
        <f t="shared" si="516"/>
        <v>21:0129</v>
      </c>
      <c r="E3327" t="s">
        <v>13232</v>
      </c>
      <c r="F3327" t="s">
        <v>13233</v>
      </c>
      <c r="H3327">
        <v>64.126617300000007</v>
      </c>
      <c r="I3327">
        <v>-139.91968700000001</v>
      </c>
      <c r="J3327" s="1" t="str">
        <f t="shared" si="517"/>
        <v>Fluid (stream)</v>
      </c>
      <c r="K3327" s="1" t="str">
        <f t="shared" si="518"/>
        <v>Untreated Water</v>
      </c>
      <c r="L3327">
        <v>18</v>
      </c>
      <c r="M3327" t="s">
        <v>87</v>
      </c>
      <c r="N3327">
        <v>352</v>
      </c>
      <c r="O3327" t="s">
        <v>1724</v>
      </c>
      <c r="P3327" t="s">
        <v>2314</v>
      </c>
      <c r="Q3327" t="s">
        <v>984</v>
      </c>
    </row>
    <row r="3328" spans="1:17" hidden="1" x14ac:dyDescent="0.3">
      <c r="A3328" t="s">
        <v>13234</v>
      </c>
      <c r="B3328" t="s">
        <v>13235</v>
      </c>
      <c r="C3328" s="1" t="str">
        <f t="shared" si="512"/>
        <v>21:0288</v>
      </c>
      <c r="D3328" s="1" t="str">
        <f t="shared" si="516"/>
        <v>21:0129</v>
      </c>
      <c r="E3328" t="s">
        <v>13236</v>
      </c>
      <c r="F3328" t="s">
        <v>13237</v>
      </c>
      <c r="H3328">
        <v>64.130369000000002</v>
      </c>
      <c r="I3328">
        <v>-139.90284070000001</v>
      </c>
      <c r="J3328" s="1" t="str">
        <f t="shared" si="517"/>
        <v>Fluid (stream)</v>
      </c>
      <c r="K3328" s="1" t="str">
        <f t="shared" si="518"/>
        <v>Untreated Water</v>
      </c>
      <c r="L3328">
        <v>18</v>
      </c>
      <c r="M3328" t="s">
        <v>160</v>
      </c>
      <c r="N3328">
        <v>353</v>
      </c>
      <c r="O3328" t="s">
        <v>344</v>
      </c>
      <c r="P3328" t="s">
        <v>2482</v>
      </c>
      <c r="Q3328" t="s">
        <v>1197</v>
      </c>
    </row>
    <row r="3329" spans="1:17" hidden="1" x14ac:dyDescent="0.3">
      <c r="A3329" t="s">
        <v>13238</v>
      </c>
      <c r="B3329" t="s">
        <v>13239</v>
      </c>
      <c r="C3329" s="1" t="str">
        <f t="shared" si="512"/>
        <v>21:0288</v>
      </c>
      <c r="D3329" s="1" t="str">
        <f t="shared" si="516"/>
        <v>21:0129</v>
      </c>
      <c r="E3329" t="s">
        <v>13240</v>
      </c>
      <c r="F3329" t="s">
        <v>13241</v>
      </c>
      <c r="H3329">
        <v>64.109046199999995</v>
      </c>
      <c r="I3329">
        <v>-139.87947980000001</v>
      </c>
      <c r="J3329" s="1" t="str">
        <f t="shared" si="517"/>
        <v>Fluid (stream)</v>
      </c>
      <c r="K3329" s="1" t="str">
        <f t="shared" si="518"/>
        <v>Untreated Water</v>
      </c>
      <c r="L3329">
        <v>18</v>
      </c>
      <c r="M3329" t="s">
        <v>166</v>
      </c>
      <c r="N3329">
        <v>354</v>
      </c>
      <c r="O3329" t="s">
        <v>339</v>
      </c>
      <c r="P3329" t="s">
        <v>3613</v>
      </c>
      <c r="Q3329" t="s">
        <v>881</v>
      </c>
    </row>
    <row r="3330" spans="1:17" hidden="1" x14ac:dyDescent="0.3">
      <c r="A3330" t="s">
        <v>13242</v>
      </c>
      <c r="B3330" t="s">
        <v>13243</v>
      </c>
      <c r="C3330" s="1" t="str">
        <f t="shared" si="512"/>
        <v>21:0288</v>
      </c>
      <c r="D3330" s="1" t="str">
        <f t="shared" si="516"/>
        <v>21:0129</v>
      </c>
      <c r="E3330" t="s">
        <v>13244</v>
      </c>
      <c r="F3330" t="s">
        <v>13245</v>
      </c>
      <c r="H3330">
        <v>64.105316700000003</v>
      </c>
      <c r="I3330">
        <v>-139.8420916</v>
      </c>
      <c r="J3330" s="1" t="str">
        <f t="shared" si="517"/>
        <v>Fluid (stream)</v>
      </c>
      <c r="K3330" s="1" t="str">
        <f t="shared" si="518"/>
        <v>Untreated Water</v>
      </c>
      <c r="L3330">
        <v>18</v>
      </c>
      <c r="M3330" t="s">
        <v>174</v>
      </c>
      <c r="N3330">
        <v>355</v>
      </c>
      <c r="O3330" t="s">
        <v>7106</v>
      </c>
      <c r="P3330" t="s">
        <v>1934</v>
      </c>
      <c r="Q3330" t="s">
        <v>696</v>
      </c>
    </row>
    <row r="3331" spans="1:17" hidden="1" x14ac:dyDescent="0.3">
      <c r="A3331" t="s">
        <v>13246</v>
      </c>
      <c r="B3331" t="s">
        <v>13247</v>
      </c>
      <c r="C3331" s="1" t="str">
        <f t="shared" si="512"/>
        <v>21:0288</v>
      </c>
      <c r="D3331" s="1" t="str">
        <f t="shared" si="516"/>
        <v>21:0129</v>
      </c>
      <c r="E3331" t="s">
        <v>13248</v>
      </c>
      <c r="F3331" t="s">
        <v>13249</v>
      </c>
      <c r="H3331">
        <v>64.080392599999996</v>
      </c>
      <c r="I3331">
        <v>-139.80437029999999</v>
      </c>
      <c r="J3331" s="1" t="str">
        <f t="shared" si="517"/>
        <v>Fluid (stream)</v>
      </c>
      <c r="K3331" s="1" t="str">
        <f t="shared" si="518"/>
        <v>Untreated Water</v>
      </c>
      <c r="L3331">
        <v>18</v>
      </c>
      <c r="M3331" t="s">
        <v>181</v>
      </c>
      <c r="N3331">
        <v>356</v>
      </c>
      <c r="O3331" t="s">
        <v>1640</v>
      </c>
      <c r="P3331" t="s">
        <v>2482</v>
      </c>
      <c r="Q3331" t="s">
        <v>984</v>
      </c>
    </row>
    <row r="3332" spans="1:17" hidden="1" x14ac:dyDescent="0.3">
      <c r="A3332" t="s">
        <v>13250</v>
      </c>
      <c r="B3332" t="s">
        <v>13251</v>
      </c>
      <c r="C3332" s="1" t="str">
        <f t="shared" si="512"/>
        <v>21:0288</v>
      </c>
      <c r="D3332" s="1" t="str">
        <f t="shared" si="516"/>
        <v>21:0129</v>
      </c>
      <c r="E3332" t="s">
        <v>13252</v>
      </c>
      <c r="F3332" t="s">
        <v>13253</v>
      </c>
      <c r="H3332">
        <v>64.061228600000007</v>
      </c>
      <c r="I3332">
        <v>-139.8717264</v>
      </c>
      <c r="J3332" s="1" t="str">
        <f t="shared" si="517"/>
        <v>Fluid (stream)</v>
      </c>
      <c r="K3332" s="1" t="str">
        <f t="shared" si="518"/>
        <v>Untreated Water</v>
      </c>
      <c r="L3332">
        <v>18</v>
      </c>
      <c r="M3332" t="s">
        <v>188</v>
      </c>
      <c r="N3332">
        <v>357</v>
      </c>
      <c r="O3332" t="s">
        <v>1581</v>
      </c>
      <c r="P3332" t="s">
        <v>2482</v>
      </c>
      <c r="Q3332" t="s">
        <v>984</v>
      </c>
    </row>
    <row r="3333" spans="1:17" hidden="1" x14ac:dyDescent="0.3">
      <c r="A3333" t="s">
        <v>13254</v>
      </c>
      <c r="B3333" t="s">
        <v>13255</v>
      </c>
      <c r="C3333" s="1" t="str">
        <f t="shared" si="512"/>
        <v>21:0288</v>
      </c>
      <c r="D3333" s="1" t="str">
        <f t="shared" si="516"/>
        <v>21:0129</v>
      </c>
      <c r="E3333" t="s">
        <v>13256</v>
      </c>
      <c r="F3333" t="s">
        <v>13257</v>
      </c>
      <c r="H3333">
        <v>64.063941799999995</v>
      </c>
      <c r="I3333">
        <v>-139.88253979999999</v>
      </c>
      <c r="J3333" s="1" t="str">
        <f t="shared" si="517"/>
        <v>Fluid (stream)</v>
      </c>
      <c r="K3333" s="1" t="str">
        <f t="shared" si="518"/>
        <v>Untreated Water</v>
      </c>
      <c r="L3333">
        <v>18</v>
      </c>
      <c r="M3333" t="s">
        <v>215</v>
      </c>
      <c r="N3333">
        <v>358</v>
      </c>
      <c r="O3333" t="s">
        <v>968</v>
      </c>
      <c r="P3333" t="s">
        <v>2482</v>
      </c>
      <c r="Q3333" t="s">
        <v>984</v>
      </c>
    </row>
    <row r="3334" spans="1:17" hidden="1" x14ac:dyDescent="0.3">
      <c r="A3334" t="s">
        <v>13258</v>
      </c>
      <c r="B3334" t="s">
        <v>13259</v>
      </c>
      <c r="C3334" s="1" t="str">
        <f t="shared" si="512"/>
        <v>21:0288</v>
      </c>
      <c r="D3334" s="1" t="str">
        <f t="shared" si="516"/>
        <v>21:0129</v>
      </c>
      <c r="E3334" t="s">
        <v>13260</v>
      </c>
      <c r="F3334" t="s">
        <v>13261</v>
      </c>
      <c r="H3334">
        <v>64.054018799999994</v>
      </c>
      <c r="I3334">
        <v>-139.9031152</v>
      </c>
      <c r="J3334" s="1" t="str">
        <f t="shared" si="517"/>
        <v>Fluid (stream)</v>
      </c>
      <c r="K3334" s="1" t="str">
        <f t="shared" si="518"/>
        <v>Untreated Water</v>
      </c>
      <c r="L3334">
        <v>18</v>
      </c>
      <c r="M3334" t="s">
        <v>223</v>
      </c>
      <c r="N3334">
        <v>359</v>
      </c>
      <c r="O3334" t="s">
        <v>3022</v>
      </c>
      <c r="P3334" t="s">
        <v>540</v>
      </c>
      <c r="Q3334" t="s">
        <v>10307</v>
      </c>
    </row>
    <row r="3335" spans="1:17" hidden="1" x14ac:dyDescent="0.3">
      <c r="A3335" t="s">
        <v>13262</v>
      </c>
      <c r="B3335" t="s">
        <v>13263</v>
      </c>
      <c r="C3335" s="1" t="str">
        <f t="shared" si="512"/>
        <v>21:0288</v>
      </c>
      <c r="D3335" s="1" t="str">
        <f t="shared" si="516"/>
        <v>21:0129</v>
      </c>
      <c r="E3335" t="s">
        <v>13264</v>
      </c>
      <c r="F3335" t="s">
        <v>13265</v>
      </c>
      <c r="H3335">
        <v>64.049332199999995</v>
      </c>
      <c r="I3335">
        <v>-139.9017423</v>
      </c>
      <c r="J3335" s="1" t="str">
        <f t="shared" si="517"/>
        <v>Fluid (stream)</v>
      </c>
      <c r="K3335" s="1" t="str">
        <f t="shared" si="518"/>
        <v>Untreated Water</v>
      </c>
      <c r="L3335">
        <v>18</v>
      </c>
      <c r="M3335" t="s">
        <v>740</v>
      </c>
      <c r="N3335">
        <v>360</v>
      </c>
      <c r="O3335" t="s">
        <v>22</v>
      </c>
      <c r="P3335" t="s">
        <v>22</v>
      </c>
      <c r="Q3335" t="s">
        <v>22</v>
      </c>
    </row>
    <row r="3336" spans="1:17" hidden="1" x14ac:dyDescent="0.3">
      <c r="A3336" t="s">
        <v>13266</v>
      </c>
      <c r="B3336" t="s">
        <v>13267</v>
      </c>
      <c r="C3336" s="1" t="str">
        <f t="shared" si="512"/>
        <v>21:0288</v>
      </c>
      <c r="D3336" s="1" t="str">
        <f t="shared" si="516"/>
        <v>21:0129</v>
      </c>
      <c r="E3336" t="s">
        <v>13268</v>
      </c>
      <c r="F3336" t="s">
        <v>13269</v>
      </c>
      <c r="H3336">
        <v>64.082827699999996</v>
      </c>
      <c r="I3336">
        <v>-139.451232</v>
      </c>
      <c r="J3336" s="1" t="str">
        <f t="shared" si="517"/>
        <v>Fluid (stream)</v>
      </c>
      <c r="K3336" s="1" t="str">
        <f t="shared" si="518"/>
        <v>Untreated Water</v>
      </c>
      <c r="L3336">
        <v>19</v>
      </c>
      <c r="M3336" t="s">
        <v>21</v>
      </c>
      <c r="N3336">
        <v>361</v>
      </c>
      <c r="O3336" t="s">
        <v>436</v>
      </c>
      <c r="P3336" t="s">
        <v>141</v>
      </c>
      <c r="Q3336" t="s">
        <v>290</v>
      </c>
    </row>
    <row r="3337" spans="1:17" hidden="1" x14ac:dyDescent="0.3">
      <c r="A3337" t="s">
        <v>13270</v>
      </c>
      <c r="B3337" t="s">
        <v>13271</v>
      </c>
      <c r="C3337" s="1" t="str">
        <f t="shared" si="512"/>
        <v>21:0288</v>
      </c>
      <c r="D3337" s="1" t="str">
        <f t="shared" si="516"/>
        <v>21:0129</v>
      </c>
      <c r="E3337" t="s">
        <v>13272</v>
      </c>
      <c r="F3337" t="s">
        <v>13273</v>
      </c>
      <c r="H3337">
        <v>64.07799</v>
      </c>
      <c r="I3337">
        <v>-139.7766081</v>
      </c>
      <c r="J3337" s="1" t="str">
        <f t="shared" si="517"/>
        <v>Fluid (stream)</v>
      </c>
      <c r="K3337" s="1" t="str">
        <f t="shared" si="518"/>
        <v>Untreated Water</v>
      </c>
      <c r="L3337">
        <v>19</v>
      </c>
      <c r="M3337" t="s">
        <v>27</v>
      </c>
      <c r="N3337">
        <v>362</v>
      </c>
      <c r="O3337" t="s">
        <v>12659</v>
      </c>
      <c r="P3337" t="s">
        <v>2482</v>
      </c>
      <c r="Q3337" t="s">
        <v>984</v>
      </c>
    </row>
    <row r="3338" spans="1:17" hidden="1" x14ac:dyDescent="0.3">
      <c r="A3338" t="s">
        <v>13274</v>
      </c>
      <c r="B3338" t="s">
        <v>13275</v>
      </c>
      <c r="C3338" s="1" t="str">
        <f t="shared" si="512"/>
        <v>21:0288</v>
      </c>
      <c r="D3338" s="1" t="str">
        <f t="shared" si="516"/>
        <v>21:0129</v>
      </c>
      <c r="E3338" t="s">
        <v>13276</v>
      </c>
      <c r="F3338" t="s">
        <v>13277</v>
      </c>
      <c r="H3338">
        <v>64.063669899999994</v>
      </c>
      <c r="I3338">
        <v>-139.76868920000001</v>
      </c>
      <c r="J3338" s="1" t="str">
        <f t="shared" si="517"/>
        <v>Fluid (stream)</v>
      </c>
      <c r="K3338" s="1" t="str">
        <f t="shared" si="518"/>
        <v>Untreated Water</v>
      </c>
      <c r="L3338">
        <v>19</v>
      </c>
      <c r="M3338" t="s">
        <v>35</v>
      </c>
      <c r="N3338">
        <v>363</v>
      </c>
      <c r="O3338" t="s">
        <v>603</v>
      </c>
      <c r="P3338" t="s">
        <v>2482</v>
      </c>
      <c r="Q3338" t="s">
        <v>881</v>
      </c>
    </row>
    <row r="3339" spans="1:17" hidden="1" x14ac:dyDescent="0.3">
      <c r="A3339" t="s">
        <v>13278</v>
      </c>
      <c r="B3339" t="s">
        <v>13279</v>
      </c>
      <c r="C3339" s="1" t="str">
        <f t="shared" si="512"/>
        <v>21:0288</v>
      </c>
      <c r="D3339" s="1" t="str">
        <f t="shared" si="516"/>
        <v>21:0129</v>
      </c>
      <c r="E3339" t="s">
        <v>13280</v>
      </c>
      <c r="F3339" t="s">
        <v>13281</v>
      </c>
      <c r="H3339">
        <v>64.048286599999997</v>
      </c>
      <c r="I3339">
        <v>-139.71176969999999</v>
      </c>
      <c r="J3339" s="1" t="str">
        <f t="shared" si="517"/>
        <v>Fluid (stream)</v>
      </c>
      <c r="K3339" s="1" t="str">
        <f t="shared" si="518"/>
        <v>Untreated Water</v>
      </c>
      <c r="L3339">
        <v>19</v>
      </c>
      <c r="M3339" t="s">
        <v>43</v>
      </c>
      <c r="N3339">
        <v>364</v>
      </c>
      <c r="O3339" t="s">
        <v>4996</v>
      </c>
      <c r="P3339" t="s">
        <v>1934</v>
      </c>
      <c r="Q3339" t="s">
        <v>844</v>
      </c>
    </row>
    <row r="3340" spans="1:17" hidden="1" x14ac:dyDescent="0.3">
      <c r="A3340" t="s">
        <v>13282</v>
      </c>
      <c r="B3340" t="s">
        <v>13283</v>
      </c>
      <c r="C3340" s="1" t="str">
        <f t="shared" si="512"/>
        <v>21:0288</v>
      </c>
      <c r="D3340" s="1" t="str">
        <f>HYPERLINK("http://geochem.nrcan.gc.ca/cdogs/content/svy/svy_e.htm", "")</f>
        <v/>
      </c>
      <c r="G3340" s="1" t="str">
        <f>HYPERLINK("http://geochem.nrcan.gc.ca/cdogs/content/cr_/cr_00032_e.htm", "32")</f>
        <v>32</v>
      </c>
      <c r="J3340" t="s">
        <v>106</v>
      </c>
      <c r="K3340" t="s">
        <v>107</v>
      </c>
      <c r="L3340">
        <v>19</v>
      </c>
      <c r="M3340" t="s">
        <v>108</v>
      </c>
      <c r="N3340">
        <v>365</v>
      </c>
      <c r="O3340" t="s">
        <v>1599</v>
      </c>
      <c r="P3340" t="s">
        <v>540</v>
      </c>
      <c r="Q3340" t="s">
        <v>1197</v>
      </c>
    </row>
    <row r="3341" spans="1:17" hidden="1" x14ac:dyDescent="0.3">
      <c r="A3341" t="s">
        <v>13284</v>
      </c>
      <c r="B3341" t="s">
        <v>13285</v>
      </c>
      <c r="C3341" s="1" t="str">
        <f t="shared" si="512"/>
        <v>21:0288</v>
      </c>
      <c r="D3341" s="1" t="str">
        <f t="shared" ref="D3341:D3370" si="519">HYPERLINK("http://geochem.nrcan.gc.ca/cdogs/content/svy/svy210129_e.htm", "21:0129")</f>
        <v>21:0129</v>
      </c>
      <c r="E3341" t="s">
        <v>13286</v>
      </c>
      <c r="F3341" t="s">
        <v>13287</v>
      </c>
      <c r="H3341">
        <v>64.0526634</v>
      </c>
      <c r="I3341">
        <v>-139.69126650000001</v>
      </c>
      <c r="J3341" s="1" t="str">
        <f t="shared" ref="J3341:J3370" si="520">HYPERLINK("http://geochem.nrcan.gc.ca/cdogs/content/kwd/kwd020018_e.htm", "Fluid (stream)")</f>
        <v>Fluid (stream)</v>
      </c>
      <c r="K3341" s="1" t="str">
        <f t="shared" ref="K3341:K3370" si="521">HYPERLINK("http://geochem.nrcan.gc.ca/cdogs/content/kwd/kwd080007_e.htm", "Untreated Water")</f>
        <v>Untreated Water</v>
      </c>
      <c r="L3341">
        <v>19</v>
      </c>
      <c r="M3341" t="s">
        <v>195</v>
      </c>
      <c r="N3341">
        <v>366</v>
      </c>
      <c r="O3341" t="s">
        <v>10312</v>
      </c>
      <c r="P3341" t="s">
        <v>2482</v>
      </c>
      <c r="Q3341" t="s">
        <v>953</v>
      </c>
    </row>
    <row r="3342" spans="1:17" hidden="1" x14ac:dyDescent="0.3">
      <c r="A3342" t="s">
        <v>13288</v>
      </c>
      <c r="B3342" t="s">
        <v>13289</v>
      </c>
      <c r="C3342" s="1" t="str">
        <f t="shared" si="512"/>
        <v>21:0288</v>
      </c>
      <c r="D3342" s="1" t="str">
        <f t="shared" si="519"/>
        <v>21:0129</v>
      </c>
      <c r="E3342" t="s">
        <v>13286</v>
      </c>
      <c r="F3342" t="s">
        <v>13290</v>
      </c>
      <c r="H3342">
        <v>64.0526634</v>
      </c>
      <c r="I3342">
        <v>-139.69126650000001</v>
      </c>
      <c r="J3342" s="1" t="str">
        <f t="shared" si="520"/>
        <v>Fluid (stream)</v>
      </c>
      <c r="K3342" s="1" t="str">
        <f t="shared" si="521"/>
        <v>Untreated Water</v>
      </c>
      <c r="L3342">
        <v>19</v>
      </c>
      <c r="M3342" t="s">
        <v>202</v>
      </c>
      <c r="N3342">
        <v>367</v>
      </c>
      <c r="O3342" t="s">
        <v>2487</v>
      </c>
      <c r="P3342" t="s">
        <v>780</v>
      </c>
      <c r="Q3342" t="s">
        <v>308</v>
      </c>
    </row>
    <row r="3343" spans="1:17" hidden="1" x14ac:dyDescent="0.3">
      <c r="A3343" t="s">
        <v>13291</v>
      </c>
      <c r="B3343" t="s">
        <v>13292</v>
      </c>
      <c r="C3343" s="1" t="str">
        <f t="shared" si="512"/>
        <v>21:0288</v>
      </c>
      <c r="D3343" s="1" t="str">
        <f t="shared" si="519"/>
        <v>21:0129</v>
      </c>
      <c r="E3343" t="s">
        <v>13293</v>
      </c>
      <c r="F3343" t="s">
        <v>13294</v>
      </c>
      <c r="H3343">
        <v>64.075384700000001</v>
      </c>
      <c r="I3343">
        <v>-139.6836615</v>
      </c>
      <c r="J3343" s="1" t="str">
        <f t="shared" si="520"/>
        <v>Fluid (stream)</v>
      </c>
      <c r="K3343" s="1" t="str">
        <f t="shared" si="521"/>
        <v>Untreated Water</v>
      </c>
      <c r="L3343">
        <v>19</v>
      </c>
      <c r="M3343" t="s">
        <v>50</v>
      </c>
      <c r="N3343">
        <v>368</v>
      </c>
      <c r="O3343" t="s">
        <v>334</v>
      </c>
      <c r="P3343" t="s">
        <v>2541</v>
      </c>
      <c r="Q3343" t="s">
        <v>953</v>
      </c>
    </row>
    <row r="3344" spans="1:17" hidden="1" x14ac:dyDescent="0.3">
      <c r="A3344" t="s">
        <v>13295</v>
      </c>
      <c r="B3344" t="s">
        <v>13296</v>
      </c>
      <c r="C3344" s="1" t="str">
        <f t="shared" si="512"/>
        <v>21:0288</v>
      </c>
      <c r="D3344" s="1" t="str">
        <f t="shared" si="519"/>
        <v>21:0129</v>
      </c>
      <c r="E3344" t="s">
        <v>13297</v>
      </c>
      <c r="F3344" t="s">
        <v>13298</v>
      </c>
      <c r="H3344">
        <v>64.106854999999996</v>
      </c>
      <c r="I3344">
        <v>-139.7038709</v>
      </c>
      <c r="J3344" s="1" t="str">
        <f t="shared" si="520"/>
        <v>Fluid (stream)</v>
      </c>
      <c r="K3344" s="1" t="str">
        <f t="shared" si="521"/>
        <v>Untreated Water</v>
      </c>
      <c r="L3344">
        <v>19</v>
      </c>
      <c r="M3344" t="s">
        <v>57</v>
      </c>
      <c r="N3344">
        <v>369</v>
      </c>
      <c r="O3344" t="s">
        <v>73</v>
      </c>
      <c r="P3344" t="s">
        <v>2541</v>
      </c>
      <c r="Q3344" t="s">
        <v>984</v>
      </c>
    </row>
    <row r="3345" spans="1:17" hidden="1" x14ac:dyDescent="0.3">
      <c r="A3345" t="s">
        <v>13299</v>
      </c>
      <c r="B3345" t="s">
        <v>13300</v>
      </c>
      <c r="C3345" s="1" t="str">
        <f t="shared" si="512"/>
        <v>21:0288</v>
      </c>
      <c r="D3345" s="1" t="str">
        <f t="shared" si="519"/>
        <v>21:0129</v>
      </c>
      <c r="E3345" t="s">
        <v>13301</v>
      </c>
      <c r="F3345" t="s">
        <v>13302</v>
      </c>
      <c r="H3345">
        <v>64.105582499999997</v>
      </c>
      <c r="I3345">
        <v>-139.7142336</v>
      </c>
      <c r="J3345" s="1" t="str">
        <f t="shared" si="520"/>
        <v>Fluid (stream)</v>
      </c>
      <c r="K3345" s="1" t="str">
        <f t="shared" si="521"/>
        <v>Untreated Water</v>
      </c>
      <c r="L3345">
        <v>19</v>
      </c>
      <c r="M3345" t="s">
        <v>65</v>
      </c>
      <c r="N3345">
        <v>370</v>
      </c>
      <c r="O3345" t="s">
        <v>339</v>
      </c>
      <c r="P3345" t="s">
        <v>1934</v>
      </c>
      <c r="Q3345" t="s">
        <v>984</v>
      </c>
    </row>
    <row r="3346" spans="1:17" hidden="1" x14ac:dyDescent="0.3">
      <c r="A3346" t="s">
        <v>13303</v>
      </c>
      <c r="B3346" t="s">
        <v>13304</v>
      </c>
      <c r="C3346" s="1" t="str">
        <f t="shared" si="512"/>
        <v>21:0288</v>
      </c>
      <c r="D3346" s="1" t="str">
        <f t="shared" si="519"/>
        <v>21:0129</v>
      </c>
      <c r="E3346" t="s">
        <v>13305</v>
      </c>
      <c r="F3346" t="s">
        <v>13306</v>
      </c>
      <c r="H3346">
        <v>64.039687200000003</v>
      </c>
      <c r="I3346">
        <v>-139.67473480000001</v>
      </c>
      <c r="J3346" s="1" t="str">
        <f t="shared" si="520"/>
        <v>Fluid (stream)</v>
      </c>
      <c r="K3346" s="1" t="str">
        <f t="shared" si="521"/>
        <v>Untreated Water</v>
      </c>
      <c r="L3346">
        <v>19</v>
      </c>
      <c r="M3346" t="s">
        <v>72</v>
      </c>
      <c r="N3346">
        <v>371</v>
      </c>
      <c r="O3346" t="s">
        <v>933</v>
      </c>
      <c r="P3346" t="s">
        <v>540</v>
      </c>
      <c r="Q3346" t="s">
        <v>7055</v>
      </c>
    </row>
    <row r="3347" spans="1:17" hidden="1" x14ac:dyDescent="0.3">
      <c r="A3347" t="s">
        <v>13307</v>
      </c>
      <c r="B3347" t="s">
        <v>13308</v>
      </c>
      <c r="C3347" s="1" t="str">
        <f t="shared" si="512"/>
        <v>21:0288</v>
      </c>
      <c r="D3347" s="1" t="str">
        <f t="shared" si="519"/>
        <v>21:0129</v>
      </c>
      <c r="E3347" t="s">
        <v>13309</v>
      </c>
      <c r="F3347" t="s">
        <v>13310</v>
      </c>
      <c r="H3347">
        <v>64.040579899999997</v>
      </c>
      <c r="I3347">
        <v>-139.619179</v>
      </c>
      <c r="J3347" s="1" t="str">
        <f t="shared" si="520"/>
        <v>Fluid (stream)</v>
      </c>
      <c r="K3347" s="1" t="str">
        <f t="shared" si="521"/>
        <v>Untreated Water</v>
      </c>
      <c r="L3347">
        <v>19</v>
      </c>
      <c r="M3347" t="s">
        <v>87</v>
      </c>
      <c r="N3347">
        <v>372</v>
      </c>
      <c r="O3347" t="s">
        <v>1291</v>
      </c>
      <c r="P3347" t="s">
        <v>2314</v>
      </c>
      <c r="Q3347" t="s">
        <v>649</v>
      </c>
    </row>
    <row r="3348" spans="1:17" hidden="1" x14ac:dyDescent="0.3">
      <c r="A3348" t="s">
        <v>13311</v>
      </c>
      <c r="B3348" t="s">
        <v>13312</v>
      </c>
      <c r="C3348" s="1" t="str">
        <f t="shared" si="512"/>
        <v>21:0288</v>
      </c>
      <c r="D3348" s="1" t="str">
        <f t="shared" si="519"/>
        <v>21:0129</v>
      </c>
      <c r="E3348" t="s">
        <v>13313</v>
      </c>
      <c r="F3348" t="s">
        <v>13314</v>
      </c>
      <c r="H3348">
        <v>64.025020400000002</v>
      </c>
      <c r="I3348">
        <v>-139.57318140000001</v>
      </c>
      <c r="J3348" s="1" t="str">
        <f t="shared" si="520"/>
        <v>Fluid (stream)</v>
      </c>
      <c r="K3348" s="1" t="str">
        <f t="shared" si="521"/>
        <v>Untreated Water</v>
      </c>
      <c r="L3348">
        <v>19</v>
      </c>
      <c r="M3348" t="s">
        <v>160</v>
      </c>
      <c r="N3348">
        <v>373</v>
      </c>
      <c r="O3348" t="s">
        <v>189</v>
      </c>
      <c r="P3348" t="s">
        <v>780</v>
      </c>
      <c r="Q3348" t="s">
        <v>249</v>
      </c>
    </row>
    <row r="3349" spans="1:17" hidden="1" x14ac:dyDescent="0.3">
      <c r="A3349" t="s">
        <v>13315</v>
      </c>
      <c r="B3349" t="s">
        <v>13316</v>
      </c>
      <c r="C3349" s="1" t="str">
        <f t="shared" si="512"/>
        <v>21:0288</v>
      </c>
      <c r="D3349" s="1" t="str">
        <f t="shared" si="519"/>
        <v>21:0129</v>
      </c>
      <c r="E3349" t="s">
        <v>13317</v>
      </c>
      <c r="F3349" t="s">
        <v>13318</v>
      </c>
      <c r="H3349">
        <v>64.031869400000005</v>
      </c>
      <c r="I3349">
        <v>-139.52992449999999</v>
      </c>
      <c r="J3349" s="1" t="str">
        <f t="shared" si="520"/>
        <v>Fluid (stream)</v>
      </c>
      <c r="K3349" s="1" t="str">
        <f t="shared" si="521"/>
        <v>Untreated Water</v>
      </c>
      <c r="L3349">
        <v>19</v>
      </c>
      <c r="M3349" t="s">
        <v>166</v>
      </c>
      <c r="N3349">
        <v>374</v>
      </c>
      <c r="O3349" t="s">
        <v>13319</v>
      </c>
      <c r="P3349" t="s">
        <v>3051</v>
      </c>
      <c r="Q3349" t="s">
        <v>308</v>
      </c>
    </row>
    <row r="3350" spans="1:17" hidden="1" x14ac:dyDescent="0.3">
      <c r="A3350" t="s">
        <v>13320</v>
      </c>
      <c r="B3350" t="s">
        <v>13321</v>
      </c>
      <c r="C3350" s="1" t="str">
        <f t="shared" si="512"/>
        <v>21:0288</v>
      </c>
      <c r="D3350" s="1" t="str">
        <f t="shared" si="519"/>
        <v>21:0129</v>
      </c>
      <c r="E3350" t="s">
        <v>13322</v>
      </c>
      <c r="F3350" t="s">
        <v>13323</v>
      </c>
      <c r="H3350">
        <v>64.019975599999995</v>
      </c>
      <c r="I3350">
        <v>-139.4826242</v>
      </c>
      <c r="J3350" s="1" t="str">
        <f t="shared" si="520"/>
        <v>Fluid (stream)</v>
      </c>
      <c r="K3350" s="1" t="str">
        <f t="shared" si="521"/>
        <v>Untreated Water</v>
      </c>
      <c r="L3350">
        <v>19</v>
      </c>
      <c r="M3350" t="s">
        <v>174</v>
      </c>
      <c r="N3350">
        <v>375</v>
      </c>
      <c r="O3350" t="s">
        <v>1657</v>
      </c>
      <c r="P3350" t="s">
        <v>141</v>
      </c>
      <c r="Q3350" t="s">
        <v>636</v>
      </c>
    </row>
    <row r="3351" spans="1:17" hidden="1" x14ac:dyDescent="0.3">
      <c r="A3351" t="s">
        <v>13324</v>
      </c>
      <c r="B3351" t="s">
        <v>13325</v>
      </c>
      <c r="C3351" s="1" t="str">
        <f t="shared" si="512"/>
        <v>21:0288</v>
      </c>
      <c r="D3351" s="1" t="str">
        <f t="shared" si="519"/>
        <v>21:0129</v>
      </c>
      <c r="E3351" t="s">
        <v>13326</v>
      </c>
      <c r="F3351" t="s">
        <v>13327</v>
      </c>
      <c r="H3351">
        <v>64.024305600000005</v>
      </c>
      <c r="I3351">
        <v>-139.4514441</v>
      </c>
      <c r="J3351" s="1" t="str">
        <f t="shared" si="520"/>
        <v>Fluid (stream)</v>
      </c>
      <c r="K3351" s="1" t="str">
        <f t="shared" si="521"/>
        <v>Untreated Water</v>
      </c>
      <c r="L3351">
        <v>19</v>
      </c>
      <c r="M3351" t="s">
        <v>181</v>
      </c>
      <c r="N3351">
        <v>376</v>
      </c>
      <c r="O3351" t="s">
        <v>344</v>
      </c>
      <c r="P3351" t="s">
        <v>224</v>
      </c>
      <c r="Q3351" t="s">
        <v>1197</v>
      </c>
    </row>
    <row r="3352" spans="1:17" hidden="1" x14ac:dyDescent="0.3">
      <c r="A3352" t="s">
        <v>13328</v>
      </c>
      <c r="B3352" t="s">
        <v>13329</v>
      </c>
      <c r="C3352" s="1" t="str">
        <f t="shared" si="512"/>
        <v>21:0288</v>
      </c>
      <c r="D3352" s="1" t="str">
        <f t="shared" si="519"/>
        <v>21:0129</v>
      </c>
      <c r="E3352" t="s">
        <v>13330</v>
      </c>
      <c r="F3352" t="s">
        <v>13331</v>
      </c>
      <c r="H3352">
        <v>64.039142799999993</v>
      </c>
      <c r="I3352">
        <v>-139.21575050000001</v>
      </c>
      <c r="J3352" s="1" t="str">
        <f t="shared" si="520"/>
        <v>Fluid (stream)</v>
      </c>
      <c r="K3352" s="1" t="str">
        <f t="shared" si="521"/>
        <v>Untreated Water</v>
      </c>
      <c r="L3352">
        <v>19</v>
      </c>
      <c r="M3352" t="s">
        <v>188</v>
      </c>
      <c r="N3352">
        <v>377</v>
      </c>
      <c r="O3352" t="s">
        <v>378</v>
      </c>
      <c r="P3352" t="s">
        <v>1934</v>
      </c>
      <c r="Q3352" t="s">
        <v>649</v>
      </c>
    </row>
    <row r="3353" spans="1:17" hidden="1" x14ac:dyDescent="0.3">
      <c r="A3353" t="s">
        <v>13332</v>
      </c>
      <c r="B3353" t="s">
        <v>13333</v>
      </c>
      <c r="C3353" s="1" t="str">
        <f t="shared" si="512"/>
        <v>21:0288</v>
      </c>
      <c r="D3353" s="1" t="str">
        <f t="shared" si="519"/>
        <v>21:0129</v>
      </c>
      <c r="E3353" t="s">
        <v>13334</v>
      </c>
      <c r="F3353" t="s">
        <v>13335</v>
      </c>
      <c r="H3353">
        <v>64.049998500000001</v>
      </c>
      <c r="I3353">
        <v>-139.31624310000001</v>
      </c>
      <c r="J3353" s="1" t="str">
        <f t="shared" si="520"/>
        <v>Fluid (stream)</v>
      </c>
      <c r="K3353" s="1" t="str">
        <f t="shared" si="521"/>
        <v>Untreated Water</v>
      </c>
      <c r="L3353">
        <v>19</v>
      </c>
      <c r="M3353" t="s">
        <v>215</v>
      </c>
      <c r="N3353">
        <v>378</v>
      </c>
      <c r="O3353" t="s">
        <v>3022</v>
      </c>
      <c r="P3353" t="s">
        <v>2482</v>
      </c>
      <c r="Q3353" t="s">
        <v>893</v>
      </c>
    </row>
    <row r="3354" spans="1:17" hidden="1" x14ac:dyDescent="0.3">
      <c r="A3354" t="s">
        <v>13336</v>
      </c>
      <c r="B3354" t="s">
        <v>13337</v>
      </c>
      <c r="C3354" s="1" t="str">
        <f t="shared" si="512"/>
        <v>21:0288</v>
      </c>
      <c r="D3354" s="1" t="str">
        <f t="shared" si="519"/>
        <v>21:0129</v>
      </c>
      <c r="E3354" t="s">
        <v>13338</v>
      </c>
      <c r="F3354" t="s">
        <v>13339</v>
      </c>
      <c r="H3354">
        <v>64.050157799999994</v>
      </c>
      <c r="I3354">
        <v>-139.37348130000001</v>
      </c>
      <c r="J3354" s="1" t="str">
        <f t="shared" si="520"/>
        <v>Fluid (stream)</v>
      </c>
      <c r="K3354" s="1" t="str">
        <f t="shared" si="521"/>
        <v>Untreated Water</v>
      </c>
      <c r="L3354">
        <v>19</v>
      </c>
      <c r="M3354" t="s">
        <v>223</v>
      </c>
      <c r="N3354">
        <v>379</v>
      </c>
      <c r="O3354" t="s">
        <v>378</v>
      </c>
      <c r="P3354" t="s">
        <v>2314</v>
      </c>
      <c r="Q3354" t="s">
        <v>249</v>
      </c>
    </row>
    <row r="3355" spans="1:17" hidden="1" x14ac:dyDescent="0.3">
      <c r="A3355" t="s">
        <v>13340</v>
      </c>
      <c r="B3355" t="s">
        <v>13341</v>
      </c>
      <c r="C3355" s="1" t="str">
        <f t="shared" si="512"/>
        <v>21:0288</v>
      </c>
      <c r="D3355" s="1" t="str">
        <f t="shared" si="519"/>
        <v>21:0129</v>
      </c>
      <c r="E3355" t="s">
        <v>13268</v>
      </c>
      <c r="F3355" t="s">
        <v>13342</v>
      </c>
      <c r="H3355">
        <v>64.082827699999996</v>
      </c>
      <c r="I3355">
        <v>-139.451232</v>
      </c>
      <c r="J3355" s="1" t="str">
        <f t="shared" si="520"/>
        <v>Fluid (stream)</v>
      </c>
      <c r="K3355" s="1" t="str">
        <f t="shared" si="521"/>
        <v>Untreated Water</v>
      </c>
      <c r="L3355">
        <v>19</v>
      </c>
      <c r="M3355" t="s">
        <v>79</v>
      </c>
      <c r="N3355">
        <v>380</v>
      </c>
      <c r="O3355" t="s">
        <v>295</v>
      </c>
      <c r="P3355" t="s">
        <v>637</v>
      </c>
      <c r="Q3355" t="s">
        <v>249</v>
      </c>
    </row>
    <row r="3356" spans="1:17" hidden="1" x14ac:dyDescent="0.3">
      <c r="A3356" t="s">
        <v>13343</v>
      </c>
      <c r="B3356" t="s">
        <v>13344</v>
      </c>
      <c r="C3356" s="1" t="str">
        <f t="shared" si="512"/>
        <v>21:0288</v>
      </c>
      <c r="D3356" s="1" t="str">
        <f t="shared" si="519"/>
        <v>21:0129</v>
      </c>
      <c r="E3356" t="s">
        <v>13345</v>
      </c>
      <c r="F3356" t="s">
        <v>13346</v>
      </c>
      <c r="H3356">
        <v>64.112258600000004</v>
      </c>
      <c r="I3356">
        <v>-139.4435364</v>
      </c>
      <c r="J3356" s="1" t="str">
        <f t="shared" si="520"/>
        <v>Fluid (stream)</v>
      </c>
      <c r="K3356" s="1" t="str">
        <f t="shared" si="521"/>
        <v>Untreated Water</v>
      </c>
      <c r="L3356">
        <v>20</v>
      </c>
      <c r="M3356" t="s">
        <v>21</v>
      </c>
      <c r="N3356">
        <v>381</v>
      </c>
      <c r="O3356" t="s">
        <v>95</v>
      </c>
      <c r="P3356" t="s">
        <v>1934</v>
      </c>
      <c r="Q3356" t="s">
        <v>1197</v>
      </c>
    </row>
    <row r="3357" spans="1:17" hidden="1" x14ac:dyDescent="0.3">
      <c r="A3357" t="s">
        <v>13347</v>
      </c>
      <c r="B3357" t="s">
        <v>13348</v>
      </c>
      <c r="C3357" s="1" t="str">
        <f t="shared" si="512"/>
        <v>21:0288</v>
      </c>
      <c r="D3357" s="1" t="str">
        <f t="shared" si="519"/>
        <v>21:0129</v>
      </c>
      <c r="E3357" t="s">
        <v>13349</v>
      </c>
      <c r="F3357" t="s">
        <v>13350</v>
      </c>
      <c r="H3357">
        <v>64.094583200000002</v>
      </c>
      <c r="I3357">
        <v>-139.4266935</v>
      </c>
      <c r="J3357" s="1" t="str">
        <f t="shared" si="520"/>
        <v>Fluid (stream)</v>
      </c>
      <c r="K3357" s="1" t="str">
        <f t="shared" si="521"/>
        <v>Untreated Water</v>
      </c>
      <c r="L3357">
        <v>20</v>
      </c>
      <c r="M3357" t="s">
        <v>27</v>
      </c>
      <c r="N3357">
        <v>382</v>
      </c>
      <c r="O3357" t="s">
        <v>1196</v>
      </c>
      <c r="P3357" t="s">
        <v>3618</v>
      </c>
      <c r="Q3357" t="s">
        <v>290</v>
      </c>
    </row>
    <row r="3358" spans="1:17" hidden="1" x14ac:dyDescent="0.3">
      <c r="A3358" t="s">
        <v>13351</v>
      </c>
      <c r="B3358" t="s">
        <v>13352</v>
      </c>
      <c r="C3358" s="1" t="str">
        <f t="shared" si="512"/>
        <v>21:0288</v>
      </c>
      <c r="D3358" s="1" t="str">
        <f t="shared" si="519"/>
        <v>21:0129</v>
      </c>
      <c r="E3358" t="s">
        <v>13353</v>
      </c>
      <c r="F3358" t="s">
        <v>13354</v>
      </c>
      <c r="H3358">
        <v>64.109610799999999</v>
      </c>
      <c r="I3358">
        <v>-139.33573519999999</v>
      </c>
      <c r="J3358" s="1" t="str">
        <f t="shared" si="520"/>
        <v>Fluid (stream)</v>
      </c>
      <c r="K3358" s="1" t="str">
        <f t="shared" si="521"/>
        <v>Untreated Water</v>
      </c>
      <c r="L3358">
        <v>20</v>
      </c>
      <c r="M3358" t="s">
        <v>35</v>
      </c>
      <c r="N3358">
        <v>383</v>
      </c>
      <c r="O3358" t="s">
        <v>1305</v>
      </c>
      <c r="P3358" t="s">
        <v>2862</v>
      </c>
      <c r="Q3358" t="s">
        <v>437</v>
      </c>
    </row>
    <row r="3359" spans="1:17" hidden="1" x14ac:dyDescent="0.3">
      <c r="A3359" t="s">
        <v>13355</v>
      </c>
      <c r="B3359" t="s">
        <v>13356</v>
      </c>
      <c r="C3359" s="1" t="str">
        <f t="shared" si="512"/>
        <v>21:0288</v>
      </c>
      <c r="D3359" s="1" t="str">
        <f t="shared" si="519"/>
        <v>21:0129</v>
      </c>
      <c r="E3359" t="s">
        <v>13357</v>
      </c>
      <c r="F3359" t="s">
        <v>13358</v>
      </c>
      <c r="H3359">
        <v>64.1273135</v>
      </c>
      <c r="I3359">
        <v>-139.37783809999999</v>
      </c>
      <c r="J3359" s="1" t="str">
        <f t="shared" si="520"/>
        <v>Fluid (stream)</v>
      </c>
      <c r="K3359" s="1" t="str">
        <f t="shared" si="521"/>
        <v>Untreated Water</v>
      </c>
      <c r="L3359">
        <v>20</v>
      </c>
      <c r="M3359" t="s">
        <v>43</v>
      </c>
      <c r="N3359">
        <v>384</v>
      </c>
      <c r="O3359" t="s">
        <v>2653</v>
      </c>
      <c r="P3359" t="s">
        <v>7271</v>
      </c>
      <c r="Q3359" t="s">
        <v>249</v>
      </c>
    </row>
    <row r="3360" spans="1:17" hidden="1" x14ac:dyDescent="0.3">
      <c r="A3360" t="s">
        <v>13359</v>
      </c>
      <c r="B3360" t="s">
        <v>13360</v>
      </c>
      <c r="C3360" s="1" t="str">
        <f t="shared" ref="C3360:C3423" si="522">HYPERLINK("http://geochem.nrcan.gc.ca/cdogs/content/bdl/bdl210288_e.htm", "21:0288")</f>
        <v>21:0288</v>
      </c>
      <c r="D3360" s="1" t="str">
        <f t="shared" si="519"/>
        <v>21:0129</v>
      </c>
      <c r="E3360" t="s">
        <v>13345</v>
      </c>
      <c r="F3360" t="s">
        <v>13361</v>
      </c>
      <c r="H3360">
        <v>64.112258600000004</v>
      </c>
      <c r="I3360">
        <v>-139.4435364</v>
      </c>
      <c r="J3360" s="1" t="str">
        <f t="shared" si="520"/>
        <v>Fluid (stream)</v>
      </c>
      <c r="K3360" s="1" t="str">
        <f t="shared" si="521"/>
        <v>Untreated Water</v>
      </c>
      <c r="L3360">
        <v>20</v>
      </c>
      <c r="M3360" t="s">
        <v>79</v>
      </c>
      <c r="N3360">
        <v>385</v>
      </c>
      <c r="O3360" t="s">
        <v>114</v>
      </c>
      <c r="P3360" t="s">
        <v>3618</v>
      </c>
      <c r="Q3360" t="s">
        <v>696</v>
      </c>
    </row>
    <row r="3361" spans="1:17" hidden="1" x14ac:dyDescent="0.3">
      <c r="A3361" t="s">
        <v>13362</v>
      </c>
      <c r="B3361" t="s">
        <v>13363</v>
      </c>
      <c r="C3361" s="1" t="str">
        <f t="shared" si="522"/>
        <v>21:0288</v>
      </c>
      <c r="D3361" s="1" t="str">
        <f t="shared" si="519"/>
        <v>21:0129</v>
      </c>
      <c r="E3361" t="s">
        <v>13364</v>
      </c>
      <c r="F3361" t="s">
        <v>13365</v>
      </c>
      <c r="H3361">
        <v>64.103245900000005</v>
      </c>
      <c r="I3361">
        <v>-139.47390390000001</v>
      </c>
      <c r="J3361" s="1" t="str">
        <f t="shared" si="520"/>
        <v>Fluid (stream)</v>
      </c>
      <c r="K3361" s="1" t="str">
        <f t="shared" si="521"/>
        <v>Untreated Water</v>
      </c>
      <c r="L3361">
        <v>20</v>
      </c>
      <c r="M3361" t="s">
        <v>195</v>
      </c>
      <c r="N3361">
        <v>386</v>
      </c>
      <c r="O3361" t="s">
        <v>10213</v>
      </c>
      <c r="P3361" t="s">
        <v>780</v>
      </c>
      <c r="Q3361" t="s">
        <v>953</v>
      </c>
    </row>
    <row r="3362" spans="1:17" hidden="1" x14ac:dyDescent="0.3">
      <c r="A3362" t="s">
        <v>13366</v>
      </c>
      <c r="B3362" t="s">
        <v>13367</v>
      </c>
      <c r="C3362" s="1" t="str">
        <f t="shared" si="522"/>
        <v>21:0288</v>
      </c>
      <c r="D3362" s="1" t="str">
        <f t="shared" si="519"/>
        <v>21:0129</v>
      </c>
      <c r="E3362" t="s">
        <v>13364</v>
      </c>
      <c r="F3362" t="s">
        <v>13368</v>
      </c>
      <c r="H3362">
        <v>64.103245900000005</v>
      </c>
      <c r="I3362">
        <v>-139.47390390000001</v>
      </c>
      <c r="J3362" s="1" t="str">
        <f t="shared" si="520"/>
        <v>Fluid (stream)</v>
      </c>
      <c r="K3362" s="1" t="str">
        <f t="shared" si="521"/>
        <v>Untreated Water</v>
      </c>
      <c r="L3362">
        <v>20</v>
      </c>
      <c r="M3362" t="s">
        <v>202</v>
      </c>
      <c r="N3362">
        <v>387</v>
      </c>
      <c r="O3362" t="s">
        <v>13369</v>
      </c>
      <c r="P3362" t="s">
        <v>780</v>
      </c>
      <c r="Q3362" t="s">
        <v>123</v>
      </c>
    </row>
    <row r="3363" spans="1:17" hidden="1" x14ac:dyDescent="0.3">
      <c r="A3363" t="s">
        <v>13370</v>
      </c>
      <c r="B3363" t="s">
        <v>13371</v>
      </c>
      <c r="C3363" s="1" t="str">
        <f t="shared" si="522"/>
        <v>21:0288</v>
      </c>
      <c r="D3363" s="1" t="str">
        <f t="shared" si="519"/>
        <v>21:0129</v>
      </c>
      <c r="E3363" t="s">
        <v>13372</v>
      </c>
      <c r="F3363" t="s">
        <v>13373</v>
      </c>
      <c r="H3363">
        <v>64.144366700000006</v>
      </c>
      <c r="I3363">
        <v>-139.47744159999999</v>
      </c>
      <c r="J3363" s="1" t="str">
        <f t="shared" si="520"/>
        <v>Fluid (stream)</v>
      </c>
      <c r="K3363" s="1" t="str">
        <f t="shared" si="521"/>
        <v>Untreated Water</v>
      </c>
      <c r="L3363">
        <v>20</v>
      </c>
      <c r="M3363" t="s">
        <v>50</v>
      </c>
      <c r="N3363">
        <v>388</v>
      </c>
      <c r="O3363" t="s">
        <v>11640</v>
      </c>
      <c r="P3363" t="s">
        <v>3618</v>
      </c>
      <c r="Q3363" t="s">
        <v>953</v>
      </c>
    </row>
    <row r="3364" spans="1:17" hidden="1" x14ac:dyDescent="0.3">
      <c r="A3364" t="s">
        <v>13374</v>
      </c>
      <c r="B3364" t="s">
        <v>13375</v>
      </c>
      <c r="C3364" s="1" t="str">
        <f t="shared" si="522"/>
        <v>21:0288</v>
      </c>
      <c r="D3364" s="1" t="str">
        <f t="shared" si="519"/>
        <v>21:0129</v>
      </c>
      <c r="E3364" t="s">
        <v>13376</v>
      </c>
      <c r="F3364" t="s">
        <v>13377</v>
      </c>
      <c r="H3364">
        <v>64.150041299999998</v>
      </c>
      <c r="I3364">
        <v>-139.53991959999999</v>
      </c>
      <c r="J3364" s="1" t="str">
        <f t="shared" si="520"/>
        <v>Fluid (stream)</v>
      </c>
      <c r="K3364" s="1" t="str">
        <f t="shared" si="521"/>
        <v>Untreated Water</v>
      </c>
      <c r="L3364">
        <v>20</v>
      </c>
      <c r="M3364" t="s">
        <v>57</v>
      </c>
      <c r="N3364">
        <v>389</v>
      </c>
      <c r="O3364" t="s">
        <v>22</v>
      </c>
      <c r="P3364" t="s">
        <v>22</v>
      </c>
      <c r="Q3364" t="s">
        <v>22</v>
      </c>
    </row>
    <row r="3365" spans="1:17" hidden="1" x14ac:dyDescent="0.3">
      <c r="A3365" t="s">
        <v>13378</v>
      </c>
      <c r="B3365" t="s">
        <v>13379</v>
      </c>
      <c r="C3365" s="1" t="str">
        <f t="shared" si="522"/>
        <v>21:0288</v>
      </c>
      <c r="D3365" s="1" t="str">
        <f t="shared" si="519"/>
        <v>21:0129</v>
      </c>
      <c r="E3365" t="s">
        <v>13380</v>
      </c>
      <c r="F3365" t="s">
        <v>13381</v>
      </c>
      <c r="H3365">
        <v>64.177258199999997</v>
      </c>
      <c r="I3365">
        <v>-139.5266742</v>
      </c>
      <c r="J3365" s="1" t="str">
        <f t="shared" si="520"/>
        <v>Fluid (stream)</v>
      </c>
      <c r="K3365" s="1" t="str">
        <f t="shared" si="521"/>
        <v>Untreated Water</v>
      </c>
      <c r="L3365">
        <v>20</v>
      </c>
      <c r="M3365" t="s">
        <v>65</v>
      </c>
      <c r="N3365">
        <v>390</v>
      </c>
      <c r="O3365" t="s">
        <v>22</v>
      </c>
      <c r="P3365" t="s">
        <v>22</v>
      </c>
      <c r="Q3365" t="s">
        <v>22</v>
      </c>
    </row>
    <row r="3366" spans="1:17" hidden="1" x14ac:dyDescent="0.3">
      <c r="A3366" t="s">
        <v>13382</v>
      </c>
      <c r="B3366" t="s">
        <v>13383</v>
      </c>
      <c r="C3366" s="1" t="str">
        <f t="shared" si="522"/>
        <v>21:0288</v>
      </c>
      <c r="D3366" s="1" t="str">
        <f t="shared" si="519"/>
        <v>21:0129</v>
      </c>
      <c r="E3366" t="s">
        <v>13384</v>
      </c>
      <c r="F3366" t="s">
        <v>13385</v>
      </c>
      <c r="H3366">
        <v>64.171463299999999</v>
      </c>
      <c r="I3366">
        <v>-139.5503756</v>
      </c>
      <c r="J3366" s="1" t="str">
        <f t="shared" si="520"/>
        <v>Fluid (stream)</v>
      </c>
      <c r="K3366" s="1" t="str">
        <f t="shared" si="521"/>
        <v>Untreated Water</v>
      </c>
      <c r="L3366">
        <v>20</v>
      </c>
      <c r="M3366" t="s">
        <v>72</v>
      </c>
      <c r="N3366">
        <v>391</v>
      </c>
      <c r="O3366" t="s">
        <v>101</v>
      </c>
      <c r="P3366" t="s">
        <v>780</v>
      </c>
      <c r="Q3366" t="s">
        <v>649</v>
      </c>
    </row>
    <row r="3367" spans="1:17" hidden="1" x14ac:dyDescent="0.3">
      <c r="A3367" t="s">
        <v>13386</v>
      </c>
      <c r="B3367" t="s">
        <v>13387</v>
      </c>
      <c r="C3367" s="1" t="str">
        <f t="shared" si="522"/>
        <v>21:0288</v>
      </c>
      <c r="D3367" s="1" t="str">
        <f t="shared" si="519"/>
        <v>21:0129</v>
      </c>
      <c r="E3367" t="s">
        <v>13388</v>
      </c>
      <c r="F3367" t="s">
        <v>13389</v>
      </c>
      <c r="H3367">
        <v>64.1599827</v>
      </c>
      <c r="I3367">
        <v>-139.61602600000001</v>
      </c>
      <c r="J3367" s="1" t="str">
        <f t="shared" si="520"/>
        <v>Fluid (stream)</v>
      </c>
      <c r="K3367" s="1" t="str">
        <f t="shared" si="521"/>
        <v>Untreated Water</v>
      </c>
      <c r="L3367">
        <v>20</v>
      </c>
      <c r="M3367" t="s">
        <v>87</v>
      </c>
      <c r="N3367">
        <v>392</v>
      </c>
      <c r="O3367" t="s">
        <v>734</v>
      </c>
      <c r="P3367" t="s">
        <v>1934</v>
      </c>
      <c r="Q3367" t="s">
        <v>437</v>
      </c>
    </row>
    <row r="3368" spans="1:17" hidden="1" x14ac:dyDescent="0.3">
      <c r="A3368" t="s">
        <v>13390</v>
      </c>
      <c r="B3368" t="s">
        <v>13391</v>
      </c>
      <c r="C3368" s="1" t="str">
        <f t="shared" si="522"/>
        <v>21:0288</v>
      </c>
      <c r="D3368" s="1" t="str">
        <f t="shared" si="519"/>
        <v>21:0129</v>
      </c>
      <c r="E3368" t="s">
        <v>13392</v>
      </c>
      <c r="F3368" t="s">
        <v>13393</v>
      </c>
      <c r="H3368">
        <v>64.151057699999996</v>
      </c>
      <c r="I3368">
        <v>-139.70265359999999</v>
      </c>
      <c r="J3368" s="1" t="str">
        <f t="shared" si="520"/>
        <v>Fluid (stream)</v>
      </c>
      <c r="K3368" s="1" t="str">
        <f t="shared" si="521"/>
        <v>Untreated Water</v>
      </c>
      <c r="L3368">
        <v>20</v>
      </c>
      <c r="M3368" t="s">
        <v>160</v>
      </c>
      <c r="N3368">
        <v>393</v>
      </c>
      <c r="O3368" t="s">
        <v>5080</v>
      </c>
      <c r="P3368" t="s">
        <v>780</v>
      </c>
      <c r="Q3368" t="s">
        <v>290</v>
      </c>
    </row>
    <row r="3369" spans="1:17" hidden="1" x14ac:dyDescent="0.3">
      <c r="A3369" t="s">
        <v>13394</v>
      </c>
      <c r="B3369" t="s">
        <v>13395</v>
      </c>
      <c r="C3369" s="1" t="str">
        <f t="shared" si="522"/>
        <v>21:0288</v>
      </c>
      <c r="D3369" s="1" t="str">
        <f t="shared" si="519"/>
        <v>21:0129</v>
      </c>
      <c r="E3369" t="s">
        <v>13396</v>
      </c>
      <c r="F3369" t="s">
        <v>13397</v>
      </c>
      <c r="H3369">
        <v>64.147897599999993</v>
      </c>
      <c r="I3369">
        <v>-139.6935302</v>
      </c>
      <c r="J3369" s="1" t="str">
        <f t="shared" si="520"/>
        <v>Fluid (stream)</v>
      </c>
      <c r="K3369" s="1" t="str">
        <f t="shared" si="521"/>
        <v>Untreated Water</v>
      </c>
      <c r="L3369">
        <v>20</v>
      </c>
      <c r="M3369" t="s">
        <v>166</v>
      </c>
      <c r="N3369">
        <v>394</v>
      </c>
      <c r="O3369" t="s">
        <v>3022</v>
      </c>
      <c r="P3369" t="s">
        <v>3613</v>
      </c>
      <c r="Q3369" t="s">
        <v>984</v>
      </c>
    </row>
    <row r="3370" spans="1:17" hidden="1" x14ac:dyDescent="0.3">
      <c r="A3370" t="s">
        <v>13398</v>
      </c>
      <c r="B3370" t="s">
        <v>13399</v>
      </c>
      <c r="C3370" s="1" t="str">
        <f t="shared" si="522"/>
        <v>21:0288</v>
      </c>
      <c r="D3370" s="1" t="str">
        <f t="shared" si="519"/>
        <v>21:0129</v>
      </c>
      <c r="E3370" t="s">
        <v>13400</v>
      </c>
      <c r="F3370" t="s">
        <v>13401</v>
      </c>
      <c r="H3370">
        <v>64.174184999999994</v>
      </c>
      <c r="I3370">
        <v>-139.7330126</v>
      </c>
      <c r="J3370" s="1" t="str">
        <f t="shared" si="520"/>
        <v>Fluid (stream)</v>
      </c>
      <c r="K3370" s="1" t="str">
        <f t="shared" si="521"/>
        <v>Untreated Water</v>
      </c>
      <c r="L3370">
        <v>20</v>
      </c>
      <c r="M3370" t="s">
        <v>174</v>
      </c>
      <c r="N3370">
        <v>395</v>
      </c>
      <c r="O3370" t="s">
        <v>1379</v>
      </c>
      <c r="P3370" t="s">
        <v>540</v>
      </c>
      <c r="Q3370" t="s">
        <v>984</v>
      </c>
    </row>
    <row r="3371" spans="1:17" hidden="1" x14ac:dyDescent="0.3">
      <c r="A3371" t="s">
        <v>13402</v>
      </c>
      <c r="B3371" t="s">
        <v>13403</v>
      </c>
      <c r="C3371" s="1" t="str">
        <f t="shared" si="522"/>
        <v>21:0288</v>
      </c>
      <c r="D3371" s="1" t="str">
        <f>HYPERLINK("http://geochem.nrcan.gc.ca/cdogs/content/svy/svy_e.htm", "")</f>
        <v/>
      </c>
      <c r="G3371" s="1" t="str">
        <f>HYPERLINK("http://geochem.nrcan.gc.ca/cdogs/content/cr_/cr_00031_e.htm", "31")</f>
        <v>31</v>
      </c>
      <c r="J3371" t="s">
        <v>106</v>
      </c>
      <c r="K3371" t="s">
        <v>107</v>
      </c>
      <c r="L3371">
        <v>20</v>
      </c>
      <c r="M3371" t="s">
        <v>108</v>
      </c>
      <c r="N3371">
        <v>396</v>
      </c>
      <c r="O3371" t="s">
        <v>1563</v>
      </c>
      <c r="P3371" t="s">
        <v>2658</v>
      </c>
      <c r="Q3371" t="s">
        <v>696</v>
      </c>
    </row>
    <row r="3372" spans="1:17" hidden="1" x14ac:dyDescent="0.3">
      <c r="A3372" t="s">
        <v>13404</v>
      </c>
      <c r="B3372" t="s">
        <v>13405</v>
      </c>
      <c r="C3372" s="1" t="str">
        <f t="shared" si="522"/>
        <v>21:0288</v>
      </c>
      <c r="D3372" s="1" t="str">
        <f t="shared" ref="D3372:D3393" si="523">HYPERLINK("http://geochem.nrcan.gc.ca/cdogs/content/svy/svy210129_e.htm", "21:0129")</f>
        <v>21:0129</v>
      </c>
      <c r="E3372" t="s">
        <v>13406</v>
      </c>
      <c r="F3372" t="s">
        <v>13407</v>
      </c>
      <c r="H3372">
        <v>64.178010599999993</v>
      </c>
      <c r="I3372">
        <v>-139.73427839999999</v>
      </c>
      <c r="J3372" s="1" t="str">
        <f t="shared" ref="J3372:J3393" si="524">HYPERLINK("http://geochem.nrcan.gc.ca/cdogs/content/kwd/kwd020018_e.htm", "Fluid (stream)")</f>
        <v>Fluid (stream)</v>
      </c>
      <c r="K3372" s="1" t="str">
        <f t="shared" ref="K3372:K3393" si="525">HYPERLINK("http://geochem.nrcan.gc.ca/cdogs/content/kwd/kwd080007_e.htm", "Untreated Water")</f>
        <v>Untreated Water</v>
      </c>
      <c r="L3372">
        <v>20</v>
      </c>
      <c r="M3372" t="s">
        <v>181</v>
      </c>
      <c r="N3372">
        <v>397</v>
      </c>
      <c r="O3372" t="s">
        <v>1000</v>
      </c>
      <c r="P3372" t="s">
        <v>2482</v>
      </c>
      <c r="Q3372" t="s">
        <v>2967</v>
      </c>
    </row>
    <row r="3373" spans="1:17" hidden="1" x14ac:dyDescent="0.3">
      <c r="A3373" t="s">
        <v>13408</v>
      </c>
      <c r="B3373" t="s">
        <v>13409</v>
      </c>
      <c r="C3373" s="1" t="str">
        <f t="shared" si="522"/>
        <v>21:0288</v>
      </c>
      <c r="D3373" s="1" t="str">
        <f t="shared" si="523"/>
        <v>21:0129</v>
      </c>
      <c r="E3373" t="s">
        <v>13410</v>
      </c>
      <c r="F3373" t="s">
        <v>13411</v>
      </c>
      <c r="H3373">
        <v>64.189699300000001</v>
      </c>
      <c r="I3373">
        <v>-139.6728066</v>
      </c>
      <c r="J3373" s="1" t="str">
        <f t="shared" si="524"/>
        <v>Fluid (stream)</v>
      </c>
      <c r="K3373" s="1" t="str">
        <f t="shared" si="525"/>
        <v>Untreated Water</v>
      </c>
      <c r="L3373">
        <v>20</v>
      </c>
      <c r="M3373" t="s">
        <v>188</v>
      </c>
      <c r="N3373">
        <v>398</v>
      </c>
      <c r="O3373" t="s">
        <v>73</v>
      </c>
      <c r="P3373" t="s">
        <v>2482</v>
      </c>
      <c r="Q3373" t="s">
        <v>696</v>
      </c>
    </row>
    <row r="3374" spans="1:17" hidden="1" x14ac:dyDescent="0.3">
      <c r="A3374" t="s">
        <v>13412</v>
      </c>
      <c r="B3374" t="s">
        <v>13413</v>
      </c>
      <c r="C3374" s="1" t="str">
        <f t="shared" si="522"/>
        <v>21:0288</v>
      </c>
      <c r="D3374" s="1" t="str">
        <f t="shared" si="523"/>
        <v>21:0129</v>
      </c>
      <c r="E3374" t="s">
        <v>13414</v>
      </c>
      <c r="F3374" t="s">
        <v>13415</v>
      </c>
      <c r="H3374">
        <v>64.192649799999998</v>
      </c>
      <c r="I3374">
        <v>-139.58361289999999</v>
      </c>
      <c r="J3374" s="1" t="str">
        <f t="shared" si="524"/>
        <v>Fluid (stream)</v>
      </c>
      <c r="K3374" s="1" t="str">
        <f t="shared" si="525"/>
        <v>Untreated Water</v>
      </c>
      <c r="L3374">
        <v>20</v>
      </c>
      <c r="M3374" t="s">
        <v>215</v>
      </c>
      <c r="N3374">
        <v>399</v>
      </c>
      <c r="O3374" t="s">
        <v>22</v>
      </c>
      <c r="P3374" t="s">
        <v>22</v>
      </c>
      <c r="Q3374" t="s">
        <v>22</v>
      </c>
    </row>
    <row r="3375" spans="1:17" hidden="1" x14ac:dyDescent="0.3">
      <c r="A3375" t="s">
        <v>13416</v>
      </c>
      <c r="B3375" t="s">
        <v>13417</v>
      </c>
      <c r="C3375" s="1" t="str">
        <f t="shared" si="522"/>
        <v>21:0288</v>
      </c>
      <c r="D3375" s="1" t="str">
        <f t="shared" si="523"/>
        <v>21:0129</v>
      </c>
      <c r="E3375" t="s">
        <v>13418</v>
      </c>
      <c r="F3375" t="s">
        <v>13419</v>
      </c>
      <c r="H3375">
        <v>64.244950000000003</v>
      </c>
      <c r="I3375">
        <v>-139.47789090000001</v>
      </c>
      <c r="J3375" s="1" t="str">
        <f t="shared" si="524"/>
        <v>Fluid (stream)</v>
      </c>
      <c r="K3375" s="1" t="str">
        <f t="shared" si="525"/>
        <v>Untreated Water</v>
      </c>
      <c r="L3375">
        <v>20</v>
      </c>
      <c r="M3375" t="s">
        <v>223</v>
      </c>
      <c r="N3375">
        <v>400</v>
      </c>
      <c r="O3375" t="s">
        <v>73</v>
      </c>
      <c r="P3375" t="s">
        <v>3613</v>
      </c>
      <c r="Q3375" t="s">
        <v>290</v>
      </c>
    </row>
    <row r="3376" spans="1:17" hidden="1" x14ac:dyDescent="0.3">
      <c r="A3376" t="s">
        <v>13420</v>
      </c>
      <c r="B3376" t="s">
        <v>13421</v>
      </c>
      <c r="C3376" s="1" t="str">
        <f t="shared" si="522"/>
        <v>21:0288</v>
      </c>
      <c r="D3376" s="1" t="str">
        <f t="shared" si="523"/>
        <v>21:0129</v>
      </c>
      <c r="E3376" t="s">
        <v>13422</v>
      </c>
      <c r="F3376" t="s">
        <v>13423</v>
      </c>
      <c r="H3376">
        <v>64.200868499999999</v>
      </c>
      <c r="I3376">
        <v>-139.29818800000001</v>
      </c>
      <c r="J3376" s="1" t="str">
        <f t="shared" si="524"/>
        <v>Fluid (stream)</v>
      </c>
      <c r="K3376" s="1" t="str">
        <f t="shared" si="525"/>
        <v>Untreated Water</v>
      </c>
      <c r="L3376">
        <v>21</v>
      </c>
      <c r="M3376" t="s">
        <v>642</v>
      </c>
      <c r="N3376">
        <v>401</v>
      </c>
      <c r="O3376" t="s">
        <v>1599</v>
      </c>
      <c r="P3376" t="s">
        <v>3618</v>
      </c>
      <c r="Q3376" t="s">
        <v>984</v>
      </c>
    </row>
    <row r="3377" spans="1:17" hidden="1" x14ac:dyDescent="0.3">
      <c r="A3377" t="s">
        <v>13424</v>
      </c>
      <c r="B3377" t="s">
        <v>13425</v>
      </c>
      <c r="C3377" s="1" t="str">
        <f t="shared" si="522"/>
        <v>21:0288</v>
      </c>
      <c r="D3377" s="1" t="str">
        <f t="shared" si="523"/>
        <v>21:0129</v>
      </c>
      <c r="E3377" t="s">
        <v>13426</v>
      </c>
      <c r="F3377" t="s">
        <v>13427</v>
      </c>
      <c r="H3377">
        <v>64.2382755</v>
      </c>
      <c r="I3377">
        <v>-139.46109809999999</v>
      </c>
      <c r="J3377" s="1" t="str">
        <f t="shared" si="524"/>
        <v>Fluid (stream)</v>
      </c>
      <c r="K3377" s="1" t="str">
        <f t="shared" si="525"/>
        <v>Untreated Water</v>
      </c>
      <c r="L3377">
        <v>21</v>
      </c>
      <c r="M3377" t="s">
        <v>27</v>
      </c>
      <c r="N3377">
        <v>402</v>
      </c>
      <c r="O3377" t="s">
        <v>44</v>
      </c>
      <c r="P3377" t="s">
        <v>2482</v>
      </c>
      <c r="Q3377" t="s">
        <v>1197</v>
      </c>
    </row>
    <row r="3378" spans="1:17" hidden="1" x14ac:dyDescent="0.3">
      <c r="A3378" t="s">
        <v>13428</v>
      </c>
      <c r="B3378" t="s">
        <v>13429</v>
      </c>
      <c r="C3378" s="1" t="str">
        <f t="shared" si="522"/>
        <v>21:0288</v>
      </c>
      <c r="D3378" s="1" t="str">
        <f t="shared" si="523"/>
        <v>21:0129</v>
      </c>
      <c r="E3378" t="s">
        <v>13430</v>
      </c>
      <c r="F3378" t="s">
        <v>13431</v>
      </c>
      <c r="H3378">
        <v>64.224709500000003</v>
      </c>
      <c r="I3378">
        <v>-139.4039033</v>
      </c>
      <c r="J3378" s="1" t="str">
        <f t="shared" si="524"/>
        <v>Fluid (stream)</v>
      </c>
      <c r="K3378" s="1" t="str">
        <f t="shared" si="525"/>
        <v>Untreated Water</v>
      </c>
      <c r="L3378">
        <v>21</v>
      </c>
      <c r="M3378" t="s">
        <v>35</v>
      </c>
      <c r="N3378">
        <v>403</v>
      </c>
      <c r="O3378" t="s">
        <v>80</v>
      </c>
      <c r="P3378" t="s">
        <v>3618</v>
      </c>
      <c r="Q3378" t="s">
        <v>437</v>
      </c>
    </row>
    <row r="3379" spans="1:17" hidden="1" x14ac:dyDescent="0.3">
      <c r="A3379" t="s">
        <v>13432</v>
      </c>
      <c r="B3379" t="s">
        <v>13433</v>
      </c>
      <c r="C3379" s="1" t="str">
        <f t="shared" si="522"/>
        <v>21:0288</v>
      </c>
      <c r="D3379" s="1" t="str">
        <f t="shared" si="523"/>
        <v>21:0129</v>
      </c>
      <c r="E3379" t="s">
        <v>13434</v>
      </c>
      <c r="F3379" t="s">
        <v>13435</v>
      </c>
      <c r="H3379">
        <v>64.208166000000006</v>
      </c>
      <c r="I3379">
        <v>-139.3721797</v>
      </c>
      <c r="J3379" s="1" t="str">
        <f t="shared" si="524"/>
        <v>Fluid (stream)</v>
      </c>
      <c r="K3379" s="1" t="str">
        <f t="shared" si="525"/>
        <v>Untreated Water</v>
      </c>
      <c r="L3379">
        <v>21</v>
      </c>
      <c r="M3379" t="s">
        <v>43</v>
      </c>
      <c r="N3379">
        <v>404</v>
      </c>
      <c r="O3379" t="s">
        <v>1911</v>
      </c>
      <c r="P3379" t="s">
        <v>1934</v>
      </c>
      <c r="Q3379" t="s">
        <v>953</v>
      </c>
    </row>
    <row r="3380" spans="1:17" hidden="1" x14ac:dyDescent="0.3">
      <c r="A3380" t="s">
        <v>13436</v>
      </c>
      <c r="B3380" t="s">
        <v>13437</v>
      </c>
      <c r="C3380" s="1" t="str">
        <f t="shared" si="522"/>
        <v>21:0288</v>
      </c>
      <c r="D3380" s="1" t="str">
        <f t="shared" si="523"/>
        <v>21:0129</v>
      </c>
      <c r="E3380" t="s">
        <v>13438</v>
      </c>
      <c r="F3380" t="s">
        <v>13439</v>
      </c>
      <c r="H3380">
        <v>64.199779899999996</v>
      </c>
      <c r="I3380">
        <v>-139.31734839999999</v>
      </c>
      <c r="J3380" s="1" t="str">
        <f t="shared" si="524"/>
        <v>Fluid (stream)</v>
      </c>
      <c r="K3380" s="1" t="str">
        <f t="shared" si="525"/>
        <v>Untreated Water</v>
      </c>
      <c r="L3380">
        <v>21</v>
      </c>
      <c r="M3380" t="s">
        <v>50</v>
      </c>
      <c r="N3380">
        <v>405</v>
      </c>
      <c r="O3380" t="s">
        <v>849</v>
      </c>
      <c r="P3380" t="s">
        <v>366</v>
      </c>
      <c r="Q3380" t="s">
        <v>290</v>
      </c>
    </row>
    <row r="3381" spans="1:17" hidden="1" x14ac:dyDescent="0.3">
      <c r="A3381" t="s">
        <v>13440</v>
      </c>
      <c r="B3381" t="s">
        <v>13441</v>
      </c>
      <c r="C3381" s="1" t="str">
        <f t="shared" si="522"/>
        <v>21:0288</v>
      </c>
      <c r="D3381" s="1" t="str">
        <f t="shared" si="523"/>
        <v>21:0129</v>
      </c>
      <c r="E3381" t="s">
        <v>13422</v>
      </c>
      <c r="F3381" t="s">
        <v>13442</v>
      </c>
      <c r="H3381">
        <v>64.200868499999999</v>
      </c>
      <c r="I3381">
        <v>-139.29818800000001</v>
      </c>
      <c r="J3381" s="1" t="str">
        <f t="shared" si="524"/>
        <v>Fluid (stream)</v>
      </c>
      <c r="K3381" s="1" t="str">
        <f t="shared" si="525"/>
        <v>Untreated Water</v>
      </c>
      <c r="L3381">
        <v>21</v>
      </c>
      <c r="M3381" t="s">
        <v>678</v>
      </c>
      <c r="N3381">
        <v>406</v>
      </c>
      <c r="O3381" t="s">
        <v>968</v>
      </c>
      <c r="P3381" t="s">
        <v>2482</v>
      </c>
      <c r="Q3381" t="s">
        <v>696</v>
      </c>
    </row>
    <row r="3382" spans="1:17" hidden="1" x14ac:dyDescent="0.3">
      <c r="A3382" t="s">
        <v>13443</v>
      </c>
      <c r="B3382" t="s">
        <v>13444</v>
      </c>
      <c r="C3382" s="1" t="str">
        <f t="shared" si="522"/>
        <v>21:0288</v>
      </c>
      <c r="D3382" s="1" t="str">
        <f t="shared" si="523"/>
        <v>21:0129</v>
      </c>
      <c r="E3382" t="s">
        <v>13422</v>
      </c>
      <c r="F3382" t="s">
        <v>13445</v>
      </c>
      <c r="H3382">
        <v>64.200868499999999</v>
      </c>
      <c r="I3382">
        <v>-139.29818800000001</v>
      </c>
      <c r="J3382" s="1" t="str">
        <f t="shared" si="524"/>
        <v>Fluid (stream)</v>
      </c>
      <c r="K3382" s="1" t="str">
        <f t="shared" si="525"/>
        <v>Untreated Water</v>
      </c>
      <c r="L3382">
        <v>21</v>
      </c>
      <c r="M3382" t="s">
        <v>673</v>
      </c>
      <c r="N3382">
        <v>407</v>
      </c>
      <c r="O3382" t="s">
        <v>968</v>
      </c>
      <c r="P3382" t="s">
        <v>2482</v>
      </c>
      <c r="Q3382" t="s">
        <v>881</v>
      </c>
    </row>
    <row r="3383" spans="1:17" hidden="1" x14ac:dyDescent="0.3">
      <c r="A3383" t="s">
        <v>13446</v>
      </c>
      <c r="B3383" t="s">
        <v>13447</v>
      </c>
      <c r="C3383" s="1" t="str">
        <f t="shared" si="522"/>
        <v>21:0288</v>
      </c>
      <c r="D3383" s="1" t="str">
        <f t="shared" si="523"/>
        <v>21:0129</v>
      </c>
      <c r="E3383" t="s">
        <v>13448</v>
      </c>
      <c r="F3383" t="s">
        <v>13449</v>
      </c>
      <c r="H3383">
        <v>64.161332200000004</v>
      </c>
      <c r="I3383">
        <v>-139.256922</v>
      </c>
      <c r="J3383" s="1" t="str">
        <f t="shared" si="524"/>
        <v>Fluid (stream)</v>
      </c>
      <c r="K3383" s="1" t="str">
        <f t="shared" si="525"/>
        <v>Untreated Water</v>
      </c>
      <c r="L3383">
        <v>21</v>
      </c>
      <c r="M3383" t="s">
        <v>57</v>
      </c>
      <c r="N3383">
        <v>408</v>
      </c>
      <c r="O3383" t="s">
        <v>3022</v>
      </c>
      <c r="P3383" t="s">
        <v>2482</v>
      </c>
      <c r="Q3383" t="s">
        <v>844</v>
      </c>
    </row>
    <row r="3384" spans="1:17" hidden="1" x14ac:dyDescent="0.3">
      <c r="A3384" t="s">
        <v>13450</v>
      </c>
      <c r="B3384" t="s">
        <v>13451</v>
      </c>
      <c r="C3384" s="1" t="str">
        <f t="shared" si="522"/>
        <v>21:0288</v>
      </c>
      <c r="D3384" s="1" t="str">
        <f t="shared" si="523"/>
        <v>21:0129</v>
      </c>
      <c r="E3384" t="s">
        <v>13452</v>
      </c>
      <c r="F3384" t="s">
        <v>13453</v>
      </c>
      <c r="H3384">
        <v>64.147744500000002</v>
      </c>
      <c r="I3384">
        <v>-139.20466949999999</v>
      </c>
      <c r="J3384" s="1" t="str">
        <f t="shared" si="524"/>
        <v>Fluid (stream)</v>
      </c>
      <c r="K3384" s="1" t="str">
        <f t="shared" si="525"/>
        <v>Untreated Water</v>
      </c>
      <c r="L3384">
        <v>21</v>
      </c>
      <c r="M3384" t="s">
        <v>65</v>
      </c>
      <c r="N3384">
        <v>409</v>
      </c>
      <c r="O3384" t="s">
        <v>295</v>
      </c>
      <c r="P3384" t="s">
        <v>2482</v>
      </c>
      <c r="Q3384" t="s">
        <v>649</v>
      </c>
    </row>
    <row r="3385" spans="1:17" hidden="1" x14ac:dyDescent="0.3">
      <c r="A3385" t="s">
        <v>13454</v>
      </c>
      <c r="B3385" t="s">
        <v>13455</v>
      </c>
      <c r="C3385" s="1" t="str">
        <f t="shared" si="522"/>
        <v>21:0288</v>
      </c>
      <c r="D3385" s="1" t="str">
        <f t="shared" si="523"/>
        <v>21:0129</v>
      </c>
      <c r="E3385" t="s">
        <v>13456</v>
      </c>
      <c r="F3385" t="s">
        <v>13457</v>
      </c>
      <c r="H3385">
        <v>64.128483599999996</v>
      </c>
      <c r="I3385">
        <v>-139.19120229999999</v>
      </c>
      <c r="J3385" s="1" t="str">
        <f t="shared" si="524"/>
        <v>Fluid (stream)</v>
      </c>
      <c r="K3385" s="1" t="str">
        <f t="shared" si="525"/>
        <v>Untreated Water</v>
      </c>
      <c r="L3385">
        <v>21</v>
      </c>
      <c r="M3385" t="s">
        <v>72</v>
      </c>
      <c r="N3385">
        <v>410</v>
      </c>
      <c r="O3385" t="s">
        <v>289</v>
      </c>
      <c r="P3385" t="s">
        <v>1934</v>
      </c>
      <c r="Q3385" t="s">
        <v>589</v>
      </c>
    </row>
    <row r="3386" spans="1:17" hidden="1" x14ac:dyDescent="0.3">
      <c r="A3386" t="s">
        <v>13458</v>
      </c>
      <c r="B3386" t="s">
        <v>13459</v>
      </c>
      <c r="C3386" s="1" t="str">
        <f t="shared" si="522"/>
        <v>21:0288</v>
      </c>
      <c r="D3386" s="1" t="str">
        <f t="shared" si="523"/>
        <v>21:0129</v>
      </c>
      <c r="E3386" t="s">
        <v>13460</v>
      </c>
      <c r="F3386" t="s">
        <v>13461</v>
      </c>
      <c r="H3386">
        <v>64.117046500000001</v>
      </c>
      <c r="I3386">
        <v>-139.14828399999999</v>
      </c>
      <c r="J3386" s="1" t="str">
        <f t="shared" si="524"/>
        <v>Fluid (stream)</v>
      </c>
      <c r="K3386" s="1" t="str">
        <f t="shared" si="525"/>
        <v>Untreated Water</v>
      </c>
      <c r="L3386">
        <v>21</v>
      </c>
      <c r="M3386" t="s">
        <v>87</v>
      </c>
      <c r="N3386">
        <v>411</v>
      </c>
      <c r="O3386" t="s">
        <v>7115</v>
      </c>
      <c r="P3386" t="s">
        <v>2482</v>
      </c>
      <c r="Q3386" t="s">
        <v>205</v>
      </c>
    </row>
    <row r="3387" spans="1:17" hidden="1" x14ac:dyDescent="0.3">
      <c r="A3387" t="s">
        <v>13462</v>
      </c>
      <c r="B3387" t="s">
        <v>13463</v>
      </c>
      <c r="C3387" s="1" t="str">
        <f t="shared" si="522"/>
        <v>21:0288</v>
      </c>
      <c r="D3387" s="1" t="str">
        <f t="shared" si="523"/>
        <v>21:0129</v>
      </c>
      <c r="E3387" t="s">
        <v>13464</v>
      </c>
      <c r="F3387" t="s">
        <v>13465</v>
      </c>
      <c r="H3387">
        <v>64.083632399999999</v>
      </c>
      <c r="I3387">
        <v>-139.09950989999999</v>
      </c>
      <c r="J3387" s="1" t="str">
        <f t="shared" si="524"/>
        <v>Fluid (stream)</v>
      </c>
      <c r="K3387" s="1" t="str">
        <f t="shared" si="525"/>
        <v>Untreated Water</v>
      </c>
      <c r="L3387">
        <v>21</v>
      </c>
      <c r="M3387" t="s">
        <v>160</v>
      </c>
      <c r="N3387">
        <v>412</v>
      </c>
      <c r="O3387" t="s">
        <v>2653</v>
      </c>
      <c r="P3387" t="s">
        <v>2541</v>
      </c>
      <c r="Q3387" t="s">
        <v>649</v>
      </c>
    </row>
    <row r="3388" spans="1:17" hidden="1" x14ac:dyDescent="0.3">
      <c r="A3388" t="s">
        <v>13466</v>
      </c>
      <c r="B3388" t="s">
        <v>13467</v>
      </c>
      <c r="C3388" s="1" t="str">
        <f t="shared" si="522"/>
        <v>21:0288</v>
      </c>
      <c r="D3388" s="1" t="str">
        <f t="shared" si="523"/>
        <v>21:0129</v>
      </c>
      <c r="E3388" t="s">
        <v>13468</v>
      </c>
      <c r="F3388" t="s">
        <v>13469</v>
      </c>
      <c r="H3388">
        <v>64.0664953</v>
      </c>
      <c r="I3388">
        <v>-139.07154600000001</v>
      </c>
      <c r="J3388" s="1" t="str">
        <f t="shared" si="524"/>
        <v>Fluid (stream)</v>
      </c>
      <c r="K3388" s="1" t="str">
        <f t="shared" si="525"/>
        <v>Untreated Water</v>
      </c>
      <c r="L3388">
        <v>21</v>
      </c>
      <c r="M3388" t="s">
        <v>166</v>
      </c>
      <c r="N3388">
        <v>413</v>
      </c>
      <c r="O3388" t="s">
        <v>3022</v>
      </c>
      <c r="P3388" t="s">
        <v>2658</v>
      </c>
      <c r="Q3388" t="s">
        <v>1197</v>
      </c>
    </row>
    <row r="3389" spans="1:17" hidden="1" x14ac:dyDescent="0.3">
      <c r="A3389" t="s">
        <v>13470</v>
      </c>
      <c r="B3389" t="s">
        <v>13471</v>
      </c>
      <c r="C3389" s="1" t="str">
        <f t="shared" si="522"/>
        <v>21:0288</v>
      </c>
      <c r="D3389" s="1" t="str">
        <f t="shared" si="523"/>
        <v>21:0129</v>
      </c>
      <c r="E3389" t="s">
        <v>13472</v>
      </c>
      <c r="F3389" t="s">
        <v>13473</v>
      </c>
      <c r="H3389">
        <v>64.157834100000002</v>
      </c>
      <c r="I3389">
        <v>-138.8014666</v>
      </c>
      <c r="J3389" s="1" t="str">
        <f t="shared" si="524"/>
        <v>Fluid (stream)</v>
      </c>
      <c r="K3389" s="1" t="str">
        <f t="shared" si="525"/>
        <v>Untreated Water</v>
      </c>
      <c r="L3389">
        <v>21</v>
      </c>
      <c r="M3389" t="s">
        <v>174</v>
      </c>
      <c r="N3389">
        <v>414</v>
      </c>
      <c r="O3389" t="s">
        <v>1467</v>
      </c>
      <c r="P3389" t="s">
        <v>190</v>
      </c>
      <c r="Q3389" t="s">
        <v>2699</v>
      </c>
    </row>
    <row r="3390" spans="1:17" hidden="1" x14ac:dyDescent="0.3">
      <c r="A3390" t="s">
        <v>13474</v>
      </c>
      <c r="B3390" t="s">
        <v>13475</v>
      </c>
      <c r="C3390" s="1" t="str">
        <f t="shared" si="522"/>
        <v>21:0288</v>
      </c>
      <c r="D3390" s="1" t="str">
        <f t="shared" si="523"/>
        <v>21:0129</v>
      </c>
      <c r="E3390" t="s">
        <v>13476</v>
      </c>
      <c r="F3390" t="s">
        <v>13477</v>
      </c>
      <c r="H3390">
        <v>64.163117200000002</v>
      </c>
      <c r="I3390">
        <v>-138.8076939</v>
      </c>
      <c r="J3390" s="1" t="str">
        <f t="shared" si="524"/>
        <v>Fluid (stream)</v>
      </c>
      <c r="K3390" s="1" t="str">
        <f t="shared" si="525"/>
        <v>Untreated Water</v>
      </c>
      <c r="L3390">
        <v>21</v>
      </c>
      <c r="M3390" t="s">
        <v>181</v>
      </c>
      <c r="N3390">
        <v>415</v>
      </c>
      <c r="O3390" t="s">
        <v>1467</v>
      </c>
      <c r="P3390" t="s">
        <v>190</v>
      </c>
      <c r="Q3390" t="s">
        <v>2967</v>
      </c>
    </row>
    <row r="3391" spans="1:17" hidden="1" x14ac:dyDescent="0.3">
      <c r="A3391" t="s">
        <v>13478</v>
      </c>
      <c r="B3391" t="s">
        <v>13479</v>
      </c>
      <c r="C3391" s="1" t="str">
        <f t="shared" si="522"/>
        <v>21:0288</v>
      </c>
      <c r="D3391" s="1" t="str">
        <f t="shared" si="523"/>
        <v>21:0129</v>
      </c>
      <c r="E3391" t="s">
        <v>13480</v>
      </c>
      <c r="F3391" t="s">
        <v>13481</v>
      </c>
      <c r="H3391">
        <v>64.163403099999996</v>
      </c>
      <c r="I3391">
        <v>-138.84190749999999</v>
      </c>
      <c r="J3391" s="1" t="str">
        <f t="shared" si="524"/>
        <v>Fluid (stream)</v>
      </c>
      <c r="K3391" s="1" t="str">
        <f t="shared" si="525"/>
        <v>Untreated Water</v>
      </c>
      <c r="L3391">
        <v>21</v>
      </c>
      <c r="M3391" t="s">
        <v>188</v>
      </c>
      <c r="N3391">
        <v>416</v>
      </c>
      <c r="O3391" t="s">
        <v>1291</v>
      </c>
      <c r="P3391" t="s">
        <v>129</v>
      </c>
      <c r="Q3391" t="s">
        <v>2699</v>
      </c>
    </row>
    <row r="3392" spans="1:17" hidden="1" x14ac:dyDescent="0.3">
      <c r="A3392" t="s">
        <v>13482</v>
      </c>
      <c r="B3392" t="s">
        <v>13483</v>
      </c>
      <c r="C3392" s="1" t="str">
        <f t="shared" si="522"/>
        <v>21:0288</v>
      </c>
      <c r="D3392" s="1" t="str">
        <f t="shared" si="523"/>
        <v>21:0129</v>
      </c>
      <c r="E3392" t="s">
        <v>13484</v>
      </c>
      <c r="F3392" t="s">
        <v>13485</v>
      </c>
      <c r="H3392">
        <v>64.1822856</v>
      </c>
      <c r="I3392">
        <v>-138.88484940000001</v>
      </c>
      <c r="J3392" s="1" t="str">
        <f t="shared" si="524"/>
        <v>Fluid (stream)</v>
      </c>
      <c r="K3392" s="1" t="str">
        <f t="shared" si="525"/>
        <v>Untreated Water</v>
      </c>
      <c r="L3392">
        <v>21</v>
      </c>
      <c r="M3392" t="s">
        <v>215</v>
      </c>
      <c r="N3392">
        <v>417</v>
      </c>
      <c r="O3392" t="s">
        <v>95</v>
      </c>
      <c r="P3392" t="s">
        <v>129</v>
      </c>
      <c r="Q3392" t="s">
        <v>10460</v>
      </c>
    </row>
    <row r="3393" spans="1:17" hidden="1" x14ac:dyDescent="0.3">
      <c r="A3393" t="s">
        <v>13486</v>
      </c>
      <c r="B3393" t="s">
        <v>13487</v>
      </c>
      <c r="C3393" s="1" t="str">
        <f t="shared" si="522"/>
        <v>21:0288</v>
      </c>
      <c r="D3393" s="1" t="str">
        <f t="shared" si="523"/>
        <v>21:0129</v>
      </c>
      <c r="E3393" t="s">
        <v>13488</v>
      </c>
      <c r="F3393" t="s">
        <v>13489</v>
      </c>
      <c r="H3393">
        <v>64.143349499999999</v>
      </c>
      <c r="I3393">
        <v>-138.9502909</v>
      </c>
      <c r="J3393" s="1" t="str">
        <f t="shared" si="524"/>
        <v>Fluid (stream)</v>
      </c>
      <c r="K3393" s="1" t="str">
        <f t="shared" si="525"/>
        <v>Untreated Water</v>
      </c>
      <c r="L3393">
        <v>21</v>
      </c>
      <c r="M3393" t="s">
        <v>223</v>
      </c>
      <c r="N3393">
        <v>418</v>
      </c>
      <c r="O3393" t="s">
        <v>849</v>
      </c>
      <c r="P3393" t="s">
        <v>637</v>
      </c>
      <c r="Q3393" t="s">
        <v>2967</v>
      </c>
    </row>
    <row r="3394" spans="1:17" hidden="1" x14ac:dyDescent="0.3">
      <c r="A3394" t="s">
        <v>13490</v>
      </c>
      <c r="B3394" t="s">
        <v>13491</v>
      </c>
      <c r="C3394" s="1" t="str">
        <f t="shared" si="522"/>
        <v>21:0288</v>
      </c>
      <c r="D3394" s="1" t="str">
        <f>HYPERLINK("http://geochem.nrcan.gc.ca/cdogs/content/svy/svy_e.htm", "")</f>
        <v/>
      </c>
      <c r="G3394" s="1" t="str">
        <f>HYPERLINK("http://geochem.nrcan.gc.ca/cdogs/content/cr_/cr_00031_e.htm", "31")</f>
        <v>31</v>
      </c>
      <c r="J3394" t="s">
        <v>106</v>
      </c>
      <c r="K3394" t="s">
        <v>107</v>
      </c>
      <c r="L3394">
        <v>21</v>
      </c>
      <c r="M3394" t="s">
        <v>108</v>
      </c>
      <c r="N3394">
        <v>419</v>
      </c>
      <c r="O3394" t="s">
        <v>1563</v>
      </c>
      <c r="P3394" t="s">
        <v>2658</v>
      </c>
      <c r="Q3394" t="s">
        <v>881</v>
      </c>
    </row>
    <row r="3395" spans="1:17" hidden="1" x14ac:dyDescent="0.3">
      <c r="A3395" t="s">
        <v>13492</v>
      </c>
      <c r="B3395" t="s">
        <v>13493</v>
      </c>
      <c r="C3395" s="1" t="str">
        <f t="shared" si="522"/>
        <v>21:0288</v>
      </c>
      <c r="D3395" s="1" t="str">
        <f t="shared" ref="D3395:D3406" si="526">HYPERLINK("http://geochem.nrcan.gc.ca/cdogs/content/svy/svy210129_e.htm", "21:0129")</f>
        <v>21:0129</v>
      </c>
      <c r="E3395" t="s">
        <v>13494</v>
      </c>
      <c r="F3395" t="s">
        <v>13495</v>
      </c>
      <c r="H3395">
        <v>64.195478800000004</v>
      </c>
      <c r="I3395">
        <v>-139.03803479999999</v>
      </c>
      <c r="J3395" s="1" t="str">
        <f t="shared" ref="J3395:J3406" si="527">HYPERLINK("http://geochem.nrcan.gc.ca/cdogs/content/kwd/kwd020018_e.htm", "Fluid (stream)")</f>
        <v>Fluid (stream)</v>
      </c>
      <c r="K3395" s="1" t="str">
        <f t="shared" ref="K3395:K3406" si="528">HYPERLINK("http://geochem.nrcan.gc.ca/cdogs/content/kwd/kwd080007_e.htm", "Untreated Water")</f>
        <v>Untreated Water</v>
      </c>
      <c r="L3395">
        <v>21</v>
      </c>
      <c r="M3395" t="s">
        <v>740</v>
      </c>
      <c r="N3395">
        <v>420</v>
      </c>
      <c r="O3395" t="s">
        <v>1467</v>
      </c>
      <c r="P3395" t="s">
        <v>812</v>
      </c>
      <c r="Q3395" t="s">
        <v>2967</v>
      </c>
    </row>
    <row r="3396" spans="1:17" hidden="1" x14ac:dyDescent="0.3">
      <c r="A3396" t="s">
        <v>13496</v>
      </c>
      <c r="B3396" t="s">
        <v>13497</v>
      </c>
      <c r="C3396" s="1" t="str">
        <f t="shared" si="522"/>
        <v>21:0288</v>
      </c>
      <c r="D3396" s="1" t="str">
        <f t="shared" si="526"/>
        <v>21:0129</v>
      </c>
      <c r="E3396" t="s">
        <v>13498</v>
      </c>
      <c r="F3396" t="s">
        <v>13499</v>
      </c>
      <c r="H3396">
        <v>64.029152999999994</v>
      </c>
      <c r="I3396">
        <v>-139.2882864</v>
      </c>
      <c r="J3396" s="1" t="str">
        <f t="shared" si="527"/>
        <v>Fluid (stream)</v>
      </c>
      <c r="K3396" s="1" t="str">
        <f t="shared" si="528"/>
        <v>Untreated Water</v>
      </c>
      <c r="L3396">
        <v>22</v>
      </c>
      <c r="M3396" t="s">
        <v>21</v>
      </c>
      <c r="N3396">
        <v>421</v>
      </c>
      <c r="O3396" t="s">
        <v>1599</v>
      </c>
      <c r="P3396" t="s">
        <v>129</v>
      </c>
      <c r="Q3396" t="s">
        <v>437</v>
      </c>
    </row>
    <row r="3397" spans="1:17" hidden="1" x14ac:dyDescent="0.3">
      <c r="A3397" t="s">
        <v>13500</v>
      </c>
      <c r="B3397" t="s">
        <v>13501</v>
      </c>
      <c r="C3397" s="1" t="str">
        <f t="shared" si="522"/>
        <v>21:0288</v>
      </c>
      <c r="D3397" s="1" t="str">
        <f t="shared" si="526"/>
        <v>21:0129</v>
      </c>
      <c r="E3397" t="s">
        <v>13502</v>
      </c>
      <c r="F3397" t="s">
        <v>13503</v>
      </c>
      <c r="H3397">
        <v>64.203491200000002</v>
      </c>
      <c r="I3397">
        <v>-139.04908760000001</v>
      </c>
      <c r="J3397" s="1" t="str">
        <f t="shared" si="527"/>
        <v>Fluid (stream)</v>
      </c>
      <c r="K3397" s="1" t="str">
        <f t="shared" si="528"/>
        <v>Untreated Water</v>
      </c>
      <c r="L3397">
        <v>22</v>
      </c>
      <c r="M3397" t="s">
        <v>195</v>
      </c>
      <c r="N3397">
        <v>422</v>
      </c>
      <c r="O3397" t="s">
        <v>436</v>
      </c>
      <c r="P3397" t="s">
        <v>540</v>
      </c>
      <c r="Q3397" t="s">
        <v>649</v>
      </c>
    </row>
    <row r="3398" spans="1:17" hidden="1" x14ac:dyDescent="0.3">
      <c r="A3398" t="s">
        <v>13504</v>
      </c>
      <c r="B3398" t="s">
        <v>13505</v>
      </c>
      <c r="C3398" s="1" t="str">
        <f t="shared" si="522"/>
        <v>21:0288</v>
      </c>
      <c r="D3398" s="1" t="str">
        <f t="shared" si="526"/>
        <v>21:0129</v>
      </c>
      <c r="E3398" t="s">
        <v>13502</v>
      </c>
      <c r="F3398" t="s">
        <v>13506</v>
      </c>
      <c r="H3398">
        <v>64.203491200000002</v>
      </c>
      <c r="I3398">
        <v>-139.04908760000001</v>
      </c>
      <c r="J3398" s="1" t="str">
        <f t="shared" si="527"/>
        <v>Fluid (stream)</v>
      </c>
      <c r="K3398" s="1" t="str">
        <f t="shared" si="528"/>
        <v>Untreated Water</v>
      </c>
      <c r="L3398">
        <v>22</v>
      </c>
      <c r="M3398" t="s">
        <v>202</v>
      </c>
      <c r="N3398">
        <v>423</v>
      </c>
      <c r="O3398" t="s">
        <v>1576</v>
      </c>
      <c r="P3398" t="s">
        <v>540</v>
      </c>
      <c r="Q3398" t="s">
        <v>437</v>
      </c>
    </row>
    <row r="3399" spans="1:17" hidden="1" x14ac:dyDescent="0.3">
      <c r="A3399" t="s">
        <v>13507</v>
      </c>
      <c r="B3399" t="s">
        <v>13508</v>
      </c>
      <c r="C3399" s="1" t="str">
        <f t="shared" si="522"/>
        <v>21:0288</v>
      </c>
      <c r="D3399" s="1" t="str">
        <f t="shared" si="526"/>
        <v>21:0129</v>
      </c>
      <c r="E3399" t="s">
        <v>13509</v>
      </c>
      <c r="F3399" t="s">
        <v>13510</v>
      </c>
      <c r="H3399">
        <v>64.225469500000003</v>
      </c>
      <c r="I3399">
        <v>-138.9778507</v>
      </c>
      <c r="J3399" s="1" t="str">
        <f t="shared" si="527"/>
        <v>Fluid (stream)</v>
      </c>
      <c r="K3399" s="1" t="str">
        <f t="shared" si="528"/>
        <v>Untreated Water</v>
      </c>
      <c r="L3399">
        <v>22</v>
      </c>
      <c r="M3399" t="s">
        <v>27</v>
      </c>
      <c r="N3399">
        <v>424</v>
      </c>
      <c r="O3399" t="s">
        <v>1467</v>
      </c>
      <c r="P3399" t="s">
        <v>224</v>
      </c>
      <c r="Q3399" t="s">
        <v>1197</v>
      </c>
    </row>
    <row r="3400" spans="1:17" hidden="1" x14ac:dyDescent="0.3">
      <c r="A3400" t="s">
        <v>13511</v>
      </c>
      <c r="B3400" t="s">
        <v>13512</v>
      </c>
      <c r="C3400" s="1" t="str">
        <f t="shared" si="522"/>
        <v>21:0288</v>
      </c>
      <c r="D3400" s="1" t="str">
        <f t="shared" si="526"/>
        <v>21:0129</v>
      </c>
      <c r="E3400" t="s">
        <v>13513</v>
      </c>
      <c r="F3400" t="s">
        <v>13514</v>
      </c>
      <c r="H3400">
        <v>64.2024294</v>
      </c>
      <c r="I3400">
        <v>-139.0135846</v>
      </c>
      <c r="J3400" s="1" t="str">
        <f t="shared" si="527"/>
        <v>Fluid (stream)</v>
      </c>
      <c r="K3400" s="1" t="str">
        <f t="shared" si="528"/>
        <v>Untreated Water</v>
      </c>
      <c r="L3400">
        <v>22</v>
      </c>
      <c r="M3400" t="s">
        <v>35</v>
      </c>
      <c r="N3400">
        <v>425</v>
      </c>
      <c r="O3400" t="s">
        <v>1291</v>
      </c>
      <c r="P3400" t="s">
        <v>190</v>
      </c>
      <c r="Q3400" t="s">
        <v>2967</v>
      </c>
    </row>
    <row r="3401" spans="1:17" hidden="1" x14ac:dyDescent="0.3">
      <c r="A3401" t="s">
        <v>13515</v>
      </c>
      <c r="B3401" t="s">
        <v>13516</v>
      </c>
      <c r="C3401" s="1" t="str">
        <f t="shared" si="522"/>
        <v>21:0288</v>
      </c>
      <c r="D3401" s="1" t="str">
        <f t="shared" si="526"/>
        <v>21:0129</v>
      </c>
      <c r="E3401" t="s">
        <v>13517</v>
      </c>
      <c r="F3401" t="s">
        <v>13518</v>
      </c>
      <c r="H3401">
        <v>64.212676700000003</v>
      </c>
      <c r="I3401">
        <v>-138.92043519999999</v>
      </c>
      <c r="J3401" s="1" t="str">
        <f t="shared" si="527"/>
        <v>Fluid (stream)</v>
      </c>
      <c r="K3401" s="1" t="str">
        <f t="shared" si="528"/>
        <v>Untreated Water</v>
      </c>
      <c r="L3401">
        <v>22</v>
      </c>
      <c r="M3401" t="s">
        <v>43</v>
      </c>
      <c r="N3401">
        <v>426</v>
      </c>
      <c r="O3401" t="s">
        <v>1291</v>
      </c>
      <c r="P3401" t="s">
        <v>817</v>
      </c>
      <c r="Q3401" t="s">
        <v>2967</v>
      </c>
    </row>
    <row r="3402" spans="1:17" hidden="1" x14ac:dyDescent="0.3">
      <c r="A3402" t="s">
        <v>13519</v>
      </c>
      <c r="B3402" t="s">
        <v>13520</v>
      </c>
      <c r="C3402" s="1" t="str">
        <f t="shared" si="522"/>
        <v>21:0288</v>
      </c>
      <c r="D3402" s="1" t="str">
        <f t="shared" si="526"/>
        <v>21:0129</v>
      </c>
      <c r="E3402" t="s">
        <v>13521</v>
      </c>
      <c r="F3402" t="s">
        <v>13522</v>
      </c>
      <c r="H3402">
        <v>64.232401999999993</v>
      </c>
      <c r="I3402">
        <v>-138.82502539999999</v>
      </c>
      <c r="J3402" s="1" t="str">
        <f t="shared" si="527"/>
        <v>Fluid (stream)</v>
      </c>
      <c r="K3402" s="1" t="str">
        <f t="shared" si="528"/>
        <v>Untreated Water</v>
      </c>
      <c r="L3402">
        <v>22</v>
      </c>
      <c r="M3402" t="s">
        <v>50</v>
      </c>
      <c r="N3402">
        <v>427</v>
      </c>
      <c r="O3402" t="s">
        <v>1467</v>
      </c>
      <c r="P3402" t="s">
        <v>817</v>
      </c>
      <c r="Q3402" t="s">
        <v>984</v>
      </c>
    </row>
    <row r="3403" spans="1:17" hidden="1" x14ac:dyDescent="0.3">
      <c r="A3403" t="s">
        <v>13523</v>
      </c>
      <c r="B3403" t="s">
        <v>13524</v>
      </c>
      <c r="C3403" s="1" t="str">
        <f t="shared" si="522"/>
        <v>21:0288</v>
      </c>
      <c r="D3403" s="1" t="str">
        <f t="shared" si="526"/>
        <v>21:0129</v>
      </c>
      <c r="E3403" t="s">
        <v>13525</v>
      </c>
      <c r="F3403" t="s">
        <v>13526</v>
      </c>
      <c r="H3403">
        <v>64.235865799999999</v>
      </c>
      <c r="I3403">
        <v>-138.83154039999999</v>
      </c>
      <c r="J3403" s="1" t="str">
        <f t="shared" si="527"/>
        <v>Fluid (stream)</v>
      </c>
      <c r="K3403" s="1" t="str">
        <f t="shared" si="528"/>
        <v>Untreated Water</v>
      </c>
      <c r="L3403">
        <v>22</v>
      </c>
      <c r="M3403" t="s">
        <v>57</v>
      </c>
      <c r="N3403">
        <v>428</v>
      </c>
      <c r="O3403" t="s">
        <v>1291</v>
      </c>
      <c r="P3403" t="s">
        <v>2610</v>
      </c>
      <c r="Q3403" t="s">
        <v>2699</v>
      </c>
    </row>
    <row r="3404" spans="1:17" hidden="1" x14ac:dyDescent="0.3">
      <c r="A3404" t="s">
        <v>13527</v>
      </c>
      <c r="B3404" t="s">
        <v>13528</v>
      </c>
      <c r="C3404" s="1" t="str">
        <f t="shared" si="522"/>
        <v>21:0288</v>
      </c>
      <c r="D3404" s="1" t="str">
        <f t="shared" si="526"/>
        <v>21:0129</v>
      </c>
      <c r="E3404" t="s">
        <v>13529</v>
      </c>
      <c r="F3404" t="s">
        <v>13530</v>
      </c>
      <c r="H3404">
        <v>64.210232899999994</v>
      </c>
      <c r="I3404">
        <v>-138.676412</v>
      </c>
      <c r="J3404" s="1" t="str">
        <f t="shared" si="527"/>
        <v>Fluid (stream)</v>
      </c>
      <c r="K3404" s="1" t="str">
        <f t="shared" si="528"/>
        <v>Untreated Water</v>
      </c>
      <c r="L3404">
        <v>22</v>
      </c>
      <c r="M3404" t="s">
        <v>65</v>
      </c>
      <c r="N3404">
        <v>429</v>
      </c>
      <c r="O3404" t="s">
        <v>1291</v>
      </c>
      <c r="P3404" t="s">
        <v>1956</v>
      </c>
      <c r="Q3404" t="s">
        <v>636</v>
      </c>
    </row>
    <row r="3405" spans="1:17" hidden="1" x14ac:dyDescent="0.3">
      <c r="A3405" t="s">
        <v>13531</v>
      </c>
      <c r="B3405" t="s">
        <v>13532</v>
      </c>
      <c r="C3405" s="1" t="str">
        <f t="shared" si="522"/>
        <v>21:0288</v>
      </c>
      <c r="D3405" s="1" t="str">
        <f t="shared" si="526"/>
        <v>21:0129</v>
      </c>
      <c r="E3405" t="s">
        <v>13533</v>
      </c>
      <c r="F3405" t="s">
        <v>13534</v>
      </c>
      <c r="H3405">
        <v>64.207511800000006</v>
      </c>
      <c r="I3405">
        <v>-138.6283732</v>
      </c>
      <c r="J3405" s="1" t="str">
        <f t="shared" si="527"/>
        <v>Fluid (stream)</v>
      </c>
      <c r="K3405" s="1" t="str">
        <f t="shared" si="528"/>
        <v>Untreated Water</v>
      </c>
      <c r="L3405">
        <v>22</v>
      </c>
      <c r="M3405" t="s">
        <v>72</v>
      </c>
      <c r="N3405">
        <v>430</v>
      </c>
      <c r="O3405" t="s">
        <v>1291</v>
      </c>
      <c r="P3405" t="s">
        <v>1462</v>
      </c>
      <c r="Q3405" t="s">
        <v>3859</v>
      </c>
    </row>
    <row r="3406" spans="1:17" hidden="1" x14ac:dyDescent="0.3">
      <c r="A3406" t="s">
        <v>13535</v>
      </c>
      <c r="B3406" t="s">
        <v>13536</v>
      </c>
      <c r="C3406" s="1" t="str">
        <f t="shared" si="522"/>
        <v>21:0288</v>
      </c>
      <c r="D3406" s="1" t="str">
        <f t="shared" si="526"/>
        <v>21:0129</v>
      </c>
      <c r="E3406" t="s">
        <v>13537</v>
      </c>
      <c r="F3406" t="s">
        <v>13538</v>
      </c>
      <c r="H3406">
        <v>64.181656599999997</v>
      </c>
      <c r="I3406">
        <v>-138.5653734</v>
      </c>
      <c r="J3406" s="1" t="str">
        <f t="shared" si="527"/>
        <v>Fluid (stream)</v>
      </c>
      <c r="K3406" s="1" t="str">
        <f t="shared" si="528"/>
        <v>Untreated Water</v>
      </c>
      <c r="L3406">
        <v>22</v>
      </c>
      <c r="M3406" t="s">
        <v>87</v>
      </c>
      <c r="N3406">
        <v>431</v>
      </c>
      <c r="O3406" t="s">
        <v>1291</v>
      </c>
      <c r="P3406" t="s">
        <v>176</v>
      </c>
      <c r="Q3406" t="s">
        <v>1197</v>
      </c>
    </row>
    <row r="3407" spans="1:17" hidden="1" x14ac:dyDescent="0.3">
      <c r="A3407" t="s">
        <v>13539</v>
      </c>
      <c r="B3407" t="s">
        <v>13540</v>
      </c>
      <c r="C3407" s="1" t="str">
        <f t="shared" si="522"/>
        <v>21:0288</v>
      </c>
      <c r="D3407" s="1" t="str">
        <f>HYPERLINK("http://geochem.nrcan.gc.ca/cdogs/content/svy/svy_e.htm", "")</f>
        <v/>
      </c>
      <c r="G3407" s="1" t="str">
        <f>HYPERLINK("http://geochem.nrcan.gc.ca/cdogs/content/cr_/cr_00032_e.htm", "32")</f>
        <v>32</v>
      </c>
      <c r="J3407" t="s">
        <v>106</v>
      </c>
      <c r="K3407" t="s">
        <v>107</v>
      </c>
      <c r="L3407">
        <v>22</v>
      </c>
      <c r="M3407" t="s">
        <v>108</v>
      </c>
      <c r="N3407">
        <v>432</v>
      </c>
      <c r="O3407" t="s">
        <v>95</v>
      </c>
      <c r="P3407" t="s">
        <v>2610</v>
      </c>
      <c r="Q3407" t="s">
        <v>696</v>
      </c>
    </row>
    <row r="3408" spans="1:17" hidden="1" x14ac:dyDescent="0.3">
      <c r="A3408" t="s">
        <v>13541</v>
      </c>
      <c r="B3408" t="s">
        <v>13542</v>
      </c>
      <c r="C3408" s="1" t="str">
        <f t="shared" si="522"/>
        <v>21:0288</v>
      </c>
      <c r="D3408" s="1" t="str">
        <f t="shared" ref="D3408:D3420" si="529">HYPERLINK("http://geochem.nrcan.gc.ca/cdogs/content/svy/svy210129_e.htm", "21:0129")</f>
        <v>21:0129</v>
      </c>
      <c r="E3408" t="s">
        <v>13543</v>
      </c>
      <c r="F3408" t="s">
        <v>13544</v>
      </c>
      <c r="H3408">
        <v>64.163926500000002</v>
      </c>
      <c r="I3408">
        <v>-138.5585944</v>
      </c>
      <c r="J3408" s="1" t="str">
        <f t="shared" ref="J3408:J3420" si="530">HYPERLINK("http://geochem.nrcan.gc.ca/cdogs/content/kwd/kwd020018_e.htm", "Fluid (stream)")</f>
        <v>Fluid (stream)</v>
      </c>
      <c r="K3408" s="1" t="str">
        <f t="shared" ref="K3408:K3420" si="531">HYPERLINK("http://geochem.nrcan.gc.ca/cdogs/content/kwd/kwd080007_e.htm", "Untreated Water")</f>
        <v>Untreated Water</v>
      </c>
      <c r="L3408">
        <v>22</v>
      </c>
      <c r="M3408" t="s">
        <v>160</v>
      </c>
      <c r="N3408">
        <v>433</v>
      </c>
      <c r="O3408" t="s">
        <v>95</v>
      </c>
      <c r="P3408" t="s">
        <v>1719</v>
      </c>
      <c r="Q3408" t="s">
        <v>2967</v>
      </c>
    </row>
    <row r="3409" spans="1:17" hidden="1" x14ac:dyDescent="0.3">
      <c r="A3409" t="s">
        <v>13545</v>
      </c>
      <c r="B3409" t="s">
        <v>13546</v>
      </c>
      <c r="C3409" s="1" t="str">
        <f t="shared" si="522"/>
        <v>21:0288</v>
      </c>
      <c r="D3409" s="1" t="str">
        <f t="shared" si="529"/>
        <v>21:0129</v>
      </c>
      <c r="E3409" t="s">
        <v>13547</v>
      </c>
      <c r="F3409" t="s">
        <v>13548</v>
      </c>
      <c r="H3409">
        <v>64.145150999999998</v>
      </c>
      <c r="I3409">
        <v>-138.56394589999999</v>
      </c>
      <c r="J3409" s="1" t="str">
        <f t="shared" si="530"/>
        <v>Fluid (stream)</v>
      </c>
      <c r="K3409" s="1" t="str">
        <f t="shared" si="531"/>
        <v>Untreated Water</v>
      </c>
      <c r="L3409">
        <v>22</v>
      </c>
      <c r="M3409" t="s">
        <v>166</v>
      </c>
      <c r="N3409">
        <v>434</v>
      </c>
      <c r="O3409" t="s">
        <v>344</v>
      </c>
      <c r="P3409" t="s">
        <v>190</v>
      </c>
      <c r="Q3409" t="s">
        <v>308</v>
      </c>
    </row>
    <row r="3410" spans="1:17" hidden="1" x14ac:dyDescent="0.3">
      <c r="A3410" t="s">
        <v>13549</v>
      </c>
      <c r="B3410" t="s">
        <v>13550</v>
      </c>
      <c r="C3410" s="1" t="str">
        <f t="shared" si="522"/>
        <v>21:0288</v>
      </c>
      <c r="D3410" s="1" t="str">
        <f t="shared" si="529"/>
        <v>21:0129</v>
      </c>
      <c r="E3410" t="s">
        <v>13551</v>
      </c>
      <c r="F3410" t="s">
        <v>13552</v>
      </c>
      <c r="H3410">
        <v>64.0403077</v>
      </c>
      <c r="I3410">
        <v>-139.41451939999999</v>
      </c>
      <c r="J3410" s="1" t="str">
        <f t="shared" si="530"/>
        <v>Fluid (stream)</v>
      </c>
      <c r="K3410" s="1" t="str">
        <f t="shared" si="531"/>
        <v>Untreated Water</v>
      </c>
      <c r="L3410">
        <v>22</v>
      </c>
      <c r="M3410" t="s">
        <v>174</v>
      </c>
      <c r="N3410">
        <v>435</v>
      </c>
      <c r="O3410" t="s">
        <v>3431</v>
      </c>
      <c r="P3410" t="s">
        <v>540</v>
      </c>
      <c r="Q3410" t="s">
        <v>649</v>
      </c>
    </row>
    <row r="3411" spans="1:17" hidden="1" x14ac:dyDescent="0.3">
      <c r="A3411" t="s">
        <v>13553</v>
      </c>
      <c r="B3411" t="s">
        <v>13554</v>
      </c>
      <c r="C3411" s="1" t="str">
        <f t="shared" si="522"/>
        <v>21:0288</v>
      </c>
      <c r="D3411" s="1" t="str">
        <f t="shared" si="529"/>
        <v>21:0129</v>
      </c>
      <c r="E3411" t="s">
        <v>13498</v>
      </c>
      <c r="F3411" t="s">
        <v>13555</v>
      </c>
      <c r="H3411">
        <v>64.029152999999994</v>
      </c>
      <c r="I3411">
        <v>-139.2882864</v>
      </c>
      <c r="J3411" s="1" t="str">
        <f t="shared" si="530"/>
        <v>Fluid (stream)</v>
      </c>
      <c r="K3411" s="1" t="str">
        <f t="shared" si="531"/>
        <v>Untreated Water</v>
      </c>
      <c r="L3411">
        <v>22</v>
      </c>
      <c r="M3411" t="s">
        <v>79</v>
      </c>
      <c r="N3411">
        <v>436</v>
      </c>
      <c r="O3411" t="s">
        <v>1177</v>
      </c>
      <c r="P3411" t="s">
        <v>115</v>
      </c>
      <c r="Q3411" t="s">
        <v>1197</v>
      </c>
    </row>
    <row r="3412" spans="1:17" hidden="1" x14ac:dyDescent="0.3">
      <c r="A3412" t="s">
        <v>13556</v>
      </c>
      <c r="B3412" t="s">
        <v>13557</v>
      </c>
      <c r="C3412" s="1" t="str">
        <f t="shared" si="522"/>
        <v>21:0288</v>
      </c>
      <c r="D3412" s="1" t="str">
        <f t="shared" si="529"/>
        <v>21:0129</v>
      </c>
      <c r="E3412" t="s">
        <v>13558</v>
      </c>
      <c r="F3412" t="s">
        <v>13559</v>
      </c>
      <c r="H3412">
        <v>64.026206500000001</v>
      </c>
      <c r="I3412">
        <v>-139.24740449999999</v>
      </c>
      <c r="J3412" s="1" t="str">
        <f t="shared" si="530"/>
        <v>Fluid (stream)</v>
      </c>
      <c r="K3412" s="1" t="str">
        <f t="shared" si="531"/>
        <v>Untreated Water</v>
      </c>
      <c r="L3412">
        <v>22</v>
      </c>
      <c r="M3412" t="s">
        <v>181</v>
      </c>
      <c r="N3412">
        <v>437</v>
      </c>
      <c r="O3412" t="s">
        <v>1550</v>
      </c>
      <c r="P3412" t="s">
        <v>855</v>
      </c>
      <c r="Q3412" t="s">
        <v>881</v>
      </c>
    </row>
    <row r="3413" spans="1:17" hidden="1" x14ac:dyDescent="0.3">
      <c r="A3413" t="s">
        <v>13560</v>
      </c>
      <c r="B3413" t="s">
        <v>13561</v>
      </c>
      <c r="C3413" s="1" t="str">
        <f t="shared" si="522"/>
        <v>21:0288</v>
      </c>
      <c r="D3413" s="1" t="str">
        <f t="shared" si="529"/>
        <v>21:0129</v>
      </c>
      <c r="E3413" t="s">
        <v>13562</v>
      </c>
      <c r="F3413" t="s">
        <v>13563</v>
      </c>
      <c r="H3413">
        <v>64.013213199999996</v>
      </c>
      <c r="I3413">
        <v>-139.08831520000001</v>
      </c>
      <c r="J3413" s="1" t="str">
        <f t="shared" si="530"/>
        <v>Fluid (stream)</v>
      </c>
      <c r="K3413" s="1" t="str">
        <f t="shared" si="531"/>
        <v>Untreated Water</v>
      </c>
      <c r="L3413">
        <v>22</v>
      </c>
      <c r="M3413" t="s">
        <v>188</v>
      </c>
      <c r="N3413">
        <v>438</v>
      </c>
      <c r="O3413" t="s">
        <v>457</v>
      </c>
      <c r="P3413" t="s">
        <v>2541</v>
      </c>
      <c r="Q3413" t="s">
        <v>2967</v>
      </c>
    </row>
    <row r="3414" spans="1:17" hidden="1" x14ac:dyDescent="0.3">
      <c r="A3414" t="s">
        <v>13564</v>
      </c>
      <c r="B3414" t="s">
        <v>13565</v>
      </c>
      <c r="C3414" s="1" t="str">
        <f t="shared" si="522"/>
        <v>21:0288</v>
      </c>
      <c r="D3414" s="1" t="str">
        <f t="shared" si="529"/>
        <v>21:0129</v>
      </c>
      <c r="E3414" t="s">
        <v>13566</v>
      </c>
      <c r="F3414" t="s">
        <v>13567</v>
      </c>
      <c r="H3414">
        <v>64.020814000000001</v>
      </c>
      <c r="I3414">
        <v>-139.11143530000001</v>
      </c>
      <c r="J3414" s="1" t="str">
        <f t="shared" si="530"/>
        <v>Fluid (stream)</v>
      </c>
      <c r="K3414" s="1" t="str">
        <f t="shared" si="531"/>
        <v>Untreated Water</v>
      </c>
      <c r="L3414">
        <v>22</v>
      </c>
      <c r="M3414" t="s">
        <v>215</v>
      </c>
      <c r="N3414">
        <v>439</v>
      </c>
      <c r="O3414" t="s">
        <v>22</v>
      </c>
      <c r="P3414" t="s">
        <v>22</v>
      </c>
      <c r="Q3414" t="s">
        <v>22</v>
      </c>
    </row>
    <row r="3415" spans="1:17" hidden="1" x14ac:dyDescent="0.3">
      <c r="A3415" t="s">
        <v>13568</v>
      </c>
      <c r="B3415" t="s">
        <v>13569</v>
      </c>
      <c r="C3415" s="1" t="str">
        <f t="shared" si="522"/>
        <v>21:0288</v>
      </c>
      <c r="D3415" s="1" t="str">
        <f t="shared" si="529"/>
        <v>21:0129</v>
      </c>
      <c r="E3415" t="s">
        <v>13570</v>
      </c>
      <c r="F3415" t="s">
        <v>13571</v>
      </c>
      <c r="H3415">
        <v>64.248782800000001</v>
      </c>
      <c r="I3415">
        <v>-138.52369479999999</v>
      </c>
      <c r="J3415" s="1" t="str">
        <f t="shared" si="530"/>
        <v>Fluid (stream)</v>
      </c>
      <c r="K3415" s="1" t="str">
        <f t="shared" si="531"/>
        <v>Untreated Water</v>
      </c>
      <c r="L3415">
        <v>22</v>
      </c>
      <c r="M3415" t="s">
        <v>223</v>
      </c>
      <c r="N3415">
        <v>440</v>
      </c>
      <c r="O3415" t="s">
        <v>1291</v>
      </c>
      <c r="P3415" t="s">
        <v>115</v>
      </c>
      <c r="Q3415" t="s">
        <v>2694</v>
      </c>
    </row>
    <row r="3416" spans="1:17" hidden="1" x14ac:dyDescent="0.3">
      <c r="A3416" t="s">
        <v>13572</v>
      </c>
      <c r="B3416" t="s">
        <v>13573</v>
      </c>
      <c r="C3416" s="1" t="str">
        <f t="shared" si="522"/>
        <v>21:0288</v>
      </c>
      <c r="D3416" s="1" t="str">
        <f t="shared" si="529"/>
        <v>21:0129</v>
      </c>
      <c r="E3416" t="s">
        <v>13574</v>
      </c>
      <c r="F3416" t="s">
        <v>13575</v>
      </c>
      <c r="H3416">
        <v>64.050838200000001</v>
      </c>
      <c r="I3416">
        <v>-138.55882199999999</v>
      </c>
      <c r="J3416" s="1" t="str">
        <f t="shared" si="530"/>
        <v>Fluid (stream)</v>
      </c>
      <c r="K3416" s="1" t="str">
        <f t="shared" si="531"/>
        <v>Untreated Water</v>
      </c>
      <c r="L3416">
        <v>23</v>
      </c>
      <c r="M3416" t="s">
        <v>642</v>
      </c>
      <c r="N3416">
        <v>441</v>
      </c>
      <c r="O3416" t="s">
        <v>2496</v>
      </c>
      <c r="P3416" t="s">
        <v>265</v>
      </c>
      <c r="Q3416" t="s">
        <v>205</v>
      </c>
    </row>
    <row r="3417" spans="1:17" hidden="1" x14ac:dyDescent="0.3">
      <c r="A3417" t="s">
        <v>13576</v>
      </c>
      <c r="B3417" t="s">
        <v>13577</v>
      </c>
      <c r="C3417" s="1" t="str">
        <f t="shared" si="522"/>
        <v>21:0288</v>
      </c>
      <c r="D3417" s="1" t="str">
        <f t="shared" si="529"/>
        <v>21:0129</v>
      </c>
      <c r="E3417" t="s">
        <v>13578</v>
      </c>
      <c r="F3417" t="s">
        <v>13579</v>
      </c>
      <c r="H3417">
        <v>64.241440499999996</v>
      </c>
      <c r="I3417">
        <v>-138.5344637</v>
      </c>
      <c r="J3417" s="1" t="str">
        <f t="shared" si="530"/>
        <v>Fluid (stream)</v>
      </c>
      <c r="K3417" s="1" t="str">
        <f t="shared" si="531"/>
        <v>Untreated Water</v>
      </c>
      <c r="L3417">
        <v>23</v>
      </c>
      <c r="M3417" t="s">
        <v>27</v>
      </c>
      <c r="N3417">
        <v>442</v>
      </c>
      <c r="O3417" t="s">
        <v>1291</v>
      </c>
      <c r="P3417" t="s">
        <v>141</v>
      </c>
      <c r="Q3417" t="s">
        <v>437</v>
      </c>
    </row>
    <row r="3418" spans="1:17" hidden="1" x14ac:dyDescent="0.3">
      <c r="A3418" t="s">
        <v>13580</v>
      </c>
      <c r="B3418" t="s">
        <v>13581</v>
      </c>
      <c r="C3418" s="1" t="str">
        <f t="shared" si="522"/>
        <v>21:0288</v>
      </c>
      <c r="D3418" s="1" t="str">
        <f t="shared" si="529"/>
        <v>21:0129</v>
      </c>
      <c r="E3418" t="s">
        <v>13582</v>
      </c>
      <c r="F3418" t="s">
        <v>13583</v>
      </c>
      <c r="H3418">
        <v>64.228324799999996</v>
      </c>
      <c r="I3418">
        <v>-138.55438090000001</v>
      </c>
      <c r="J3418" s="1" t="str">
        <f t="shared" si="530"/>
        <v>Fluid (stream)</v>
      </c>
      <c r="K3418" s="1" t="str">
        <f t="shared" si="531"/>
        <v>Untreated Water</v>
      </c>
      <c r="L3418">
        <v>23</v>
      </c>
      <c r="M3418" t="s">
        <v>35</v>
      </c>
      <c r="N3418">
        <v>443</v>
      </c>
      <c r="O3418" t="s">
        <v>80</v>
      </c>
      <c r="P3418" t="s">
        <v>540</v>
      </c>
      <c r="Q3418" t="s">
        <v>290</v>
      </c>
    </row>
    <row r="3419" spans="1:17" hidden="1" x14ac:dyDescent="0.3">
      <c r="A3419" t="s">
        <v>13584</v>
      </c>
      <c r="B3419" t="s">
        <v>13585</v>
      </c>
      <c r="C3419" s="1" t="str">
        <f t="shared" si="522"/>
        <v>21:0288</v>
      </c>
      <c r="D3419" s="1" t="str">
        <f t="shared" si="529"/>
        <v>21:0129</v>
      </c>
      <c r="E3419" t="s">
        <v>13586</v>
      </c>
      <c r="F3419" t="s">
        <v>13587</v>
      </c>
      <c r="H3419">
        <v>64.092763099999999</v>
      </c>
      <c r="I3419">
        <v>-138.5307019</v>
      </c>
      <c r="J3419" s="1" t="str">
        <f t="shared" si="530"/>
        <v>Fluid (stream)</v>
      </c>
      <c r="K3419" s="1" t="str">
        <f t="shared" si="531"/>
        <v>Untreated Water</v>
      </c>
      <c r="L3419">
        <v>23</v>
      </c>
      <c r="M3419" t="s">
        <v>43</v>
      </c>
      <c r="N3419">
        <v>444</v>
      </c>
      <c r="O3419" t="s">
        <v>3504</v>
      </c>
      <c r="P3419" t="s">
        <v>3613</v>
      </c>
      <c r="Q3419" t="s">
        <v>649</v>
      </c>
    </row>
    <row r="3420" spans="1:17" hidden="1" x14ac:dyDescent="0.3">
      <c r="A3420" t="s">
        <v>13588</v>
      </c>
      <c r="B3420" t="s">
        <v>13589</v>
      </c>
      <c r="C3420" s="1" t="str">
        <f t="shared" si="522"/>
        <v>21:0288</v>
      </c>
      <c r="D3420" s="1" t="str">
        <f t="shared" si="529"/>
        <v>21:0129</v>
      </c>
      <c r="E3420" t="s">
        <v>13590</v>
      </c>
      <c r="F3420" t="s">
        <v>13591</v>
      </c>
      <c r="H3420">
        <v>64.068554800000001</v>
      </c>
      <c r="I3420">
        <v>-138.53809630000001</v>
      </c>
      <c r="J3420" s="1" t="str">
        <f t="shared" si="530"/>
        <v>Fluid (stream)</v>
      </c>
      <c r="K3420" s="1" t="str">
        <f t="shared" si="531"/>
        <v>Untreated Water</v>
      </c>
      <c r="L3420">
        <v>23</v>
      </c>
      <c r="M3420" t="s">
        <v>50</v>
      </c>
      <c r="N3420">
        <v>445</v>
      </c>
      <c r="O3420" t="s">
        <v>22</v>
      </c>
      <c r="P3420" t="s">
        <v>22</v>
      </c>
      <c r="Q3420" t="s">
        <v>22</v>
      </c>
    </row>
    <row r="3421" spans="1:17" hidden="1" x14ac:dyDescent="0.3">
      <c r="A3421" t="s">
        <v>13592</v>
      </c>
      <c r="B3421" t="s">
        <v>13593</v>
      </c>
      <c r="C3421" s="1" t="str">
        <f t="shared" si="522"/>
        <v>21:0288</v>
      </c>
      <c r="D3421" s="1" t="str">
        <f>HYPERLINK("http://geochem.nrcan.gc.ca/cdogs/content/svy/svy_e.htm", "")</f>
        <v/>
      </c>
      <c r="G3421" s="1" t="str">
        <f>HYPERLINK("http://geochem.nrcan.gc.ca/cdogs/content/cr_/cr_00030_e.htm", "30")</f>
        <v>30</v>
      </c>
      <c r="J3421" t="s">
        <v>106</v>
      </c>
      <c r="K3421" t="s">
        <v>107</v>
      </c>
      <c r="L3421">
        <v>23</v>
      </c>
      <c r="M3421" t="s">
        <v>108</v>
      </c>
      <c r="N3421">
        <v>446</v>
      </c>
      <c r="O3421" t="s">
        <v>984</v>
      </c>
      <c r="P3421" t="s">
        <v>224</v>
      </c>
      <c r="Q3421" t="s">
        <v>205</v>
      </c>
    </row>
    <row r="3422" spans="1:17" hidden="1" x14ac:dyDescent="0.3">
      <c r="A3422" t="s">
        <v>13594</v>
      </c>
      <c r="B3422" t="s">
        <v>13595</v>
      </c>
      <c r="C3422" s="1" t="str">
        <f t="shared" si="522"/>
        <v>21:0288</v>
      </c>
      <c r="D3422" s="1" t="str">
        <f t="shared" ref="D3422:D3449" si="532">HYPERLINK("http://geochem.nrcan.gc.ca/cdogs/content/svy/svy210129_e.htm", "21:0129")</f>
        <v>21:0129</v>
      </c>
      <c r="E3422" t="s">
        <v>13574</v>
      </c>
      <c r="F3422" t="s">
        <v>13596</v>
      </c>
      <c r="H3422">
        <v>64.050838200000001</v>
      </c>
      <c r="I3422">
        <v>-138.55882199999999</v>
      </c>
      <c r="J3422" s="1" t="str">
        <f t="shared" ref="J3422:J3449" si="533">HYPERLINK("http://geochem.nrcan.gc.ca/cdogs/content/kwd/kwd020018_e.htm", "Fluid (stream)")</f>
        <v>Fluid (stream)</v>
      </c>
      <c r="K3422" s="1" t="str">
        <f t="shared" ref="K3422:K3449" si="534">HYPERLINK("http://geochem.nrcan.gc.ca/cdogs/content/kwd/kwd080007_e.htm", "Untreated Water")</f>
        <v>Untreated Water</v>
      </c>
      <c r="L3422">
        <v>23</v>
      </c>
      <c r="M3422" t="s">
        <v>678</v>
      </c>
      <c r="N3422">
        <v>447</v>
      </c>
      <c r="O3422" t="s">
        <v>22</v>
      </c>
      <c r="P3422" t="s">
        <v>22</v>
      </c>
      <c r="Q3422" t="s">
        <v>22</v>
      </c>
    </row>
    <row r="3423" spans="1:17" hidden="1" x14ac:dyDescent="0.3">
      <c r="A3423" t="s">
        <v>13597</v>
      </c>
      <c r="B3423" t="s">
        <v>13598</v>
      </c>
      <c r="C3423" s="1" t="str">
        <f t="shared" si="522"/>
        <v>21:0288</v>
      </c>
      <c r="D3423" s="1" t="str">
        <f t="shared" si="532"/>
        <v>21:0129</v>
      </c>
      <c r="E3423" t="s">
        <v>13574</v>
      </c>
      <c r="F3423" t="s">
        <v>13599</v>
      </c>
      <c r="H3423">
        <v>64.050838200000001</v>
      </c>
      <c r="I3423">
        <v>-138.55882199999999</v>
      </c>
      <c r="J3423" s="1" t="str">
        <f t="shared" si="533"/>
        <v>Fluid (stream)</v>
      </c>
      <c r="K3423" s="1" t="str">
        <f t="shared" si="534"/>
        <v>Untreated Water</v>
      </c>
      <c r="L3423">
        <v>23</v>
      </c>
      <c r="M3423" t="s">
        <v>673</v>
      </c>
      <c r="N3423">
        <v>448</v>
      </c>
      <c r="O3423" t="s">
        <v>22</v>
      </c>
      <c r="P3423" t="s">
        <v>22</v>
      </c>
      <c r="Q3423" t="s">
        <v>22</v>
      </c>
    </row>
    <row r="3424" spans="1:17" hidden="1" x14ac:dyDescent="0.3">
      <c r="A3424" t="s">
        <v>13600</v>
      </c>
      <c r="B3424" t="s">
        <v>13601</v>
      </c>
      <c r="C3424" s="1" t="str">
        <f t="shared" ref="C3424:C3487" si="535">HYPERLINK("http://geochem.nrcan.gc.ca/cdogs/content/bdl/bdl210288_e.htm", "21:0288")</f>
        <v>21:0288</v>
      </c>
      <c r="D3424" s="1" t="str">
        <f t="shared" si="532"/>
        <v>21:0129</v>
      </c>
      <c r="E3424" t="s">
        <v>13602</v>
      </c>
      <c r="F3424" t="s">
        <v>13603</v>
      </c>
      <c r="H3424">
        <v>64.022506199999995</v>
      </c>
      <c r="I3424">
        <v>-138.59905130000001</v>
      </c>
      <c r="J3424" s="1" t="str">
        <f t="shared" si="533"/>
        <v>Fluid (stream)</v>
      </c>
      <c r="K3424" s="1" t="str">
        <f t="shared" si="534"/>
        <v>Untreated Water</v>
      </c>
      <c r="L3424">
        <v>23</v>
      </c>
      <c r="M3424" t="s">
        <v>57</v>
      </c>
      <c r="N3424">
        <v>449</v>
      </c>
      <c r="O3424" t="s">
        <v>22</v>
      </c>
      <c r="P3424" t="s">
        <v>22</v>
      </c>
      <c r="Q3424" t="s">
        <v>22</v>
      </c>
    </row>
    <row r="3425" spans="1:17" hidden="1" x14ac:dyDescent="0.3">
      <c r="A3425" t="s">
        <v>13604</v>
      </c>
      <c r="B3425" t="s">
        <v>13605</v>
      </c>
      <c r="C3425" s="1" t="str">
        <f t="shared" si="535"/>
        <v>21:0288</v>
      </c>
      <c r="D3425" s="1" t="str">
        <f t="shared" si="532"/>
        <v>21:0129</v>
      </c>
      <c r="E3425" t="s">
        <v>13606</v>
      </c>
      <c r="F3425" t="s">
        <v>13607</v>
      </c>
      <c r="H3425">
        <v>64.006332400000005</v>
      </c>
      <c r="I3425">
        <v>-138.64437100000001</v>
      </c>
      <c r="J3425" s="1" t="str">
        <f t="shared" si="533"/>
        <v>Fluid (stream)</v>
      </c>
      <c r="K3425" s="1" t="str">
        <f t="shared" si="534"/>
        <v>Untreated Water</v>
      </c>
      <c r="L3425">
        <v>23</v>
      </c>
      <c r="M3425" t="s">
        <v>65</v>
      </c>
      <c r="N3425">
        <v>450</v>
      </c>
      <c r="O3425" t="s">
        <v>22</v>
      </c>
      <c r="P3425" t="s">
        <v>22</v>
      </c>
      <c r="Q3425" t="s">
        <v>22</v>
      </c>
    </row>
    <row r="3426" spans="1:17" hidden="1" x14ac:dyDescent="0.3">
      <c r="A3426" t="s">
        <v>13608</v>
      </c>
      <c r="B3426" t="s">
        <v>13609</v>
      </c>
      <c r="C3426" s="1" t="str">
        <f t="shared" si="535"/>
        <v>21:0288</v>
      </c>
      <c r="D3426" s="1" t="str">
        <f t="shared" si="532"/>
        <v>21:0129</v>
      </c>
      <c r="E3426" t="s">
        <v>13610</v>
      </c>
      <c r="F3426" t="s">
        <v>13611</v>
      </c>
      <c r="H3426">
        <v>64.012804799999998</v>
      </c>
      <c r="I3426">
        <v>-138.80000849999999</v>
      </c>
      <c r="J3426" s="1" t="str">
        <f t="shared" si="533"/>
        <v>Fluid (stream)</v>
      </c>
      <c r="K3426" s="1" t="str">
        <f t="shared" si="534"/>
        <v>Untreated Water</v>
      </c>
      <c r="L3426">
        <v>23</v>
      </c>
      <c r="M3426" t="s">
        <v>72</v>
      </c>
      <c r="N3426">
        <v>451</v>
      </c>
      <c r="O3426" t="s">
        <v>88</v>
      </c>
      <c r="P3426" t="s">
        <v>637</v>
      </c>
      <c r="Q3426" t="s">
        <v>249</v>
      </c>
    </row>
    <row r="3427" spans="1:17" hidden="1" x14ac:dyDescent="0.3">
      <c r="A3427" t="s">
        <v>13612</v>
      </c>
      <c r="B3427" t="s">
        <v>13613</v>
      </c>
      <c r="C3427" s="1" t="str">
        <f t="shared" si="535"/>
        <v>21:0288</v>
      </c>
      <c r="D3427" s="1" t="str">
        <f t="shared" si="532"/>
        <v>21:0129</v>
      </c>
      <c r="E3427" t="s">
        <v>13614</v>
      </c>
      <c r="F3427" t="s">
        <v>13615</v>
      </c>
      <c r="H3427">
        <v>64.038868600000001</v>
      </c>
      <c r="I3427">
        <v>-138.88779049999999</v>
      </c>
      <c r="J3427" s="1" t="str">
        <f t="shared" si="533"/>
        <v>Fluid (stream)</v>
      </c>
      <c r="K3427" s="1" t="str">
        <f t="shared" si="534"/>
        <v>Untreated Water</v>
      </c>
      <c r="L3427">
        <v>23</v>
      </c>
      <c r="M3427" t="s">
        <v>87</v>
      </c>
      <c r="N3427">
        <v>452</v>
      </c>
      <c r="O3427" t="s">
        <v>2372</v>
      </c>
      <c r="P3427" t="s">
        <v>2314</v>
      </c>
      <c r="Q3427" t="s">
        <v>649</v>
      </c>
    </row>
    <row r="3428" spans="1:17" hidden="1" x14ac:dyDescent="0.3">
      <c r="A3428" t="s">
        <v>13616</v>
      </c>
      <c r="B3428" t="s">
        <v>13617</v>
      </c>
      <c r="C3428" s="1" t="str">
        <f t="shared" si="535"/>
        <v>21:0288</v>
      </c>
      <c r="D3428" s="1" t="str">
        <f t="shared" si="532"/>
        <v>21:0129</v>
      </c>
      <c r="E3428" t="s">
        <v>13618</v>
      </c>
      <c r="F3428" t="s">
        <v>13619</v>
      </c>
      <c r="H3428">
        <v>64.047838799999994</v>
      </c>
      <c r="I3428">
        <v>-138.92782249999999</v>
      </c>
      <c r="J3428" s="1" t="str">
        <f t="shared" si="533"/>
        <v>Fluid (stream)</v>
      </c>
      <c r="K3428" s="1" t="str">
        <f t="shared" si="534"/>
        <v>Untreated Water</v>
      </c>
      <c r="L3428">
        <v>23</v>
      </c>
      <c r="M3428" t="s">
        <v>160</v>
      </c>
      <c r="N3428">
        <v>453</v>
      </c>
      <c r="O3428" t="s">
        <v>22</v>
      </c>
      <c r="P3428" t="s">
        <v>22</v>
      </c>
      <c r="Q3428" t="s">
        <v>22</v>
      </c>
    </row>
    <row r="3429" spans="1:17" hidden="1" x14ac:dyDescent="0.3">
      <c r="A3429" t="s">
        <v>13620</v>
      </c>
      <c r="B3429" t="s">
        <v>13621</v>
      </c>
      <c r="C3429" s="1" t="str">
        <f t="shared" si="535"/>
        <v>21:0288</v>
      </c>
      <c r="D3429" s="1" t="str">
        <f t="shared" si="532"/>
        <v>21:0129</v>
      </c>
      <c r="E3429" t="s">
        <v>13622</v>
      </c>
      <c r="F3429" t="s">
        <v>13623</v>
      </c>
      <c r="H3429">
        <v>64.058574300000004</v>
      </c>
      <c r="I3429">
        <v>-138.972937</v>
      </c>
      <c r="J3429" s="1" t="str">
        <f t="shared" si="533"/>
        <v>Fluid (stream)</v>
      </c>
      <c r="K3429" s="1" t="str">
        <f t="shared" si="534"/>
        <v>Untreated Water</v>
      </c>
      <c r="L3429">
        <v>23</v>
      </c>
      <c r="M3429" t="s">
        <v>166</v>
      </c>
      <c r="N3429">
        <v>454</v>
      </c>
      <c r="O3429" t="s">
        <v>22</v>
      </c>
      <c r="P3429" t="s">
        <v>22</v>
      </c>
      <c r="Q3429" t="s">
        <v>22</v>
      </c>
    </row>
    <row r="3430" spans="1:17" hidden="1" x14ac:dyDescent="0.3">
      <c r="A3430" t="s">
        <v>13624</v>
      </c>
      <c r="B3430" t="s">
        <v>13625</v>
      </c>
      <c r="C3430" s="1" t="str">
        <f t="shared" si="535"/>
        <v>21:0288</v>
      </c>
      <c r="D3430" s="1" t="str">
        <f t="shared" si="532"/>
        <v>21:0129</v>
      </c>
      <c r="E3430" t="s">
        <v>13626</v>
      </c>
      <c r="F3430" t="s">
        <v>13627</v>
      </c>
      <c r="H3430">
        <v>64.058175700000007</v>
      </c>
      <c r="I3430">
        <v>-138.98885000000001</v>
      </c>
      <c r="J3430" s="1" t="str">
        <f t="shared" si="533"/>
        <v>Fluid (stream)</v>
      </c>
      <c r="K3430" s="1" t="str">
        <f t="shared" si="534"/>
        <v>Untreated Water</v>
      </c>
      <c r="L3430">
        <v>23</v>
      </c>
      <c r="M3430" t="s">
        <v>174</v>
      </c>
      <c r="N3430">
        <v>455</v>
      </c>
      <c r="O3430" t="s">
        <v>13628</v>
      </c>
      <c r="P3430" t="s">
        <v>13629</v>
      </c>
      <c r="Q3430" t="s">
        <v>437</v>
      </c>
    </row>
    <row r="3431" spans="1:17" hidden="1" x14ac:dyDescent="0.3">
      <c r="A3431" t="s">
        <v>13630</v>
      </c>
      <c r="B3431" t="s">
        <v>13631</v>
      </c>
      <c r="C3431" s="1" t="str">
        <f t="shared" si="535"/>
        <v>21:0288</v>
      </c>
      <c r="D3431" s="1" t="str">
        <f t="shared" si="532"/>
        <v>21:0129</v>
      </c>
      <c r="E3431" t="s">
        <v>13632</v>
      </c>
      <c r="F3431" t="s">
        <v>13633</v>
      </c>
      <c r="H3431">
        <v>64.054578100000001</v>
      </c>
      <c r="I3431">
        <v>-139.0376555</v>
      </c>
      <c r="J3431" s="1" t="str">
        <f t="shared" si="533"/>
        <v>Fluid (stream)</v>
      </c>
      <c r="K3431" s="1" t="str">
        <f t="shared" si="534"/>
        <v>Untreated Water</v>
      </c>
      <c r="L3431">
        <v>23</v>
      </c>
      <c r="M3431" t="s">
        <v>181</v>
      </c>
      <c r="N3431">
        <v>456</v>
      </c>
      <c r="O3431" t="s">
        <v>22</v>
      </c>
      <c r="P3431" t="s">
        <v>22</v>
      </c>
      <c r="Q3431" t="s">
        <v>22</v>
      </c>
    </row>
    <row r="3432" spans="1:17" hidden="1" x14ac:dyDescent="0.3">
      <c r="A3432" t="s">
        <v>13634</v>
      </c>
      <c r="B3432" t="s">
        <v>13635</v>
      </c>
      <c r="C3432" s="1" t="str">
        <f t="shared" si="535"/>
        <v>21:0288</v>
      </c>
      <c r="D3432" s="1" t="str">
        <f t="shared" si="532"/>
        <v>21:0129</v>
      </c>
      <c r="E3432" t="s">
        <v>13636</v>
      </c>
      <c r="F3432" t="s">
        <v>13637</v>
      </c>
      <c r="H3432">
        <v>64.022637399999994</v>
      </c>
      <c r="I3432">
        <v>-139.19486309999999</v>
      </c>
      <c r="J3432" s="1" t="str">
        <f t="shared" si="533"/>
        <v>Fluid (stream)</v>
      </c>
      <c r="K3432" s="1" t="str">
        <f t="shared" si="534"/>
        <v>Untreated Water</v>
      </c>
      <c r="L3432">
        <v>23</v>
      </c>
      <c r="M3432" t="s">
        <v>188</v>
      </c>
      <c r="N3432">
        <v>457</v>
      </c>
      <c r="O3432" t="s">
        <v>3504</v>
      </c>
      <c r="P3432" t="s">
        <v>2482</v>
      </c>
      <c r="Q3432" t="s">
        <v>696</v>
      </c>
    </row>
    <row r="3433" spans="1:17" hidden="1" x14ac:dyDescent="0.3">
      <c r="A3433" t="s">
        <v>13638</v>
      </c>
      <c r="B3433" t="s">
        <v>13639</v>
      </c>
      <c r="C3433" s="1" t="str">
        <f t="shared" si="535"/>
        <v>21:0288</v>
      </c>
      <c r="D3433" s="1" t="str">
        <f t="shared" si="532"/>
        <v>21:0129</v>
      </c>
      <c r="E3433" t="s">
        <v>13640</v>
      </c>
      <c r="F3433" t="s">
        <v>13641</v>
      </c>
      <c r="H3433">
        <v>64.978673299999997</v>
      </c>
      <c r="I3433">
        <v>-140.00493710000001</v>
      </c>
      <c r="J3433" s="1" t="str">
        <f t="shared" si="533"/>
        <v>Fluid (stream)</v>
      </c>
      <c r="K3433" s="1" t="str">
        <f t="shared" si="534"/>
        <v>Untreated Water</v>
      </c>
      <c r="L3433">
        <v>24</v>
      </c>
      <c r="M3433" t="s">
        <v>21</v>
      </c>
      <c r="N3433">
        <v>458</v>
      </c>
      <c r="O3433" t="s">
        <v>196</v>
      </c>
      <c r="P3433" t="s">
        <v>780</v>
      </c>
      <c r="Q3433" t="s">
        <v>953</v>
      </c>
    </row>
    <row r="3434" spans="1:17" hidden="1" x14ac:dyDescent="0.3">
      <c r="A3434" t="s">
        <v>13642</v>
      </c>
      <c r="B3434" t="s">
        <v>13643</v>
      </c>
      <c r="C3434" s="1" t="str">
        <f t="shared" si="535"/>
        <v>21:0288</v>
      </c>
      <c r="D3434" s="1" t="str">
        <f t="shared" si="532"/>
        <v>21:0129</v>
      </c>
      <c r="E3434" t="s">
        <v>13644</v>
      </c>
      <c r="F3434" t="s">
        <v>13645</v>
      </c>
      <c r="H3434">
        <v>64.948633599999994</v>
      </c>
      <c r="I3434">
        <v>-140.01885830000001</v>
      </c>
      <c r="J3434" s="1" t="str">
        <f t="shared" si="533"/>
        <v>Fluid (stream)</v>
      </c>
      <c r="K3434" s="1" t="str">
        <f t="shared" si="534"/>
        <v>Untreated Water</v>
      </c>
      <c r="L3434">
        <v>24</v>
      </c>
      <c r="M3434" t="s">
        <v>27</v>
      </c>
      <c r="N3434">
        <v>459</v>
      </c>
      <c r="O3434" t="s">
        <v>539</v>
      </c>
      <c r="P3434" t="s">
        <v>1934</v>
      </c>
      <c r="Q3434" t="s">
        <v>123</v>
      </c>
    </row>
    <row r="3435" spans="1:17" hidden="1" x14ac:dyDescent="0.3">
      <c r="A3435" t="s">
        <v>13646</v>
      </c>
      <c r="B3435" t="s">
        <v>13647</v>
      </c>
      <c r="C3435" s="1" t="str">
        <f t="shared" si="535"/>
        <v>21:0288</v>
      </c>
      <c r="D3435" s="1" t="str">
        <f t="shared" si="532"/>
        <v>21:0129</v>
      </c>
      <c r="E3435" t="s">
        <v>13648</v>
      </c>
      <c r="F3435" t="s">
        <v>13649</v>
      </c>
      <c r="H3435">
        <v>64.961378300000007</v>
      </c>
      <c r="I3435">
        <v>-140.08548149999999</v>
      </c>
      <c r="J3435" s="1" t="str">
        <f t="shared" si="533"/>
        <v>Fluid (stream)</v>
      </c>
      <c r="K3435" s="1" t="str">
        <f t="shared" si="534"/>
        <v>Untreated Water</v>
      </c>
      <c r="L3435">
        <v>24</v>
      </c>
      <c r="M3435" t="s">
        <v>35</v>
      </c>
      <c r="N3435">
        <v>460</v>
      </c>
      <c r="O3435" t="s">
        <v>973</v>
      </c>
      <c r="P3435" t="s">
        <v>2314</v>
      </c>
      <c r="Q3435" t="s">
        <v>249</v>
      </c>
    </row>
    <row r="3436" spans="1:17" hidden="1" x14ac:dyDescent="0.3">
      <c r="A3436" t="s">
        <v>13650</v>
      </c>
      <c r="B3436" t="s">
        <v>13651</v>
      </c>
      <c r="C3436" s="1" t="str">
        <f t="shared" si="535"/>
        <v>21:0288</v>
      </c>
      <c r="D3436" s="1" t="str">
        <f t="shared" si="532"/>
        <v>21:0129</v>
      </c>
      <c r="E3436" t="s">
        <v>13652</v>
      </c>
      <c r="F3436" t="s">
        <v>13653</v>
      </c>
      <c r="H3436">
        <v>64.972411600000001</v>
      </c>
      <c r="I3436">
        <v>-140.05616470000001</v>
      </c>
      <c r="J3436" s="1" t="str">
        <f t="shared" si="533"/>
        <v>Fluid (stream)</v>
      </c>
      <c r="K3436" s="1" t="str">
        <f t="shared" si="534"/>
        <v>Untreated Water</v>
      </c>
      <c r="L3436">
        <v>24</v>
      </c>
      <c r="M3436" t="s">
        <v>43</v>
      </c>
      <c r="N3436">
        <v>461</v>
      </c>
      <c r="O3436" t="s">
        <v>968</v>
      </c>
      <c r="P3436" t="s">
        <v>1934</v>
      </c>
      <c r="Q3436" t="s">
        <v>290</v>
      </c>
    </row>
    <row r="3437" spans="1:17" hidden="1" x14ac:dyDescent="0.3">
      <c r="A3437" t="s">
        <v>13654</v>
      </c>
      <c r="B3437" t="s">
        <v>13655</v>
      </c>
      <c r="C3437" s="1" t="str">
        <f t="shared" si="535"/>
        <v>21:0288</v>
      </c>
      <c r="D3437" s="1" t="str">
        <f t="shared" si="532"/>
        <v>21:0129</v>
      </c>
      <c r="E3437" t="s">
        <v>13656</v>
      </c>
      <c r="F3437" t="s">
        <v>13657</v>
      </c>
      <c r="H3437">
        <v>64.973927599999996</v>
      </c>
      <c r="I3437">
        <v>-140.06176819999999</v>
      </c>
      <c r="J3437" s="1" t="str">
        <f t="shared" si="533"/>
        <v>Fluid (stream)</v>
      </c>
      <c r="K3437" s="1" t="str">
        <f t="shared" si="534"/>
        <v>Untreated Water</v>
      </c>
      <c r="L3437">
        <v>24</v>
      </c>
      <c r="M3437" t="s">
        <v>50</v>
      </c>
      <c r="N3437">
        <v>462</v>
      </c>
      <c r="O3437" t="s">
        <v>973</v>
      </c>
      <c r="P3437" t="s">
        <v>637</v>
      </c>
      <c r="Q3437" t="s">
        <v>953</v>
      </c>
    </row>
    <row r="3438" spans="1:17" hidden="1" x14ac:dyDescent="0.3">
      <c r="A3438" t="s">
        <v>13658</v>
      </c>
      <c r="B3438" t="s">
        <v>13659</v>
      </c>
      <c r="C3438" s="1" t="str">
        <f t="shared" si="535"/>
        <v>21:0288</v>
      </c>
      <c r="D3438" s="1" t="str">
        <f t="shared" si="532"/>
        <v>21:0129</v>
      </c>
      <c r="E3438" t="s">
        <v>13660</v>
      </c>
      <c r="F3438" t="s">
        <v>13661</v>
      </c>
      <c r="H3438">
        <v>64.989792499999993</v>
      </c>
      <c r="I3438">
        <v>-140.04071189999999</v>
      </c>
      <c r="J3438" s="1" t="str">
        <f t="shared" si="533"/>
        <v>Fluid (stream)</v>
      </c>
      <c r="K3438" s="1" t="str">
        <f t="shared" si="534"/>
        <v>Untreated Water</v>
      </c>
      <c r="L3438">
        <v>24</v>
      </c>
      <c r="M3438" t="s">
        <v>57</v>
      </c>
      <c r="N3438">
        <v>463</v>
      </c>
      <c r="O3438" t="s">
        <v>1291</v>
      </c>
      <c r="P3438" t="s">
        <v>780</v>
      </c>
      <c r="Q3438" t="s">
        <v>1197</v>
      </c>
    </row>
    <row r="3439" spans="1:17" hidden="1" x14ac:dyDescent="0.3">
      <c r="A3439" t="s">
        <v>13662</v>
      </c>
      <c r="B3439" t="s">
        <v>13663</v>
      </c>
      <c r="C3439" s="1" t="str">
        <f t="shared" si="535"/>
        <v>21:0288</v>
      </c>
      <c r="D3439" s="1" t="str">
        <f t="shared" si="532"/>
        <v>21:0129</v>
      </c>
      <c r="E3439" t="s">
        <v>13640</v>
      </c>
      <c r="F3439" t="s">
        <v>13664</v>
      </c>
      <c r="H3439">
        <v>64.978673299999997</v>
      </c>
      <c r="I3439">
        <v>-140.00493710000001</v>
      </c>
      <c r="J3439" s="1" t="str">
        <f t="shared" si="533"/>
        <v>Fluid (stream)</v>
      </c>
      <c r="K3439" s="1" t="str">
        <f t="shared" si="534"/>
        <v>Untreated Water</v>
      </c>
      <c r="L3439">
        <v>24</v>
      </c>
      <c r="M3439" t="s">
        <v>79</v>
      </c>
      <c r="N3439">
        <v>464</v>
      </c>
      <c r="O3439" t="s">
        <v>320</v>
      </c>
      <c r="P3439" t="s">
        <v>637</v>
      </c>
      <c r="Q3439" t="s">
        <v>290</v>
      </c>
    </row>
    <row r="3440" spans="1:17" hidden="1" x14ac:dyDescent="0.3">
      <c r="A3440" t="s">
        <v>13665</v>
      </c>
      <c r="B3440" t="s">
        <v>13666</v>
      </c>
      <c r="C3440" s="1" t="str">
        <f t="shared" si="535"/>
        <v>21:0288</v>
      </c>
      <c r="D3440" s="1" t="str">
        <f t="shared" si="532"/>
        <v>21:0129</v>
      </c>
      <c r="E3440" t="s">
        <v>13667</v>
      </c>
      <c r="F3440" t="s">
        <v>13668</v>
      </c>
      <c r="H3440">
        <v>64.987320100000005</v>
      </c>
      <c r="I3440">
        <v>-140.16342839999999</v>
      </c>
      <c r="J3440" s="1" t="str">
        <f t="shared" si="533"/>
        <v>Fluid (stream)</v>
      </c>
      <c r="K3440" s="1" t="str">
        <f t="shared" si="534"/>
        <v>Untreated Water</v>
      </c>
      <c r="L3440">
        <v>24</v>
      </c>
      <c r="M3440" t="s">
        <v>65</v>
      </c>
      <c r="N3440">
        <v>465</v>
      </c>
      <c r="O3440" t="s">
        <v>1291</v>
      </c>
      <c r="P3440" t="s">
        <v>1934</v>
      </c>
      <c r="Q3440" t="s">
        <v>290</v>
      </c>
    </row>
    <row r="3441" spans="1:17" hidden="1" x14ac:dyDescent="0.3">
      <c r="A3441" t="s">
        <v>13669</v>
      </c>
      <c r="B3441" t="s">
        <v>13670</v>
      </c>
      <c r="C3441" s="1" t="str">
        <f t="shared" si="535"/>
        <v>21:0288</v>
      </c>
      <c r="D3441" s="1" t="str">
        <f t="shared" si="532"/>
        <v>21:0129</v>
      </c>
      <c r="E3441" t="s">
        <v>13671</v>
      </c>
      <c r="F3441" t="s">
        <v>13672</v>
      </c>
      <c r="H3441">
        <v>64.993469300000001</v>
      </c>
      <c r="I3441">
        <v>-140.20146410000001</v>
      </c>
      <c r="J3441" s="1" t="str">
        <f t="shared" si="533"/>
        <v>Fluid (stream)</v>
      </c>
      <c r="K3441" s="1" t="str">
        <f t="shared" si="534"/>
        <v>Untreated Water</v>
      </c>
      <c r="L3441">
        <v>24</v>
      </c>
      <c r="M3441" t="s">
        <v>72</v>
      </c>
      <c r="N3441">
        <v>466</v>
      </c>
      <c r="O3441" t="s">
        <v>1291</v>
      </c>
      <c r="P3441" t="s">
        <v>780</v>
      </c>
      <c r="Q3441" t="s">
        <v>2694</v>
      </c>
    </row>
    <row r="3442" spans="1:17" hidden="1" x14ac:dyDescent="0.3">
      <c r="A3442" t="s">
        <v>13673</v>
      </c>
      <c r="B3442" t="s">
        <v>13674</v>
      </c>
      <c r="C3442" s="1" t="str">
        <f t="shared" si="535"/>
        <v>21:0288</v>
      </c>
      <c r="D3442" s="1" t="str">
        <f t="shared" si="532"/>
        <v>21:0129</v>
      </c>
      <c r="E3442" t="s">
        <v>13675</v>
      </c>
      <c r="F3442" t="s">
        <v>13676</v>
      </c>
      <c r="H3442">
        <v>64.982673000000005</v>
      </c>
      <c r="I3442">
        <v>-140.2600692</v>
      </c>
      <c r="J3442" s="1" t="str">
        <f t="shared" si="533"/>
        <v>Fluid (stream)</v>
      </c>
      <c r="K3442" s="1" t="str">
        <f t="shared" si="534"/>
        <v>Untreated Water</v>
      </c>
      <c r="L3442">
        <v>24</v>
      </c>
      <c r="M3442" t="s">
        <v>87</v>
      </c>
      <c r="N3442">
        <v>467</v>
      </c>
      <c r="O3442" t="s">
        <v>1291</v>
      </c>
      <c r="P3442" t="s">
        <v>637</v>
      </c>
      <c r="Q3442" t="s">
        <v>2694</v>
      </c>
    </row>
    <row r="3443" spans="1:17" hidden="1" x14ac:dyDescent="0.3">
      <c r="A3443" t="s">
        <v>13677</v>
      </c>
      <c r="B3443" t="s">
        <v>13678</v>
      </c>
      <c r="C3443" s="1" t="str">
        <f t="shared" si="535"/>
        <v>21:0288</v>
      </c>
      <c r="D3443" s="1" t="str">
        <f t="shared" si="532"/>
        <v>21:0129</v>
      </c>
      <c r="E3443" t="s">
        <v>13679</v>
      </c>
      <c r="F3443" t="s">
        <v>13680</v>
      </c>
      <c r="H3443">
        <v>64.982774500000005</v>
      </c>
      <c r="I3443">
        <v>-140.26786569999999</v>
      </c>
      <c r="J3443" s="1" t="str">
        <f t="shared" si="533"/>
        <v>Fluid (stream)</v>
      </c>
      <c r="K3443" s="1" t="str">
        <f t="shared" si="534"/>
        <v>Untreated Water</v>
      </c>
      <c r="L3443">
        <v>24</v>
      </c>
      <c r="M3443" t="s">
        <v>160</v>
      </c>
      <c r="N3443">
        <v>468</v>
      </c>
      <c r="O3443" t="s">
        <v>1291</v>
      </c>
      <c r="P3443" t="s">
        <v>637</v>
      </c>
      <c r="Q3443" t="s">
        <v>249</v>
      </c>
    </row>
    <row r="3444" spans="1:17" hidden="1" x14ac:dyDescent="0.3">
      <c r="A3444" t="s">
        <v>13681</v>
      </c>
      <c r="B3444" t="s">
        <v>13682</v>
      </c>
      <c r="C3444" s="1" t="str">
        <f t="shared" si="535"/>
        <v>21:0288</v>
      </c>
      <c r="D3444" s="1" t="str">
        <f t="shared" si="532"/>
        <v>21:0129</v>
      </c>
      <c r="E3444" t="s">
        <v>13683</v>
      </c>
      <c r="F3444" t="s">
        <v>13684</v>
      </c>
      <c r="H3444">
        <v>64.995148200000003</v>
      </c>
      <c r="I3444">
        <v>-140.41601259999999</v>
      </c>
      <c r="J3444" s="1" t="str">
        <f t="shared" si="533"/>
        <v>Fluid (stream)</v>
      </c>
      <c r="K3444" s="1" t="str">
        <f t="shared" si="534"/>
        <v>Untreated Water</v>
      </c>
      <c r="L3444">
        <v>24</v>
      </c>
      <c r="M3444" t="s">
        <v>166</v>
      </c>
      <c r="N3444">
        <v>469</v>
      </c>
      <c r="O3444" t="s">
        <v>1563</v>
      </c>
      <c r="P3444" t="s">
        <v>2314</v>
      </c>
      <c r="Q3444" t="s">
        <v>290</v>
      </c>
    </row>
    <row r="3445" spans="1:17" hidden="1" x14ac:dyDescent="0.3">
      <c r="A3445" t="s">
        <v>13685</v>
      </c>
      <c r="B3445" t="s">
        <v>13686</v>
      </c>
      <c r="C3445" s="1" t="str">
        <f t="shared" si="535"/>
        <v>21:0288</v>
      </c>
      <c r="D3445" s="1" t="str">
        <f t="shared" si="532"/>
        <v>21:0129</v>
      </c>
      <c r="E3445" t="s">
        <v>13687</v>
      </c>
      <c r="F3445" t="s">
        <v>13688</v>
      </c>
      <c r="H3445">
        <v>64.986324499999995</v>
      </c>
      <c r="I3445">
        <v>-140.44570920000001</v>
      </c>
      <c r="J3445" s="1" t="str">
        <f t="shared" si="533"/>
        <v>Fluid (stream)</v>
      </c>
      <c r="K3445" s="1" t="str">
        <f t="shared" si="534"/>
        <v>Untreated Water</v>
      </c>
      <c r="L3445">
        <v>24</v>
      </c>
      <c r="M3445" t="s">
        <v>174</v>
      </c>
      <c r="N3445">
        <v>470</v>
      </c>
      <c r="O3445" t="s">
        <v>1291</v>
      </c>
      <c r="P3445" t="s">
        <v>1934</v>
      </c>
      <c r="Q3445" t="s">
        <v>696</v>
      </c>
    </row>
    <row r="3446" spans="1:17" hidden="1" x14ac:dyDescent="0.3">
      <c r="A3446" t="s">
        <v>13689</v>
      </c>
      <c r="B3446" t="s">
        <v>13690</v>
      </c>
      <c r="C3446" s="1" t="str">
        <f t="shared" si="535"/>
        <v>21:0288</v>
      </c>
      <c r="D3446" s="1" t="str">
        <f t="shared" si="532"/>
        <v>21:0129</v>
      </c>
      <c r="E3446" t="s">
        <v>13691</v>
      </c>
      <c r="F3446" t="s">
        <v>13692</v>
      </c>
      <c r="H3446">
        <v>64.965565299999994</v>
      </c>
      <c r="I3446">
        <v>-140.46903270000001</v>
      </c>
      <c r="J3446" s="1" t="str">
        <f t="shared" si="533"/>
        <v>Fluid (stream)</v>
      </c>
      <c r="K3446" s="1" t="str">
        <f t="shared" si="534"/>
        <v>Untreated Water</v>
      </c>
      <c r="L3446">
        <v>24</v>
      </c>
      <c r="M3446" t="s">
        <v>181</v>
      </c>
      <c r="N3446">
        <v>471</v>
      </c>
      <c r="O3446" t="s">
        <v>95</v>
      </c>
      <c r="P3446" t="s">
        <v>1934</v>
      </c>
      <c r="Q3446" t="s">
        <v>1197</v>
      </c>
    </row>
    <row r="3447" spans="1:17" hidden="1" x14ac:dyDescent="0.3">
      <c r="A3447" t="s">
        <v>13693</v>
      </c>
      <c r="B3447" t="s">
        <v>13694</v>
      </c>
      <c r="C3447" s="1" t="str">
        <f t="shared" si="535"/>
        <v>21:0288</v>
      </c>
      <c r="D3447" s="1" t="str">
        <f t="shared" si="532"/>
        <v>21:0129</v>
      </c>
      <c r="E3447" t="s">
        <v>13695</v>
      </c>
      <c r="F3447" t="s">
        <v>13696</v>
      </c>
      <c r="H3447">
        <v>64.815983200000005</v>
      </c>
      <c r="I3447">
        <v>-140.48692610000001</v>
      </c>
      <c r="J3447" s="1" t="str">
        <f t="shared" si="533"/>
        <v>Fluid (stream)</v>
      </c>
      <c r="K3447" s="1" t="str">
        <f t="shared" si="534"/>
        <v>Untreated Water</v>
      </c>
      <c r="L3447">
        <v>24</v>
      </c>
      <c r="M3447" t="s">
        <v>188</v>
      </c>
      <c r="N3447">
        <v>472</v>
      </c>
      <c r="O3447" t="s">
        <v>1724</v>
      </c>
      <c r="P3447" t="s">
        <v>2314</v>
      </c>
      <c r="Q3447" t="s">
        <v>844</v>
      </c>
    </row>
    <row r="3448" spans="1:17" hidden="1" x14ac:dyDescent="0.3">
      <c r="A3448" t="s">
        <v>13697</v>
      </c>
      <c r="B3448" t="s">
        <v>13698</v>
      </c>
      <c r="C3448" s="1" t="str">
        <f t="shared" si="535"/>
        <v>21:0288</v>
      </c>
      <c r="D3448" s="1" t="str">
        <f t="shared" si="532"/>
        <v>21:0129</v>
      </c>
      <c r="E3448" t="s">
        <v>13699</v>
      </c>
      <c r="F3448" t="s">
        <v>13700</v>
      </c>
      <c r="H3448">
        <v>64.854810299999997</v>
      </c>
      <c r="I3448">
        <v>-140.4948148</v>
      </c>
      <c r="J3448" s="1" t="str">
        <f t="shared" si="533"/>
        <v>Fluid (stream)</v>
      </c>
      <c r="K3448" s="1" t="str">
        <f t="shared" si="534"/>
        <v>Untreated Water</v>
      </c>
      <c r="L3448">
        <v>24</v>
      </c>
      <c r="M3448" t="s">
        <v>215</v>
      </c>
      <c r="N3448">
        <v>473</v>
      </c>
      <c r="O3448" t="s">
        <v>1262</v>
      </c>
      <c r="P3448" t="s">
        <v>3478</v>
      </c>
      <c r="Q3448" t="s">
        <v>249</v>
      </c>
    </row>
    <row r="3449" spans="1:17" hidden="1" x14ac:dyDescent="0.3">
      <c r="A3449" t="s">
        <v>13701</v>
      </c>
      <c r="B3449" t="s">
        <v>13702</v>
      </c>
      <c r="C3449" s="1" t="str">
        <f t="shared" si="535"/>
        <v>21:0288</v>
      </c>
      <c r="D3449" s="1" t="str">
        <f t="shared" si="532"/>
        <v>21:0129</v>
      </c>
      <c r="E3449" t="s">
        <v>13703</v>
      </c>
      <c r="F3449" t="s">
        <v>13704</v>
      </c>
      <c r="H3449">
        <v>64.820075200000005</v>
      </c>
      <c r="I3449">
        <v>-140.4257188</v>
      </c>
      <c r="J3449" s="1" t="str">
        <f t="shared" si="533"/>
        <v>Fluid (stream)</v>
      </c>
      <c r="K3449" s="1" t="str">
        <f t="shared" si="534"/>
        <v>Untreated Water</v>
      </c>
      <c r="L3449">
        <v>24</v>
      </c>
      <c r="M3449" t="s">
        <v>223</v>
      </c>
      <c r="N3449">
        <v>474</v>
      </c>
      <c r="O3449" t="s">
        <v>1342</v>
      </c>
      <c r="P3449" t="s">
        <v>1934</v>
      </c>
      <c r="Q3449" t="s">
        <v>953</v>
      </c>
    </row>
    <row r="3450" spans="1:17" hidden="1" x14ac:dyDescent="0.3">
      <c r="A3450" t="s">
        <v>13705</v>
      </c>
      <c r="B3450" t="s">
        <v>13706</v>
      </c>
      <c r="C3450" s="1" t="str">
        <f t="shared" si="535"/>
        <v>21:0288</v>
      </c>
      <c r="D3450" s="1" t="str">
        <f>HYPERLINK("http://geochem.nrcan.gc.ca/cdogs/content/svy/svy_e.htm", "")</f>
        <v/>
      </c>
      <c r="G3450" s="1" t="str">
        <f>HYPERLINK("http://geochem.nrcan.gc.ca/cdogs/content/cr_/cr_00031_e.htm", "31")</f>
        <v>31</v>
      </c>
      <c r="J3450" t="s">
        <v>106</v>
      </c>
      <c r="K3450" t="s">
        <v>107</v>
      </c>
      <c r="L3450">
        <v>24</v>
      </c>
      <c r="M3450" t="s">
        <v>108</v>
      </c>
      <c r="N3450">
        <v>475</v>
      </c>
      <c r="O3450" t="s">
        <v>339</v>
      </c>
      <c r="P3450" t="s">
        <v>2862</v>
      </c>
      <c r="Q3450" t="s">
        <v>437</v>
      </c>
    </row>
    <row r="3451" spans="1:17" hidden="1" x14ac:dyDescent="0.3">
      <c r="A3451" t="s">
        <v>13707</v>
      </c>
      <c r="B3451" t="s">
        <v>13708</v>
      </c>
      <c r="C3451" s="1" t="str">
        <f t="shared" si="535"/>
        <v>21:0288</v>
      </c>
      <c r="D3451" s="1" t="str">
        <f t="shared" ref="D3451:D3461" si="536">HYPERLINK("http://geochem.nrcan.gc.ca/cdogs/content/svy/svy210129_e.htm", "21:0129")</f>
        <v>21:0129</v>
      </c>
      <c r="E3451" t="s">
        <v>13709</v>
      </c>
      <c r="F3451" t="s">
        <v>13710</v>
      </c>
      <c r="H3451">
        <v>64.815015099999997</v>
      </c>
      <c r="I3451">
        <v>-140.40095350000001</v>
      </c>
      <c r="J3451" s="1" t="str">
        <f t="shared" ref="J3451:J3461" si="537">HYPERLINK("http://geochem.nrcan.gc.ca/cdogs/content/kwd/kwd020018_e.htm", "Fluid (stream)")</f>
        <v>Fluid (stream)</v>
      </c>
      <c r="K3451" s="1" t="str">
        <f t="shared" ref="K3451:K3461" si="538">HYPERLINK("http://geochem.nrcan.gc.ca/cdogs/content/kwd/kwd080007_e.htm", "Untreated Water")</f>
        <v>Untreated Water</v>
      </c>
      <c r="L3451">
        <v>24</v>
      </c>
      <c r="M3451" t="s">
        <v>195</v>
      </c>
      <c r="N3451">
        <v>476</v>
      </c>
      <c r="O3451" t="s">
        <v>3612</v>
      </c>
      <c r="P3451" t="s">
        <v>1934</v>
      </c>
      <c r="Q3451" t="s">
        <v>953</v>
      </c>
    </row>
    <row r="3452" spans="1:17" hidden="1" x14ac:dyDescent="0.3">
      <c r="A3452" t="s">
        <v>13711</v>
      </c>
      <c r="B3452" t="s">
        <v>13712</v>
      </c>
      <c r="C3452" s="1" t="str">
        <f t="shared" si="535"/>
        <v>21:0288</v>
      </c>
      <c r="D3452" s="1" t="str">
        <f t="shared" si="536"/>
        <v>21:0129</v>
      </c>
      <c r="E3452" t="s">
        <v>13709</v>
      </c>
      <c r="F3452" t="s">
        <v>13713</v>
      </c>
      <c r="H3452">
        <v>64.815015099999997</v>
      </c>
      <c r="I3452">
        <v>-140.40095350000001</v>
      </c>
      <c r="J3452" s="1" t="str">
        <f t="shared" si="537"/>
        <v>Fluid (stream)</v>
      </c>
      <c r="K3452" s="1" t="str">
        <f t="shared" si="538"/>
        <v>Untreated Water</v>
      </c>
      <c r="L3452">
        <v>24</v>
      </c>
      <c r="M3452" t="s">
        <v>202</v>
      </c>
      <c r="N3452">
        <v>477</v>
      </c>
      <c r="O3452" t="s">
        <v>603</v>
      </c>
      <c r="P3452" t="s">
        <v>2482</v>
      </c>
      <c r="Q3452" t="s">
        <v>123</v>
      </c>
    </row>
    <row r="3453" spans="1:17" hidden="1" x14ac:dyDescent="0.3">
      <c r="A3453" t="s">
        <v>13714</v>
      </c>
      <c r="B3453" t="s">
        <v>13715</v>
      </c>
      <c r="C3453" s="1" t="str">
        <f t="shared" si="535"/>
        <v>21:0288</v>
      </c>
      <c r="D3453" s="1" t="str">
        <f t="shared" si="536"/>
        <v>21:0129</v>
      </c>
      <c r="E3453" t="s">
        <v>13716</v>
      </c>
      <c r="F3453" t="s">
        <v>13717</v>
      </c>
      <c r="H3453">
        <v>64.844021699999999</v>
      </c>
      <c r="I3453">
        <v>-140.4437629</v>
      </c>
      <c r="J3453" s="1" t="str">
        <f t="shared" si="537"/>
        <v>Fluid (stream)</v>
      </c>
      <c r="K3453" s="1" t="str">
        <f t="shared" si="538"/>
        <v>Untreated Water</v>
      </c>
      <c r="L3453">
        <v>25</v>
      </c>
      <c r="M3453" t="s">
        <v>642</v>
      </c>
      <c r="N3453">
        <v>478</v>
      </c>
      <c r="O3453" t="s">
        <v>2372</v>
      </c>
      <c r="P3453" t="s">
        <v>2482</v>
      </c>
      <c r="Q3453" t="s">
        <v>953</v>
      </c>
    </row>
    <row r="3454" spans="1:17" hidden="1" x14ac:dyDescent="0.3">
      <c r="A3454" t="s">
        <v>13718</v>
      </c>
      <c r="B3454" t="s">
        <v>13719</v>
      </c>
      <c r="C3454" s="1" t="str">
        <f t="shared" si="535"/>
        <v>21:0288</v>
      </c>
      <c r="D3454" s="1" t="str">
        <f t="shared" si="536"/>
        <v>21:0129</v>
      </c>
      <c r="E3454" t="s">
        <v>13720</v>
      </c>
      <c r="F3454" t="s">
        <v>13721</v>
      </c>
      <c r="H3454">
        <v>64.799231300000002</v>
      </c>
      <c r="I3454">
        <v>-140.33771519999999</v>
      </c>
      <c r="J3454" s="1" t="str">
        <f t="shared" si="537"/>
        <v>Fluid (stream)</v>
      </c>
      <c r="K3454" s="1" t="str">
        <f t="shared" si="538"/>
        <v>Untreated Water</v>
      </c>
      <c r="L3454">
        <v>25</v>
      </c>
      <c r="M3454" t="s">
        <v>27</v>
      </c>
      <c r="N3454">
        <v>479</v>
      </c>
      <c r="O3454" t="s">
        <v>378</v>
      </c>
      <c r="P3454" t="s">
        <v>2541</v>
      </c>
      <c r="Q3454" t="s">
        <v>953</v>
      </c>
    </row>
    <row r="3455" spans="1:17" hidden="1" x14ac:dyDescent="0.3">
      <c r="A3455" t="s">
        <v>13722</v>
      </c>
      <c r="B3455" t="s">
        <v>13723</v>
      </c>
      <c r="C3455" s="1" t="str">
        <f t="shared" si="535"/>
        <v>21:0288</v>
      </c>
      <c r="D3455" s="1" t="str">
        <f t="shared" si="536"/>
        <v>21:0129</v>
      </c>
      <c r="E3455" t="s">
        <v>13724</v>
      </c>
      <c r="F3455" t="s">
        <v>13725</v>
      </c>
      <c r="H3455">
        <v>64.815690000000004</v>
      </c>
      <c r="I3455">
        <v>-140.3605427</v>
      </c>
      <c r="J3455" s="1" t="str">
        <f t="shared" si="537"/>
        <v>Fluid (stream)</v>
      </c>
      <c r="K3455" s="1" t="str">
        <f t="shared" si="538"/>
        <v>Untreated Water</v>
      </c>
      <c r="L3455">
        <v>25</v>
      </c>
      <c r="M3455" t="s">
        <v>35</v>
      </c>
      <c r="N3455">
        <v>480</v>
      </c>
      <c r="O3455" t="s">
        <v>80</v>
      </c>
      <c r="P3455" t="s">
        <v>115</v>
      </c>
      <c r="Q3455" t="s">
        <v>844</v>
      </c>
    </row>
    <row r="3456" spans="1:17" hidden="1" x14ac:dyDescent="0.3">
      <c r="A3456" t="s">
        <v>13726</v>
      </c>
      <c r="B3456" t="s">
        <v>13727</v>
      </c>
      <c r="C3456" s="1" t="str">
        <f t="shared" si="535"/>
        <v>21:0288</v>
      </c>
      <c r="D3456" s="1" t="str">
        <f t="shared" si="536"/>
        <v>21:0129</v>
      </c>
      <c r="E3456" t="s">
        <v>13728</v>
      </c>
      <c r="F3456" t="s">
        <v>13729</v>
      </c>
      <c r="H3456">
        <v>64.829658100000003</v>
      </c>
      <c r="I3456">
        <v>-140.31549609999999</v>
      </c>
      <c r="J3456" s="1" t="str">
        <f t="shared" si="537"/>
        <v>Fluid (stream)</v>
      </c>
      <c r="K3456" s="1" t="str">
        <f t="shared" si="538"/>
        <v>Untreated Water</v>
      </c>
      <c r="L3456">
        <v>25</v>
      </c>
      <c r="M3456" t="s">
        <v>43</v>
      </c>
      <c r="N3456">
        <v>481</v>
      </c>
      <c r="O3456" t="s">
        <v>378</v>
      </c>
      <c r="P3456" t="s">
        <v>2482</v>
      </c>
      <c r="Q3456" t="s">
        <v>308</v>
      </c>
    </row>
    <row r="3457" spans="1:17" hidden="1" x14ac:dyDescent="0.3">
      <c r="A3457" t="s">
        <v>13730</v>
      </c>
      <c r="B3457" t="s">
        <v>13731</v>
      </c>
      <c r="C3457" s="1" t="str">
        <f t="shared" si="535"/>
        <v>21:0288</v>
      </c>
      <c r="D3457" s="1" t="str">
        <f t="shared" si="536"/>
        <v>21:0129</v>
      </c>
      <c r="E3457" t="s">
        <v>13732</v>
      </c>
      <c r="F3457" t="s">
        <v>13733</v>
      </c>
      <c r="H3457">
        <v>64.816192099999995</v>
      </c>
      <c r="I3457">
        <v>-140.23373659999999</v>
      </c>
      <c r="J3457" s="1" t="str">
        <f t="shared" si="537"/>
        <v>Fluid (stream)</v>
      </c>
      <c r="K3457" s="1" t="str">
        <f t="shared" si="538"/>
        <v>Untreated Water</v>
      </c>
      <c r="L3457">
        <v>25</v>
      </c>
      <c r="M3457" t="s">
        <v>50</v>
      </c>
      <c r="N3457">
        <v>482</v>
      </c>
      <c r="O3457" t="s">
        <v>2372</v>
      </c>
      <c r="P3457" t="s">
        <v>969</v>
      </c>
      <c r="Q3457" t="s">
        <v>123</v>
      </c>
    </row>
    <row r="3458" spans="1:17" hidden="1" x14ac:dyDescent="0.3">
      <c r="A3458" t="s">
        <v>13734</v>
      </c>
      <c r="B3458" t="s">
        <v>13735</v>
      </c>
      <c r="C3458" s="1" t="str">
        <f t="shared" si="535"/>
        <v>21:0288</v>
      </c>
      <c r="D3458" s="1" t="str">
        <f t="shared" si="536"/>
        <v>21:0129</v>
      </c>
      <c r="E3458" t="s">
        <v>13736</v>
      </c>
      <c r="F3458" t="s">
        <v>13737</v>
      </c>
      <c r="H3458">
        <v>64.811299899999995</v>
      </c>
      <c r="I3458">
        <v>-140.24566809999999</v>
      </c>
      <c r="J3458" s="1" t="str">
        <f t="shared" si="537"/>
        <v>Fluid (stream)</v>
      </c>
      <c r="K3458" s="1" t="str">
        <f t="shared" si="538"/>
        <v>Untreated Water</v>
      </c>
      <c r="L3458">
        <v>25</v>
      </c>
      <c r="M3458" t="s">
        <v>57</v>
      </c>
      <c r="N3458">
        <v>483</v>
      </c>
      <c r="O3458" t="s">
        <v>101</v>
      </c>
      <c r="P3458" t="s">
        <v>224</v>
      </c>
      <c r="Q3458" t="s">
        <v>123</v>
      </c>
    </row>
    <row r="3459" spans="1:17" hidden="1" x14ac:dyDescent="0.3">
      <c r="A3459" t="s">
        <v>13738</v>
      </c>
      <c r="B3459" t="s">
        <v>13739</v>
      </c>
      <c r="C3459" s="1" t="str">
        <f t="shared" si="535"/>
        <v>21:0288</v>
      </c>
      <c r="D3459" s="1" t="str">
        <f t="shared" si="536"/>
        <v>21:0129</v>
      </c>
      <c r="E3459" t="s">
        <v>13716</v>
      </c>
      <c r="F3459" t="s">
        <v>13740</v>
      </c>
      <c r="H3459">
        <v>64.844021699999999</v>
      </c>
      <c r="I3459">
        <v>-140.4437629</v>
      </c>
      <c r="J3459" s="1" t="str">
        <f t="shared" si="537"/>
        <v>Fluid (stream)</v>
      </c>
      <c r="K3459" s="1" t="str">
        <f t="shared" si="538"/>
        <v>Untreated Water</v>
      </c>
      <c r="L3459">
        <v>25</v>
      </c>
      <c r="M3459" t="s">
        <v>678</v>
      </c>
      <c r="N3459">
        <v>484</v>
      </c>
      <c r="O3459" t="s">
        <v>101</v>
      </c>
      <c r="P3459" t="s">
        <v>4041</v>
      </c>
      <c r="Q3459" t="s">
        <v>123</v>
      </c>
    </row>
    <row r="3460" spans="1:17" hidden="1" x14ac:dyDescent="0.3">
      <c r="A3460" t="s">
        <v>13741</v>
      </c>
      <c r="B3460" t="s">
        <v>13742</v>
      </c>
      <c r="C3460" s="1" t="str">
        <f t="shared" si="535"/>
        <v>21:0288</v>
      </c>
      <c r="D3460" s="1" t="str">
        <f t="shared" si="536"/>
        <v>21:0129</v>
      </c>
      <c r="E3460" t="s">
        <v>13716</v>
      </c>
      <c r="F3460" t="s">
        <v>13743</v>
      </c>
      <c r="H3460">
        <v>64.844021699999999</v>
      </c>
      <c r="I3460">
        <v>-140.4437629</v>
      </c>
      <c r="J3460" s="1" t="str">
        <f t="shared" si="537"/>
        <v>Fluid (stream)</v>
      </c>
      <c r="K3460" s="1" t="str">
        <f t="shared" si="538"/>
        <v>Untreated Water</v>
      </c>
      <c r="L3460">
        <v>25</v>
      </c>
      <c r="M3460" t="s">
        <v>673</v>
      </c>
      <c r="N3460">
        <v>485</v>
      </c>
      <c r="O3460" t="s">
        <v>674</v>
      </c>
      <c r="P3460" t="s">
        <v>1284</v>
      </c>
      <c r="Q3460" t="s">
        <v>844</v>
      </c>
    </row>
    <row r="3461" spans="1:17" hidden="1" x14ac:dyDescent="0.3">
      <c r="A3461" t="s">
        <v>13744</v>
      </c>
      <c r="B3461" t="s">
        <v>13745</v>
      </c>
      <c r="C3461" s="1" t="str">
        <f t="shared" si="535"/>
        <v>21:0288</v>
      </c>
      <c r="D3461" s="1" t="str">
        <f t="shared" si="536"/>
        <v>21:0129</v>
      </c>
      <c r="E3461" t="s">
        <v>13746</v>
      </c>
      <c r="F3461" t="s">
        <v>13747</v>
      </c>
      <c r="H3461">
        <v>64.860253999999998</v>
      </c>
      <c r="I3461">
        <v>-140.42948369999999</v>
      </c>
      <c r="J3461" s="1" t="str">
        <f t="shared" si="537"/>
        <v>Fluid (stream)</v>
      </c>
      <c r="K3461" s="1" t="str">
        <f t="shared" si="538"/>
        <v>Untreated Water</v>
      </c>
      <c r="L3461">
        <v>25</v>
      </c>
      <c r="M3461" t="s">
        <v>65</v>
      </c>
      <c r="N3461">
        <v>486</v>
      </c>
      <c r="O3461" t="s">
        <v>1177</v>
      </c>
      <c r="P3461" t="s">
        <v>2482</v>
      </c>
      <c r="Q3461" t="s">
        <v>205</v>
      </c>
    </row>
    <row r="3462" spans="1:17" hidden="1" x14ac:dyDescent="0.3">
      <c r="A3462" t="s">
        <v>13748</v>
      </c>
      <c r="B3462" t="s">
        <v>13749</v>
      </c>
      <c r="C3462" s="1" t="str">
        <f t="shared" si="535"/>
        <v>21:0288</v>
      </c>
      <c r="D3462" s="1" t="str">
        <f>HYPERLINK("http://geochem.nrcan.gc.ca/cdogs/content/svy/svy_e.htm", "")</f>
        <v/>
      </c>
      <c r="G3462" s="1" t="str">
        <f>HYPERLINK("http://geochem.nrcan.gc.ca/cdogs/content/cr_/cr_00032_e.htm", "32")</f>
        <v>32</v>
      </c>
      <c r="J3462" t="s">
        <v>106</v>
      </c>
      <c r="K3462" t="s">
        <v>107</v>
      </c>
      <c r="L3462">
        <v>25</v>
      </c>
      <c r="M3462" t="s">
        <v>108</v>
      </c>
      <c r="N3462">
        <v>487</v>
      </c>
      <c r="O3462" t="s">
        <v>95</v>
      </c>
      <c r="P3462" t="s">
        <v>540</v>
      </c>
      <c r="Q3462" t="s">
        <v>696</v>
      </c>
    </row>
    <row r="3463" spans="1:17" hidden="1" x14ac:dyDescent="0.3">
      <c r="A3463" t="s">
        <v>13750</v>
      </c>
      <c r="B3463" t="s">
        <v>13751</v>
      </c>
      <c r="C3463" s="1" t="str">
        <f t="shared" si="535"/>
        <v>21:0288</v>
      </c>
      <c r="D3463" s="1" t="str">
        <f t="shared" ref="D3463:D3473" si="539">HYPERLINK("http://geochem.nrcan.gc.ca/cdogs/content/svy/svy210129_e.htm", "21:0129")</f>
        <v>21:0129</v>
      </c>
      <c r="E3463" t="s">
        <v>13752</v>
      </c>
      <c r="F3463" t="s">
        <v>13753</v>
      </c>
      <c r="H3463">
        <v>64.871753999999996</v>
      </c>
      <c r="I3463">
        <v>-140.3623365</v>
      </c>
      <c r="J3463" s="1" t="str">
        <f t="shared" ref="J3463:J3473" si="540">HYPERLINK("http://geochem.nrcan.gc.ca/cdogs/content/kwd/kwd020018_e.htm", "Fluid (stream)")</f>
        <v>Fluid (stream)</v>
      </c>
      <c r="K3463" s="1" t="str">
        <f t="shared" ref="K3463:K3473" si="541">HYPERLINK("http://geochem.nrcan.gc.ca/cdogs/content/kwd/kwd080007_e.htm", "Untreated Water")</f>
        <v>Untreated Water</v>
      </c>
      <c r="L3463">
        <v>25</v>
      </c>
      <c r="M3463" t="s">
        <v>72</v>
      </c>
      <c r="N3463">
        <v>488</v>
      </c>
      <c r="O3463" t="s">
        <v>114</v>
      </c>
      <c r="P3463" t="s">
        <v>2482</v>
      </c>
      <c r="Q3463" t="s">
        <v>953</v>
      </c>
    </row>
    <row r="3464" spans="1:17" hidden="1" x14ac:dyDescent="0.3">
      <c r="A3464" t="s">
        <v>13754</v>
      </c>
      <c r="B3464" t="s">
        <v>13755</v>
      </c>
      <c r="C3464" s="1" t="str">
        <f t="shared" si="535"/>
        <v>21:0288</v>
      </c>
      <c r="D3464" s="1" t="str">
        <f t="shared" si="539"/>
        <v>21:0129</v>
      </c>
      <c r="E3464" t="s">
        <v>13756</v>
      </c>
      <c r="F3464" t="s">
        <v>13757</v>
      </c>
      <c r="H3464">
        <v>64.872054300000002</v>
      </c>
      <c r="I3464">
        <v>-140.37813750000001</v>
      </c>
      <c r="J3464" s="1" t="str">
        <f t="shared" si="540"/>
        <v>Fluid (stream)</v>
      </c>
      <c r="K3464" s="1" t="str">
        <f t="shared" si="541"/>
        <v>Untreated Water</v>
      </c>
      <c r="L3464">
        <v>25</v>
      </c>
      <c r="M3464" t="s">
        <v>87</v>
      </c>
      <c r="N3464">
        <v>489</v>
      </c>
      <c r="O3464" t="s">
        <v>973</v>
      </c>
      <c r="P3464" t="s">
        <v>1934</v>
      </c>
      <c r="Q3464" t="s">
        <v>649</v>
      </c>
    </row>
    <row r="3465" spans="1:17" hidden="1" x14ac:dyDescent="0.3">
      <c r="A3465" t="s">
        <v>13758</v>
      </c>
      <c r="B3465" t="s">
        <v>13759</v>
      </c>
      <c r="C3465" s="1" t="str">
        <f t="shared" si="535"/>
        <v>21:0288</v>
      </c>
      <c r="D3465" s="1" t="str">
        <f t="shared" si="539"/>
        <v>21:0129</v>
      </c>
      <c r="E3465" t="s">
        <v>13760</v>
      </c>
      <c r="F3465" t="s">
        <v>13761</v>
      </c>
      <c r="H3465">
        <v>64.4648471</v>
      </c>
      <c r="I3465">
        <v>-140.09892009999999</v>
      </c>
      <c r="J3465" s="1" t="str">
        <f t="shared" si="540"/>
        <v>Fluid (stream)</v>
      </c>
      <c r="K3465" s="1" t="str">
        <f t="shared" si="541"/>
        <v>Untreated Water</v>
      </c>
      <c r="L3465">
        <v>25</v>
      </c>
      <c r="M3465" t="s">
        <v>160</v>
      </c>
      <c r="N3465">
        <v>490</v>
      </c>
      <c r="O3465" t="s">
        <v>1009</v>
      </c>
      <c r="P3465" t="s">
        <v>231</v>
      </c>
      <c r="Q3465" t="s">
        <v>844</v>
      </c>
    </row>
    <row r="3466" spans="1:17" hidden="1" x14ac:dyDescent="0.3">
      <c r="A3466" t="s">
        <v>13762</v>
      </c>
      <c r="B3466" t="s">
        <v>13763</v>
      </c>
      <c r="C3466" s="1" t="str">
        <f t="shared" si="535"/>
        <v>21:0288</v>
      </c>
      <c r="D3466" s="1" t="str">
        <f t="shared" si="539"/>
        <v>21:0129</v>
      </c>
      <c r="E3466" t="s">
        <v>13764</v>
      </c>
      <c r="F3466" t="s">
        <v>13765</v>
      </c>
      <c r="H3466">
        <v>64.449203999999995</v>
      </c>
      <c r="I3466">
        <v>-140.1956476</v>
      </c>
      <c r="J3466" s="1" t="str">
        <f t="shared" si="540"/>
        <v>Fluid (stream)</v>
      </c>
      <c r="K3466" s="1" t="str">
        <f t="shared" si="541"/>
        <v>Untreated Water</v>
      </c>
      <c r="L3466">
        <v>25</v>
      </c>
      <c r="M3466" t="s">
        <v>166</v>
      </c>
      <c r="N3466">
        <v>491</v>
      </c>
      <c r="O3466" t="s">
        <v>128</v>
      </c>
      <c r="P3466" t="s">
        <v>780</v>
      </c>
      <c r="Q3466" t="s">
        <v>437</v>
      </c>
    </row>
    <row r="3467" spans="1:17" hidden="1" x14ac:dyDescent="0.3">
      <c r="A3467" t="s">
        <v>13766</v>
      </c>
      <c r="B3467" t="s">
        <v>13767</v>
      </c>
      <c r="C3467" s="1" t="str">
        <f t="shared" si="535"/>
        <v>21:0288</v>
      </c>
      <c r="D3467" s="1" t="str">
        <f t="shared" si="539"/>
        <v>21:0129</v>
      </c>
      <c r="E3467" t="s">
        <v>13768</v>
      </c>
      <c r="F3467" t="s">
        <v>13769</v>
      </c>
      <c r="H3467">
        <v>64.446246400000007</v>
      </c>
      <c r="I3467">
        <v>-140.206165</v>
      </c>
      <c r="J3467" s="1" t="str">
        <f t="shared" si="540"/>
        <v>Fluid (stream)</v>
      </c>
      <c r="K3467" s="1" t="str">
        <f t="shared" si="541"/>
        <v>Untreated Water</v>
      </c>
      <c r="L3467">
        <v>25</v>
      </c>
      <c r="M3467" t="s">
        <v>174</v>
      </c>
      <c r="N3467">
        <v>492</v>
      </c>
      <c r="O3467" t="s">
        <v>10460</v>
      </c>
      <c r="P3467" t="s">
        <v>9423</v>
      </c>
      <c r="Q3467" t="s">
        <v>844</v>
      </c>
    </row>
    <row r="3468" spans="1:17" hidden="1" x14ac:dyDescent="0.3">
      <c r="A3468" t="s">
        <v>13770</v>
      </c>
      <c r="B3468" t="s">
        <v>13771</v>
      </c>
      <c r="C3468" s="1" t="str">
        <f t="shared" si="535"/>
        <v>21:0288</v>
      </c>
      <c r="D3468" s="1" t="str">
        <f t="shared" si="539"/>
        <v>21:0129</v>
      </c>
      <c r="E3468" t="s">
        <v>13772</v>
      </c>
      <c r="F3468" t="s">
        <v>13773</v>
      </c>
      <c r="H3468">
        <v>64.451727399999996</v>
      </c>
      <c r="I3468">
        <v>-140.19925180000001</v>
      </c>
      <c r="J3468" s="1" t="str">
        <f t="shared" si="540"/>
        <v>Fluid (stream)</v>
      </c>
      <c r="K3468" s="1" t="str">
        <f t="shared" si="541"/>
        <v>Untreated Water</v>
      </c>
      <c r="L3468">
        <v>25</v>
      </c>
      <c r="M3468" t="s">
        <v>181</v>
      </c>
      <c r="N3468">
        <v>493</v>
      </c>
      <c r="O3468" t="s">
        <v>101</v>
      </c>
      <c r="P3468" t="s">
        <v>2482</v>
      </c>
      <c r="Q3468" t="s">
        <v>589</v>
      </c>
    </row>
    <row r="3469" spans="1:17" hidden="1" x14ac:dyDescent="0.3">
      <c r="A3469" t="s">
        <v>13774</v>
      </c>
      <c r="B3469" t="s">
        <v>13775</v>
      </c>
      <c r="C3469" s="1" t="str">
        <f t="shared" si="535"/>
        <v>21:0288</v>
      </c>
      <c r="D3469" s="1" t="str">
        <f t="shared" si="539"/>
        <v>21:0129</v>
      </c>
      <c r="E3469" t="s">
        <v>13776</v>
      </c>
      <c r="F3469" t="s">
        <v>13777</v>
      </c>
      <c r="H3469">
        <v>64.485747200000006</v>
      </c>
      <c r="I3469">
        <v>-140.10638760000001</v>
      </c>
      <c r="J3469" s="1" t="str">
        <f t="shared" si="540"/>
        <v>Fluid (stream)</v>
      </c>
      <c r="K3469" s="1" t="str">
        <f t="shared" si="541"/>
        <v>Untreated Water</v>
      </c>
      <c r="L3469">
        <v>25</v>
      </c>
      <c r="M3469" t="s">
        <v>188</v>
      </c>
      <c r="N3469">
        <v>494</v>
      </c>
      <c r="O3469" t="s">
        <v>885</v>
      </c>
      <c r="P3469" t="s">
        <v>2541</v>
      </c>
      <c r="Q3469" t="s">
        <v>953</v>
      </c>
    </row>
    <row r="3470" spans="1:17" hidden="1" x14ac:dyDescent="0.3">
      <c r="A3470" t="s">
        <v>13778</v>
      </c>
      <c r="B3470" t="s">
        <v>13779</v>
      </c>
      <c r="C3470" s="1" t="str">
        <f t="shared" si="535"/>
        <v>21:0288</v>
      </c>
      <c r="D3470" s="1" t="str">
        <f t="shared" si="539"/>
        <v>21:0129</v>
      </c>
      <c r="E3470" t="s">
        <v>13780</v>
      </c>
      <c r="F3470" t="s">
        <v>13781</v>
      </c>
      <c r="H3470">
        <v>64.450571699999998</v>
      </c>
      <c r="I3470">
        <v>-140.1471665</v>
      </c>
      <c r="J3470" s="1" t="str">
        <f t="shared" si="540"/>
        <v>Fluid (stream)</v>
      </c>
      <c r="K3470" s="1" t="str">
        <f t="shared" si="541"/>
        <v>Untreated Water</v>
      </c>
      <c r="L3470">
        <v>25</v>
      </c>
      <c r="M3470" t="s">
        <v>999</v>
      </c>
      <c r="N3470">
        <v>495</v>
      </c>
      <c r="O3470" t="s">
        <v>276</v>
      </c>
      <c r="P3470" t="s">
        <v>2482</v>
      </c>
      <c r="Q3470" t="s">
        <v>123</v>
      </c>
    </row>
    <row r="3471" spans="1:17" hidden="1" x14ac:dyDescent="0.3">
      <c r="A3471" t="s">
        <v>13782</v>
      </c>
      <c r="B3471" t="s">
        <v>13783</v>
      </c>
      <c r="C3471" s="1" t="str">
        <f t="shared" si="535"/>
        <v>21:0288</v>
      </c>
      <c r="D3471" s="1" t="str">
        <f t="shared" si="539"/>
        <v>21:0129</v>
      </c>
      <c r="E3471" t="s">
        <v>13780</v>
      </c>
      <c r="F3471" t="s">
        <v>13784</v>
      </c>
      <c r="H3471">
        <v>64.450571699999998</v>
      </c>
      <c r="I3471">
        <v>-140.1471665</v>
      </c>
      <c r="J3471" s="1" t="str">
        <f t="shared" si="540"/>
        <v>Fluid (stream)</v>
      </c>
      <c r="K3471" s="1" t="str">
        <f t="shared" si="541"/>
        <v>Untreated Water</v>
      </c>
      <c r="L3471">
        <v>25</v>
      </c>
      <c r="M3471" t="s">
        <v>1004</v>
      </c>
      <c r="N3471">
        <v>496</v>
      </c>
      <c r="O3471" t="s">
        <v>88</v>
      </c>
      <c r="P3471" t="s">
        <v>2482</v>
      </c>
      <c r="Q3471" t="s">
        <v>205</v>
      </c>
    </row>
    <row r="3472" spans="1:17" hidden="1" x14ac:dyDescent="0.3">
      <c r="A3472" t="s">
        <v>13785</v>
      </c>
      <c r="B3472" t="s">
        <v>13786</v>
      </c>
      <c r="C3472" s="1" t="str">
        <f t="shared" si="535"/>
        <v>21:0288</v>
      </c>
      <c r="D3472" s="1" t="str">
        <f t="shared" si="539"/>
        <v>21:0129</v>
      </c>
      <c r="E3472" t="s">
        <v>13787</v>
      </c>
      <c r="F3472" t="s">
        <v>13788</v>
      </c>
      <c r="H3472">
        <v>64.453839299999999</v>
      </c>
      <c r="I3472">
        <v>-140.1230386</v>
      </c>
      <c r="J3472" s="1" t="str">
        <f t="shared" si="540"/>
        <v>Fluid (stream)</v>
      </c>
      <c r="K3472" s="1" t="str">
        <f t="shared" si="541"/>
        <v>Untreated Water</v>
      </c>
      <c r="L3472">
        <v>25</v>
      </c>
      <c r="M3472" t="s">
        <v>215</v>
      </c>
      <c r="N3472">
        <v>497</v>
      </c>
      <c r="O3472" t="s">
        <v>36</v>
      </c>
      <c r="P3472" t="s">
        <v>2482</v>
      </c>
      <c r="Q3472" t="s">
        <v>123</v>
      </c>
    </row>
    <row r="3473" spans="1:17" hidden="1" x14ac:dyDescent="0.3">
      <c r="A3473" t="s">
        <v>13789</v>
      </c>
      <c r="B3473" t="s">
        <v>13790</v>
      </c>
      <c r="C3473" s="1" t="str">
        <f t="shared" si="535"/>
        <v>21:0288</v>
      </c>
      <c r="D3473" s="1" t="str">
        <f t="shared" si="539"/>
        <v>21:0129</v>
      </c>
      <c r="E3473" t="s">
        <v>13791</v>
      </c>
      <c r="F3473" t="s">
        <v>13792</v>
      </c>
      <c r="H3473">
        <v>64.412425099999993</v>
      </c>
      <c r="I3473">
        <v>-140.20957319999999</v>
      </c>
      <c r="J3473" s="1" t="str">
        <f t="shared" si="540"/>
        <v>Fluid (stream)</v>
      </c>
      <c r="K3473" s="1" t="str">
        <f t="shared" si="541"/>
        <v>Untreated Water</v>
      </c>
      <c r="L3473">
        <v>26</v>
      </c>
      <c r="M3473" t="s">
        <v>21</v>
      </c>
      <c r="N3473">
        <v>498</v>
      </c>
      <c r="O3473" t="s">
        <v>1599</v>
      </c>
      <c r="P3473" t="s">
        <v>3613</v>
      </c>
      <c r="Q3473" t="s">
        <v>649</v>
      </c>
    </row>
    <row r="3474" spans="1:17" hidden="1" x14ac:dyDescent="0.3">
      <c r="A3474" t="s">
        <v>13793</v>
      </c>
      <c r="B3474" t="s">
        <v>13794</v>
      </c>
      <c r="C3474" s="1" t="str">
        <f t="shared" si="535"/>
        <v>21:0288</v>
      </c>
      <c r="D3474" s="1" t="str">
        <f>HYPERLINK("http://geochem.nrcan.gc.ca/cdogs/content/svy/svy_e.htm", "")</f>
        <v/>
      </c>
      <c r="G3474" s="1" t="str">
        <f>HYPERLINK("http://geochem.nrcan.gc.ca/cdogs/content/cr_/cr_00032_e.htm", "32")</f>
        <v>32</v>
      </c>
      <c r="J3474" t="s">
        <v>106</v>
      </c>
      <c r="K3474" t="s">
        <v>107</v>
      </c>
      <c r="L3474">
        <v>26</v>
      </c>
      <c r="M3474" t="s">
        <v>108</v>
      </c>
      <c r="N3474">
        <v>499</v>
      </c>
      <c r="O3474" t="s">
        <v>95</v>
      </c>
      <c r="P3474" t="s">
        <v>3613</v>
      </c>
      <c r="Q3474" t="s">
        <v>1197</v>
      </c>
    </row>
    <row r="3475" spans="1:17" hidden="1" x14ac:dyDescent="0.3">
      <c r="A3475" t="s">
        <v>13795</v>
      </c>
      <c r="B3475" t="s">
        <v>13796</v>
      </c>
      <c r="C3475" s="1" t="str">
        <f t="shared" si="535"/>
        <v>21:0288</v>
      </c>
      <c r="D3475" s="1" t="str">
        <f t="shared" ref="D3475:D3510" si="542">HYPERLINK("http://geochem.nrcan.gc.ca/cdogs/content/svy/svy210129_e.htm", "21:0129")</f>
        <v>21:0129</v>
      </c>
      <c r="E3475" t="s">
        <v>13797</v>
      </c>
      <c r="F3475" t="s">
        <v>13798</v>
      </c>
      <c r="H3475">
        <v>64.448992200000006</v>
      </c>
      <c r="I3475">
        <v>-140.1228199</v>
      </c>
      <c r="J3475" s="1" t="str">
        <f t="shared" ref="J3475:J3510" si="543">HYPERLINK("http://geochem.nrcan.gc.ca/cdogs/content/kwd/kwd020018_e.htm", "Fluid (stream)")</f>
        <v>Fluid (stream)</v>
      </c>
      <c r="K3475" s="1" t="str">
        <f t="shared" ref="K3475:K3510" si="544">HYPERLINK("http://geochem.nrcan.gc.ca/cdogs/content/kwd/kwd080007_e.htm", "Untreated Water")</f>
        <v>Untreated Water</v>
      </c>
      <c r="L3475">
        <v>26</v>
      </c>
      <c r="M3475" t="s">
        <v>27</v>
      </c>
      <c r="N3475">
        <v>500</v>
      </c>
      <c r="O3475" t="s">
        <v>2372</v>
      </c>
      <c r="P3475" t="s">
        <v>637</v>
      </c>
      <c r="Q3475" t="s">
        <v>844</v>
      </c>
    </row>
    <row r="3476" spans="1:17" hidden="1" x14ac:dyDescent="0.3">
      <c r="A3476" t="s">
        <v>13799</v>
      </c>
      <c r="B3476" t="s">
        <v>13800</v>
      </c>
      <c r="C3476" s="1" t="str">
        <f t="shared" si="535"/>
        <v>21:0288</v>
      </c>
      <c r="D3476" s="1" t="str">
        <f t="shared" si="542"/>
        <v>21:0129</v>
      </c>
      <c r="E3476" t="s">
        <v>13801</v>
      </c>
      <c r="F3476" t="s">
        <v>13802</v>
      </c>
      <c r="H3476">
        <v>64.409492999999998</v>
      </c>
      <c r="I3476">
        <v>-140.07513399999999</v>
      </c>
      <c r="J3476" s="1" t="str">
        <f t="shared" si="543"/>
        <v>Fluid (stream)</v>
      </c>
      <c r="K3476" s="1" t="str">
        <f t="shared" si="544"/>
        <v>Untreated Water</v>
      </c>
      <c r="L3476">
        <v>26</v>
      </c>
      <c r="M3476" t="s">
        <v>35</v>
      </c>
      <c r="N3476">
        <v>501</v>
      </c>
      <c r="O3476" t="s">
        <v>2768</v>
      </c>
      <c r="P3476" t="s">
        <v>2314</v>
      </c>
      <c r="Q3476" t="s">
        <v>649</v>
      </c>
    </row>
    <row r="3477" spans="1:17" hidden="1" x14ac:dyDescent="0.3">
      <c r="A3477" t="s">
        <v>13803</v>
      </c>
      <c r="B3477" t="s">
        <v>13804</v>
      </c>
      <c r="C3477" s="1" t="str">
        <f t="shared" si="535"/>
        <v>21:0288</v>
      </c>
      <c r="D3477" s="1" t="str">
        <f t="shared" si="542"/>
        <v>21:0129</v>
      </c>
      <c r="E3477" t="s">
        <v>13805</v>
      </c>
      <c r="F3477" t="s">
        <v>13806</v>
      </c>
      <c r="H3477">
        <v>64.388380699999999</v>
      </c>
      <c r="I3477">
        <v>-140.11497230000001</v>
      </c>
      <c r="J3477" s="1" t="str">
        <f t="shared" si="543"/>
        <v>Fluid (stream)</v>
      </c>
      <c r="K3477" s="1" t="str">
        <f t="shared" si="544"/>
        <v>Untreated Water</v>
      </c>
      <c r="L3477">
        <v>26</v>
      </c>
      <c r="M3477" t="s">
        <v>43</v>
      </c>
      <c r="N3477">
        <v>502</v>
      </c>
      <c r="O3477" t="s">
        <v>2768</v>
      </c>
      <c r="P3477" t="s">
        <v>637</v>
      </c>
      <c r="Q3477" t="s">
        <v>249</v>
      </c>
    </row>
    <row r="3478" spans="1:17" hidden="1" x14ac:dyDescent="0.3">
      <c r="A3478" t="s">
        <v>13807</v>
      </c>
      <c r="B3478" t="s">
        <v>13808</v>
      </c>
      <c r="C3478" s="1" t="str">
        <f t="shared" si="535"/>
        <v>21:0288</v>
      </c>
      <c r="D3478" s="1" t="str">
        <f t="shared" si="542"/>
        <v>21:0129</v>
      </c>
      <c r="E3478" t="s">
        <v>13809</v>
      </c>
      <c r="F3478" t="s">
        <v>13810</v>
      </c>
      <c r="H3478">
        <v>64.389396700000006</v>
      </c>
      <c r="I3478">
        <v>-140.12126380000001</v>
      </c>
      <c r="J3478" s="1" t="str">
        <f t="shared" si="543"/>
        <v>Fluid (stream)</v>
      </c>
      <c r="K3478" s="1" t="str">
        <f t="shared" si="544"/>
        <v>Untreated Water</v>
      </c>
      <c r="L3478">
        <v>26</v>
      </c>
      <c r="M3478" t="s">
        <v>50</v>
      </c>
      <c r="N3478">
        <v>503</v>
      </c>
      <c r="O3478" t="s">
        <v>7068</v>
      </c>
      <c r="P3478" t="s">
        <v>366</v>
      </c>
      <c r="Q3478" t="s">
        <v>953</v>
      </c>
    </row>
    <row r="3479" spans="1:17" hidden="1" x14ac:dyDescent="0.3">
      <c r="A3479" t="s">
        <v>13811</v>
      </c>
      <c r="B3479" t="s">
        <v>13812</v>
      </c>
      <c r="C3479" s="1" t="str">
        <f t="shared" si="535"/>
        <v>21:0288</v>
      </c>
      <c r="D3479" s="1" t="str">
        <f t="shared" si="542"/>
        <v>21:0129</v>
      </c>
      <c r="E3479" t="s">
        <v>13813</v>
      </c>
      <c r="F3479" t="s">
        <v>13814</v>
      </c>
      <c r="H3479">
        <v>64.379178600000003</v>
      </c>
      <c r="I3479">
        <v>-140.03210999999999</v>
      </c>
      <c r="J3479" s="1" t="str">
        <f t="shared" si="543"/>
        <v>Fluid (stream)</v>
      </c>
      <c r="K3479" s="1" t="str">
        <f t="shared" si="544"/>
        <v>Untreated Water</v>
      </c>
      <c r="L3479">
        <v>26</v>
      </c>
      <c r="M3479" t="s">
        <v>57</v>
      </c>
      <c r="N3479">
        <v>504</v>
      </c>
      <c r="O3479" t="s">
        <v>2653</v>
      </c>
      <c r="P3479" t="s">
        <v>4924</v>
      </c>
      <c r="Q3479" t="s">
        <v>205</v>
      </c>
    </row>
    <row r="3480" spans="1:17" hidden="1" x14ac:dyDescent="0.3">
      <c r="A3480" t="s">
        <v>13815</v>
      </c>
      <c r="B3480" t="s">
        <v>13816</v>
      </c>
      <c r="C3480" s="1" t="str">
        <f t="shared" si="535"/>
        <v>21:0288</v>
      </c>
      <c r="D3480" s="1" t="str">
        <f t="shared" si="542"/>
        <v>21:0129</v>
      </c>
      <c r="E3480" t="s">
        <v>13817</v>
      </c>
      <c r="F3480" t="s">
        <v>13818</v>
      </c>
      <c r="H3480">
        <v>64.375866400000007</v>
      </c>
      <c r="I3480">
        <v>-140.03065179999999</v>
      </c>
      <c r="J3480" s="1" t="str">
        <f t="shared" si="543"/>
        <v>Fluid (stream)</v>
      </c>
      <c r="K3480" s="1" t="str">
        <f t="shared" si="544"/>
        <v>Untreated Water</v>
      </c>
      <c r="L3480">
        <v>26</v>
      </c>
      <c r="M3480" t="s">
        <v>65</v>
      </c>
      <c r="N3480">
        <v>505</v>
      </c>
      <c r="O3480" t="s">
        <v>66</v>
      </c>
      <c r="P3480" t="s">
        <v>1934</v>
      </c>
      <c r="Q3480" t="s">
        <v>844</v>
      </c>
    </row>
    <row r="3481" spans="1:17" hidden="1" x14ac:dyDescent="0.3">
      <c r="A3481" t="s">
        <v>13819</v>
      </c>
      <c r="B3481" t="s">
        <v>13820</v>
      </c>
      <c r="C3481" s="1" t="str">
        <f t="shared" si="535"/>
        <v>21:0288</v>
      </c>
      <c r="D3481" s="1" t="str">
        <f t="shared" si="542"/>
        <v>21:0129</v>
      </c>
      <c r="E3481" t="s">
        <v>13821</v>
      </c>
      <c r="F3481" t="s">
        <v>13822</v>
      </c>
      <c r="H3481">
        <v>64.414285500000005</v>
      </c>
      <c r="I3481">
        <v>-140.21676239999999</v>
      </c>
      <c r="J3481" s="1" t="str">
        <f t="shared" si="543"/>
        <v>Fluid (stream)</v>
      </c>
      <c r="K3481" s="1" t="str">
        <f t="shared" si="544"/>
        <v>Untreated Water</v>
      </c>
      <c r="L3481">
        <v>26</v>
      </c>
      <c r="M3481" t="s">
        <v>72</v>
      </c>
      <c r="N3481">
        <v>506</v>
      </c>
      <c r="O3481" t="s">
        <v>7106</v>
      </c>
      <c r="P3481" t="s">
        <v>780</v>
      </c>
      <c r="Q3481" t="s">
        <v>844</v>
      </c>
    </row>
    <row r="3482" spans="1:17" hidden="1" x14ac:dyDescent="0.3">
      <c r="A3482" t="s">
        <v>13823</v>
      </c>
      <c r="B3482" t="s">
        <v>13824</v>
      </c>
      <c r="C3482" s="1" t="str">
        <f t="shared" si="535"/>
        <v>21:0288</v>
      </c>
      <c r="D3482" s="1" t="str">
        <f t="shared" si="542"/>
        <v>21:0129</v>
      </c>
      <c r="E3482" t="s">
        <v>13791</v>
      </c>
      <c r="F3482" t="s">
        <v>13825</v>
      </c>
      <c r="H3482">
        <v>64.412425099999993</v>
      </c>
      <c r="I3482">
        <v>-140.20957319999999</v>
      </c>
      <c r="J3482" s="1" t="str">
        <f t="shared" si="543"/>
        <v>Fluid (stream)</v>
      </c>
      <c r="K3482" s="1" t="str">
        <f t="shared" si="544"/>
        <v>Untreated Water</v>
      </c>
      <c r="L3482">
        <v>26</v>
      </c>
      <c r="M3482" t="s">
        <v>79</v>
      </c>
      <c r="N3482">
        <v>507</v>
      </c>
      <c r="O3482" t="s">
        <v>290</v>
      </c>
      <c r="P3482" t="s">
        <v>2970</v>
      </c>
      <c r="Q3482" t="s">
        <v>308</v>
      </c>
    </row>
    <row r="3483" spans="1:17" hidden="1" x14ac:dyDescent="0.3">
      <c r="A3483" t="s">
        <v>13826</v>
      </c>
      <c r="B3483" t="s">
        <v>13827</v>
      </c>
      <c r="C3483" s="1" t="str">
        <f t="shared" si="535"/>
        <v>21:0288</v>
      </c>
      <c r="D3483" s="1" t="str">
        <f t="shared" si="542"/>
        <v>21:0129</v>
      </c>
      <c r="E3483" t="s">
        <v>13828</v>
      </c>
      <c r="F3483" t="s">
        <v>13829</v>
      </c>
      <c r="H3483">
        <v>64.487532700000003</v>
      </c>
      <c r="I3483">
        <v>-140.21426640000001</v>
      </c>
      <c r="J3483" s="1" t="str">
        <f t="shared" si="543"/>
        <v>Fluid (stream)</v>
      </c>
      <c r="K3483" s="1" t="str">
        <f t="shared" si="544"/>
        <v>Untreated Water</v>
      </c>
      <c r="L3483">
        <v>26</v>
      </c>
      <c r="M3483" t="s">
        <v>195</v>
      </c>
      <c r="N3483">
        <v>508</v>
      </c>
      <c r="O3483" t="s">
        <v>756</v>
      </c>
      <c r="P3483" t="s">
        <v>7271</v>
      </c>
      <c r="Q3483" t="s">
        <v>953</v>
      </c>
    </row>
    <row r="3484" spans="1:17" hidden="1" x14ac:dyDescent="0.3">
      <c r="A3484" t="s">
        <v>13830</v>
      </c>
      <c r="B3484" t="s">
        <v>13831</v>
      </c>
      <c r="C3484" s="1" t="str">
        <f t="shared" si="535"/>
        <v>21:0288</v>
      </c>
      <c r="D3484" s="1" t="str">
        <f t="shared" si="542"/>
        <v>21:0129</v>
      </c>
      <c r="E3484" t="s">
        <v>13828</v>
      </c>
      <c r="F3484" t="s">
        <v>13832</v>
      </c>
      <c r="H3484">
        <v>64.487532700000003</v>
      </c>
      <c r="I3484">
        <v>-140.21426640000001</v>
      </c>
      <c r="J3484" s="1" t="str">
        <f t="shared" si="543"/>
        <v>Fluid (stream)</v>
      </c>
      <c r="K3484" s="1" t="str">
        <f t="shared" si="544"/>
        <v>Untreated Water</v>
      </c>
      <c r="L3484">
        <v>26</v>
      </c>
      <c r="M3484" t="s">
        <v>202</v>
      </c>
      <c r="N3484">
        <v>509</v>
      </c>
      <c r="O3484" t="s">
        <v>66</v>
      </c>
      <c r="P3484" t="s">
        <v>10428</v>
      </c>
      <c r="Q3484" t="s">
        <v>844</v>
      </c>
    </row>
    <row r="3485" spans="1:17" hidden="1" x14ac:dyDescent="0.3">
      <c r="A3485" t="s">
        <v>13833</v>
      </c>
      <c r="B3485" t="s">
        <v>13834</v>
      </c>
      <c r="C3485" s="1" t="str">
        <f t="shared" si="535"/>
        <v>21:0288</v>
      </c>
      <c r="D3485" s="1" t="str">
        <f t="shared" si="542"/>
        <v>21:0129</v>
      </c>
      <c r="E3485" t="s">
        <v>13835</v>
      </c>
      <c r="F3485" t="s">
        <v>13836</v>
      </c>
      <c r="H3485">
        <v>64.459845099999995</v>
      </c>
      <c r="I3485">
        <v>-140.28692609999999</v>
      </c>
      <c r="J3485" s="1" t="str">
        <f t="shared" si="543"/>
        <v>Fluid (stream)</v>
      </c>
      <c r="K3485" s="1" t="str">
        <f t="shared" si="544"/>
        <v>Untreated Water</v>
      </c>
      <c r="L3485">
        <v>26</v>
      </c>
      <c r="M3485" t="s">
        <v>87</v>
      </c>
      <c r="N3485">
        <v>510</v>
      </c>
      <c r="O3485" t="s">
        <v>11588</v>
      </c>
      <c r="P3485" t="s">
        <v>2482</v>
      </c>
      <c r="Q3485" t="s">
        <v>123</v>
      </c>
    </row>
    <row r="3486" spans="1:17" hidden="1" x14ac:dyDescent="0.3">
      <c r="A3486" t="s">
        <v>13837</v>
      </c>
      <c r="B3486" t="s">
        <v>13838</v>
      </c>
      <c r="C3486" s="1" t="str">
        <f t="shared" si="535"/>
        <v>21:0288</v>
      </c>
      <c r="D3486" s="1" t="str">
        <f t="shared" si="542"/>
        <v>21:0129</v>
      </c>
      <c r="E3486" t="s">
        <v>13839</v>
      </c>
      <c r="F3486" t="s">
        <v>13840</v>
      </c>
      <c r="H3486">
        <v>64.462165400000004</v>
      </c>
      <c r="I3486">
        <v>-140.32962950000001</v>
      </c>
      <c r="J3486" s="1" t="str">
        <f t="shared" si="543"/>
        <v>Fluid (stream)</v>
      </c>
      <c r="K3486" s="1" t="str">
        <f t="shared" si="544"/>
        <v>Untreated Water</v>
      </c>
      <c r="L3486">
        <v>26</v>
      </c>
      <c r="M3486" t="s">
        <v>160</v>
      </c>
      <c r="N3486">
        <v>511</v>
      </c>
      <c r="O3486" t="s">
        <v>289</v>
      </c>
      <c r="P3486" t="s">
        <v>1934</v>
      </c>
      <c r="Q3486" t="s">
        <v>589</v>
      </c>
    </row>
    <row r="3487" spans="1:17" hidden="1" x14ac:dyDescent="0.3">
      <c r="A3487" t="s">
        <v>13841</v>
      </c>
      <c r="B3487" t="s">
        <v>13842</v>
      </c>
      <c r="C3487" s="1" t="str">
        <f t="shared" si="535"/>
        <v>21:0288</v>
      </c>
      <c r="D3487" s="1" t="str">
        <f t="shared" si="542"/>
        <v>21:0129</v>
      </c>
      <c r="E3487" t="s">
        <v>13843</v>
      </c>
      <c r="F3487" t="s">
        <v>13844</v>
      </c>
      <c r="H3487">
        <v>64.464577000000006</v>
      </c>
      <c r="I3487">
        <v>-140.3571603</v>
      </c>
      <c r="J3487" s="1" t="str">
        <f t="shared" si="543"/>
        <v>Fluid (stream)</v>
      </c>
      <c r="K3487" s="1" t="str">
        <f t="shared" si="544"/>
        <v>Untreated Water</v>
      </c>
      <c r="L3487">
        <v>26</v>
      </c>
      <c r="M3487" t="s">
        <v>166</v>
      </c>
      <c r="N3487">
        <v>512</v>
      </c>
      <c r="O3487" t="s">
        <v>22</v>
      </c>
      <c r="P3487" t="s">
        <v>22</v>
      </c>
      <c r="Q3487" t="s">
        <v>22</v>
      </c>
    </row>
    <row r="3488" spans="1:17" hidden="1" x14ac:dyDescent="0.3">
      <c r="A3488" t="s">
        <v>13845</v>
      </c>
      <c r="B3488" t="s">
        <v>13846</v>
      </c>
      <c r="C3488" s="1" t="str">
        <f t="shared" ref="C3488:C3551" si="545">HYPERLINK("http://geochem.nrcan.gc.ca/cdogs/content/bdl/bdl210288_e.htm", "21:0288")</f>
        <v>21:0288</v>
      </c>
      <c r="D3488" s="1" t="str">
        <f t="shared" si="542"/>
        <v>21:0129</v>
      </c>
      <c r="E3488" t="s">
        <v>13847</v>
      </c>
      <c r="F3488" t="s">
        <v>13848</v>
      </c>
      <c r="H3488">
        <v>64.4759861</v>
      </c>
      <c r="I3488">
        <v>-140.38513789999999</v>
      </c>
      <c r="J3488" s="1" t="str">
        <f t="shared" si="543"/>
        <v>Fluid (stream)</v>
      </c>
      <c r="K3488" s="1" t="str">
        <f t="shared" si="544"/>
        <v>Untreated Water</v>
      </c>
      <c r="L3488">
        <v>26</v>
      </c>
      <c r="M3488" t="s">
        <v>174</v>
      </c>
      <c r="N3488">
        <v>513</v>
      </c>
      <c r="O3488" t="s">
        <v>734</v>
      </c>
      <c r="P3488" t="s">
        <v>2482</v>
      </c>
      <c r="Q3488" t="s">
        <v>589</v>
      </c>
    </row>
    <row r="3489" spans="1:17" hidden="1" x14ac:dyDescent="0.3">
      <c r="A3489" t="s">
        <v>13849</v>
      </c>
      <c r="B3489" t="s">
        <v>13850</v>
      </c>
      <c r="C3489" s="1" t="str">
        <f t="shared" si="545"/>
        <v>21:0288</v>
      </c>
      <c r="D3489" s="1" t="str">
        <f t="shared" si="542"/>
        <v>21:0129</v>
      </c>
      <c r="E3489" t="s">
        <v>13851</v>
      </c>
      <c r="F3489" t="s">
        <v>13852</v>
      </c>
      <c r="H3489">
        <v>64.499729299999998</v>
      </c>
      <c r="I3489">
        <v>-140.40875170000001</v>
      </c>
      <c r="J3489" s="1" t="str">
        <f t="shared" si="543"/>
        <v>Fluid (stream)</v>
      </c>
      <c r="K3489" s="1" t="str">
        <f t="shared" si="544"/>
        <v>Untreated Water</v>
      </c>
      <c r="L3489">
        <v>26</v>
      </c>
      <c r="M3489" t="s">
        <v>181</v>
      </c>
      <c r="N3489">
        <v>514</v>
      </c>
      <c r="O3489" t="s">
        <v>66</v>
      </c>
      <c r="P3489" t="s">
        <v>366</v>
      </c>
      <c r="Q3489" t="s">
        <v>334</v>
      </c>
    </row>
    <row r="3490" spans="1:17" hidden="1" x14ac:dyDescent="0.3">
      <c r="A3490" t="s">
        <v>13853</v>
      </c>
      <c r="B3490" t="s">
        <v>13854</v>
      </c>
      <c r="C3490" s="1" t="str">
        <f t="shared" si="545"/>
        <v>21:0288</v>
      </c>
      <c r="D3490" s="1" t="str">
        <f t="shared" si="542"/>
        <v>21:0129</v>
      </c>
      <c r="E3490" t="s">
        <v>13855</v>
      </c>
      <c r="F3490" t="s">
        <v>13856</v>
      </c>
      <c r="H3490">
        <v>64.420563099999995</v>
      </c>
      <c r="I3490">
        <v>-140.51431149999999</v>
      </c>
      <c r="J3490" s="1" t="str">
        <f t="shared" si="543"/>
        <v>Fluid (stream)</v>
      </c>
      <c r="K3490" s="1" t="str">
        <f t="shared" si="544"/>
        <v>Untreated Water</v>
      </c>
      <c r="L3490">
        <v>26</v>
      </c>
      <c r="M3490" t="s">
        <v>188</v>
      </c>
      <c r="N3490">
        <v>515</v>
      </c>
      <c r="O3490" t="s">
        <v>22</v>
      </c>
      <c r="P3490" t="s">
        <v>22</v>
      </c>
      <c r="Q3490" t="s">
        <v>22</v>
      </c>
    </row>
    <row r="3491" spans="1:17" hidden="1" x14ac:dyDescent="0.3">
      <c r="A3491" t="s">
        <v>13857</v>
      </c>
      <c r="B3491" t="s">
        <v>13858</v>
      </c>
      <c r="C3491" s="1" t="str">
        <f t="shared" si="545"/>
        <v>21:0288</v>
      </c>
      <c r="D3491" s="1" t="str">
        <f t="shared" si="542"/>
        <v>21:0129</v>
      </c>
      <c r="E3491" t="s">
        <v>13859</v>
      </c>
      <c r="F3491" t="s">
        <v>13860</v>
      </c>
      <c r="H3491">
        <v>64.438672800000006</v>
      </c>
      <c r="I3491">
        <v>-140.52821839999999</v>
      </c>
      <c r="J3491" s="1" t="str">
        <f t="shared" si="543"/>
        <v>Fluid (stream)</v>
      </c>
      <c r="K3491" s="1" t="str">
        <f t="shared" si="544"/>
        <v>Untreated Water</v>
      </c>
      <c r="L3491">
        <v>26</v>
      </c>
      <c r="M3491" t="s">
        <v>215</v>
      </c>
      <c r="N3491">
        <v>516</v>
      </c>
      <c r="O3491" t="s">
        <v>22</v>
      </c>
      <c r="P3491" t="s">
        <v>22</v>
      </c>
      <c r="Q3491" t="s">
        <v>22</v>
      </c>
    </row>
    <row r="3492" spans="1:17" hidden="1" x14ac:dyDescent="0.3">
      <c r="A3492" t="s">
        <v>13861</v>
      </c>
      <c r="B3492" t="s">
        <v>13862</v>
      </c>
      <c r="C3492" s="1" t="str">
        <f t="shared" si="545"/>
        <v>21:0288</v>
      </c>
      <c r="D3492" s="1" t="str">
        <f t="shared" si="542"/>
        <v>21:0129</v>
      </c>
      <c r="E3492" t="s">
        <v>13863</v>
      </c>
      <c r="F3492" t="s">
        <v>13864</v>
      </c>
      <c r="H3492">
        <v>64.378004300000001</v>
      </c>
      <c r="I3492">
        <v>-140.42644369999999</v>
      </c>
      <c r="J3492" s="1" t="str">
        <f t="shared" si="543"/>
        <v>Fluid (stream)</v>
      </c>
      <c r="K3492" s="1" t="str">
        <f t="shared" si="544"/>
        <v>Untreated Water</v>
      </c>
      <c r="L3492">
        <v>26</v>
      </c>
      <c r="M3492" t="s">
        <v>223</v>
      </c>
      <c r="N3492">
        <v>517</v>
      </c>
      <c r="O3492" t="s">
        <v>1438</v>
      </c>
      <c r="P3492" t="s">
        <v>2970</v>
      </c>
      <c r="Q3492" t="s">
        <v>334</v>
      </c>
    </row>
    <row r="3493" spans="1:17" hidden="1" x14ac:dyDescent="0.3">
      <c r="A3493" t="s">
        <v>13865</v>
      </c>
      <c r="B3493" t="s">
        <v>13866</v>
      </c>
      <c r="C3493" s="1" t="str">
        <f t="shared" si="545"/>
        <v>21:0288</v>
      </c>
      <c r="D3493" s="1" t="str">
        <f t="shared" si="542"/>
        <v>21:0129</v>
      </c>
      <c r="E3493" t="s">
        <v>13867</v>
      </c>
      <c r="F3493" t="s">
        <v>13868</v>
      </c>
      <c r="H3493">
        <v>64.372634099999999</v>
      </c>
      <c r="I3493">
        <v>-140.33420039999999</v>
      </c>
      <c r="J3493" s="1" t="str">
        <f t="shared" si="543"/>
        <v>Fluid (stream)</v>
      </c>
      <c r="K3493" s="1" t="str">
        <f t="shared" si="544"/>
        <v>Untreated Water</v>
      </c>
      <c r="L3493">
        <v>27</v>
      </c>
      <c r="M3493" t="s">
        <v>21</v>
      </c>
      <c r="N3493">
        <v>518</v>
      </c>
      <c r="O3493" t="s">
        <v>339</v>
      </c>
      <c r="P3493" t="s">
        <v>2482</v>
      </c>
      <c r="Q3493" t="s">
        <v>205</v>
      </c>
    </row>
    <row r="3494" spans="1:17" hidden="1" x14ac:dyDescent="0.3">
      <c r="A3494" t="s">
        <v>13869</v>
      </c>
      <c r="B3494" t="s">
        <v>13870</v>
      </c>
      <c r="C3494" s="1" t="str">
        <f t="shared" si="545"/>
        <v>21:0288</v>
      </c>
      <c r="D3494" s="1" t="str">
        <f t="shared" si="542"/>
        <v>21:0129</v>
      </c>
      <c r="E3494" t="s">
        <v>13867</v>
      </c>
      <c r="F3494" t="s">
        <v>13871</v>
      </c>
      <c r="H3494">
        <v>64.372634099999999</v>
      </c>
      <c r="I3494">
        <v>-140.33420039999999</v>
      </c>
      <c r="J3494" s="1" t="str">
        <f t="shared" si="543"/>
        <v>Fluid (stream)</v>
      </c>
      <c r="K3494" s="1" t="str">
        <f t="shared" si="544"/>
        <v>Untreated Water</v>
      </c>
      <c r="L3494">
        <v>27</v>
      </c>
      <c r="M3494" t="s">
        <v>79</v>
      </c>
      <c r="N3494">
        <v>519</v>
      </c>
      <c r="O3494" t="s">
        <v>2510</v>
      </c>
      <c r="P3494" t="s">
        <v>10214</v>
      </c>
      <c r="Q3494" t="s">
        <v>844</v>
      </c>
    </row>
    <row r="3495" spans="1:17" hidden="1" x14ac:dyDescent="0.3">
      <c r="A3495" t="s">
        <v>13872</v>
      </c>
      <c r="B3495" t="s">
        <v>13873</v>
      </c>
      <c r="C3495" s="1" t="str">
        <f t="shared" si="545"/>
        <v>21:0288</v>
      </c>
      <c r="D3495" s="1" t="str">
        <f t="shared" si="542"/>
        <v>21:0129</v>
      </c>
      <c r="E3495" t="s">
        <v>13874</v>
      </c>
      <c r="F3495" t="s">
        <v>13875</v>
      </c>
      <c r="H3495">
        <v>64.360268399999995</v>
      </c>
      <c r="I3495">
        <v>-140.2775623</v>
      </c>
      <c r="J3495" s="1" t="str">
        <f t="shared" si="543"/>
        <v>Fluid (stream)</v>
      </c>
      <c r="K3495" s="1" t="str">
        <f t="shared" si="544"/>
        <v>Untreated Water</v>
      </c>
      <c r="L3495">
        <v>27</v>
      </c>
      <c r="M3495" t="s">
        <v>27</v>
      </c>
      <c r="N3495">
        <v>520</v>
      </c>
      <c r="O3495" t="s">
        <v>8138</v>
      </c>
      <c r="P3495" t="s">
        <v>7271</v>
      </c>
      <c r="Q3495" t="s">
        <v>308</v>
      </c>
    </row>
    <row r="3496" spans="1:17" hidden="1" x14ac:dyDescent="0.3">
      <c r="A3496" t="s">
        <v>13876</v>
      </c>
      <c r="B3496" t="s">
        <v>13877</v>
      </c>
      <c r="C3496" s="1" t="str">
        <f t="shared" si="545"/>
        <v>21:0288</v>
      </c>
      <c r="D3496" s="1" t="str">
        <f t="shared" si="542"/>
        <v>21:0129</v>
      </c>
      <c r="E3496" t="s">
        <v>13878</v>
      </c>
      <c r="F3496" t="s">
        <v>13879</v>
      </c>
      <c r="H3496">
        <v>64.350424399999994</v>
      </c>
      <c r="I3496">
        <v>-140.3017768</v>
      </c>
      <c r="J3496" s="1" t="str">
        <f t="shared" si="543"/>
        <v>Fluid (stream)</v>
      </c>
      <c r="K3496" s="1" t="str">
        <f t="shared" si="544"/>
        <v>Untreated Water</v>
      </c>
      <c r="L3496">
        <v>27</v>
      </c>
      <c r="M3496" t="s">
        <v>35</v>
      </c>
      <c r="N3496">
        <v>521</v>
      </c>
      <c r="O3496" t="s">
        <v>1640</v>
      </c>
      <c r="P3496" t="s">
        <v>11761</v>
      </c>
      <c r="Q3496" t="s">
        <v>984</v>
      </c>
    </row>
    <row r="3497" spans="1:17" hidden="1" x14ac:dyDescent="0.3">
      <c r="A3497" t="s">
        <v>13880</v>
      </c>
      <c r="B3497" t="s">
        <v>13881</v>
      </c>
      <c r="C3497" s="1" t="str">
        <f t="shared" si="545"/>
        <v>21:0288</v>
      </c>
      <c r="D3497" s="1" t="str">
        <f t="shared" si="542"/>
        <v>21:0129</v>
      </c>
      <c r="E3497" t="s">
        <v>13882</v>
      </c>
      <c r="F3497" t="s">
        <v>13883</v>
      </c>
      <c r="H3497">
        <v>64.365897799999999</v>
      </c>
      <c r="I3497">
        <v>-140.3694989</v>
      </c>
      <c r="J3497" s="1" t="str">
        <f t="shared" si="543"/>
        <v>Fluid (stream)</v>
      </c>
      <c r="K3497" s="1" t="str">
        <f t="shared" si="544"/>
        <v>Untreated Water</v>
      </c>
      <c r="L3497">
        <v>27</v>
      </c>
      <c r="M3497" t="s">
        <v>43</v>
      </c>
      <c r="N3497">
        <v>522</v>
      </c>
      <c r="O3497" t="s">
        <v>22</v>
      </c>
      <c r="P3497" t="s">
        <v>22</v>
      </c>
      <c r="Q3497" t="s">
        <v>22</v>
      </c>
    </row>
    <row r="3498" spans="1:17" hidden="1" x14ac:dyDescent="0.3">
      <c r="A3498" t="s">
        <v>13884</v>
      </c>
      <c r="B3498" t="s">
        <v>13885</v>
      </c>
      <c r="C3498" s="1" t="str">
        <f t="shared" si="545"/>
        <v>21:0288</v>
      </c>
      <c r="D3498" s="1" t="str">
        <f t="shared" si="542"/>
        <v>21:0129</v>
      </c>
      <c r="E3498" t="s">
        <v>13886</v>
      </c>
      <c r="F3498" t="s">
        <v>13887</v>
      </c>
      <c r="H3498">
        <v>64.367355799999999</v>
      </c>
      <c r="I3498">
        <v>-140.38958210000001</v>
      </c>
      <c r="J3498" s="1" t="str">
        <f t="shared" si="543"/>
        <v>Fluid (stream)</v>
      </c>
      <c r="K3498" s="1" t="str">
        <f t="shared" si="544"/>
        <v>Untreated Water</v>
      </c>
      <c r="L3498">
        <v>27</v>
      </c>
      <c r="M3498" t="s">
        <v>50</v>
      </c>
      <c r="N3498">
        <v>523</v>
      </c>
      <c r="O3498" t="s">
        <v>2372</v>
      </c>
      <c r="P3498" t="s">
        <v>366</v>
      </c>
      <c r="Q3498" t="s">
        <v>1197</v>
      </c>
    </row>
    <row r="3499" spans="1:17" hidden="1" x14ac:dyDescent="0.3">
      <c r="A3499" t="s">
        <v>13888</v>
      </c>
      <c r="B3499" t="s">
        <v>13889</v>
      </c>
      <c r="C3499" s="1" t="str">
        <f t="shared" si="545"/>
        <v>21:0288</v>
      </c>
      <c r="D3499" s="1" t="str">
        <f t="shared" si="542"/>
        <v>21:0129</v>
      </c>
      <c r="E3499" t="s">
        <v>13890</v>
      </c>
      <c r="F3499" t="s">
        <v>13891</v>
      </c>
      <c r="H3499">
        <v>64.366271900000001</v>
      </c>
      <c r="I3499">
        <v>-140.441957</v>
      </c>
      <c r="J3499" s="1" t="str">
        <f t="shared" si="543"/>
        <v>Fluid (stream)</v>
      </c>
      <c r="K3499" s="1" t="str">
        <f t="shared" si="544"/>
        <v>Untreated Water</v>
      </c>
      <c r="L3499">
        <v>27</v>
      </c>
      <c r="M3499" t="s">
        <v>57</v>
      </c>
      <c r="N3499">
        <v>524</v>
      </c>
      <c r="O3499" t="s">
        <v>457</v>
      </c>
      <c r="P3499" t="s">
        <v>2482</v>
      </c>
      <c r="Q3499" t="s">
        <v>308</v>
      </c>
    </row>
    <row r="3500" spans="1:17" hidden="1" x14ac:dyDescent="0.3">
      <c r="A3500" t="s">
        <v>13892</v>
      </c>
      <c r="B3500" t="s">
        <v>13893</v>
      </c>
      <c r="C3500" s="1" t="str">
        <f t="shared" si="545"/>
        <v>21:0288</v>
      </c>
      <c r="D3500" s="1" t="str">
        <f t="shared" si="542"/>
        <v>21:0129</v>
      </c>
      <c r="E3500" t="s">
        <v>13894</v>
      </c>
      <c r="F3500" t="s">
        <v>13895</v>
      </c>
      <c r="H3500">
        <v>64.771640700000006</v>
      </c>
      <c r="I3500">
        <v>-140.48009099999999</v>
      </c>
      <c r="J3500" s="1" t="str">
        <f t="shared" si="543"/>
        <v>Fluid (stream)</v>
      </c>
      <c r="K3500" s="1" t="str">
        <f t="shared" si="544"/>
        <v>Untreated Water</v>
      </c>
      <c r="L3500">
        <v>27</v>
      </c>
      <c r="M3500" t="s">
        <v>65</v>
      </c>
      <c r="N3500">
        <v>525</v>
      </c>
      <c r="O3500" t="s">
        <v>295</v>
      </c>
      <c r="P3500" t="s">
        <v>1934</v>
      </c>
      <c r="Q3500" t="s">
        <v>123</v>
      </c>
    </row>
    <row r="3501" spans="1:17" hidden="1" x14ac:dyDescent="0.3">
      <c r="A3501" t="s">
        <v>13896</v>
      </c>
      <c r="B3501" t="s">
        <v>13897</v>
      </c>
      <c r="C3501" s="1" t="str">
        <f t="shared" si="545"/>
        <v>21:0288</v>
      </c>
      <c r="D3501" s="1" t="str">
        <f t="shared" si="542"/>
        <v>21:0129</v>
      </c>
      <c r="E3501" t="s">
        <v>13898</v>
      </c>
      <c r="F3501" t="s">
        <v>13899</v>
      </c>
      <c r="H3501">
        <v>64.759513900000002</v>
      </c>
      <c r="I3501">
        <v>-140.39852350000001</v>
      </c>
      <c r="J3501" s="1" t="str">
        <f t="shared" si="543"/>
        <v>Fluid (stream)</v>
      </c>
      <c r="K3501" s="1" t="str">
        <f t="shared" si="544"/>
        <v>Untreated Water</v>
      </c>
      <c r="L3501">
        <v>27</v>
      </c>
      <c r="M3501" t="s">
        <v>72</v>
      </c>
      <c r="N3501">
        <v>526</v>
      </c>
      <c r="O3501" t="s">
        <v>2372</v>
      </c>
      <c r="P3501" t="s">
        <v>176</v>
      </c>
      <c r="Q3501" t="s">
        <v>844</v>
      </c>
    </row>
    <row r="3502" spans="1:17" hidden="1" x14ac:dyDescent="0.3">
      <c r="A3502" t="s">
        <v>13900</v>
      </c>
      <c r="B3502" t="s">
        <v>13901</v>
      </c>
      <c r="C3502" s="1" t="str">
        <f t="shared" si="545"/>
        <v>21:0288</v>
      </c>
      <c r="D3502" s="1" t="str">
        <f t="shared" si="542"/>
        <v>21:0129</v>
      </c>
      <c r="E3502" t="s">
        <v>13902</v>
      </c>
      <c r="F3502" t="s">
        <v>13903</v>
      </c>
      <c r="H3502">
        <v>64.735303799999997</v>
      </c>
      <c r="I3502">
        <v>-140.28963479999999</v>
      </c>
      <c r="J3502" s="1" t="str">
        <f t="shared" si="543"/>
        <v>Fluid (stream)</v>
      </c>
      <c r="K3502" s="1" t="str">
        <f t="shared" si="544"/>
        <v>Untreated Water</v>
      </c>
      <c r="L3502">
        <v>27</v>
      </c>
      <c r="M3502" t="s">
        <v>87</v>
      </c>
      <c r="N3502">
        <v>527</v>
      </c>
      <c r="O3502" t="s">
        <v>128</v>
      </c>
      <c r="P3502" t="s">
        <v>540</v>
      </c>
      <c r="Q3502" t="s">
        <v>123</v>
      </c>
    </row>
    <row r="3503" spans="1:17" hidden="1" x14ac:dyDescent="0.3">
      <c r="A3503" t="s">
        <v>13904</v>
      </c>
      <c r="B3503" t="s">
        <v>13905</v>
      </c>
      <c r="C3503" s="1" t="str">
        <f t="shared" si="545"/>
        <v>21:0288</v>
      </c>
      <c r="D3503" s="1" t="str">
        <f t="shared" si="542"/>
        <v>21:0129</v>
      </c>
      <c r="E3503" t="s">
        <v>13906</v>
      </c>
      <c r="F3503" t="s">
        <v>13907</v>
      </c>
      <c r="H3503">
        <v>64.7517122</v>
      </c>
      <c r="I3503">
        <v>-140.2794341</v>
      </c>
      <c r="J3503" s="1" t="str">
        <f t="shared" si="543"/>
        <v>Fluid (stream)</v>
      </c>
      <c r="K3503" s="1" t="str">
        <f t="shared" si="544"/>
        <v>Untreated Water</v>
      </c>
      <c r="L3503">
        <v>27</v>
      </c>
      <c r="M3503" t="s">
        <v>195</v>
      </c>
      <c r="N3503">
        <v>528</v>
      </c>
      <c r="O3503" t="s">
        <v>1657</v>
      </c>
      <c r="P3503" t="s">
        <v>265</v>
      </c>
      <c r="Q3503" t="s">
        <v>334</v>
      </c>
    </row>
    <row r="3504" spans="1:17" hidden="1" x14ac:dyDescent="0.3">
      <c r="A3504" t="s">
        <v>13908</v>
      </c>
      <c r="B3504" t="s">
        <v>13909</v>
      </c>
      <c r="C3504" s="1" t="str">
        <f t="shared" si="545"/>
        <v>21:0288</v>
      </c>
      <c r="D3504" s="1" t="str">
        <f t="shared" si="542"/>
        <v>21:0129</v>
      </c>
      <c r="E3504" t="s">
        <v>13906</v>
      </c>
      <c r="F3504" t="s">
        <v>13910</v>
      </c>
      <c r="H3504">
        <v>64.7517122</v>
      </c>
      <c r="I3504">
        <v>-140.2794341</v>
      </c>
      <c r="J3504" s="1" t="str">
        <f t="shared" si="543"/>
        <v>Fluid (stream)</v>
      </c>
      <c r="K3504" s="1" t="str">
        <f t="shared" si="544"/>
        <v>Untreated Water</v>
      </c>
      <c r="L3504">
        <v>27</v>
      </c>
      <c r="M3504" t="s">
        <v>202</v>
      </c>
      <c r="N3504">
        <v>529</v>
      </c>
      <c r="O3504" t="s">
        <v>1657</v>
      </c>
      <c r="P3504" t="s">
        <v>190</v>
      </c>
      <c r="Q3504" t="s">
        <v>844</v>
      </c>
    </row>
    <row r="3505" spans="1:17" hidden="1" x14ac:dyDescent="0.3">
      <c r="A3505" t="s">
        <v>13911</v>
      </c>
      <c r="B3505" t="s">
        <v>13912</v>
      </c>
      <c r="C3505" s="1" t="str">
        <f t="shared" si="545"/>
        <v>21:0288</v>
      </c>
      <c r="D3505" s="1" t="str">
        <f t="shared" si="542"/>
        <v>21:0129</v>
      </c>
      <c r="E3505" t="s">
        <v>13913</v>
      </c>
      <c r="F3505" t="s">
        <v>13914</v>
      </c>
      <c r="H3505">
        <v>64.768512000000001</v>
      </c>
      <c r="I3505">
        <v>-140.20447379999999</v>
      </c>
      <c r="J3505" s="1" t="str">
        <f t="shared" si="543"/>
        <v>Fluid (stream)</v>
      </c>
      <c r="K3505" s="1" t="str">
        <f t="shared" si="544"/>
        <v>Untreated Water</v>
      </c>
      <c r="L3505">
        <v>27</v>
      </c>
      <c r="M3505" t="s">
        <v>160</v>
      </c>
      <c r="N3505">
        <v>530</v>
      </c>
      <c r="O3505" t="s">
        <v>1414</v>
      </c>
      <c r="P3505" t="s">
        <v>817</v>
      </c>
      <c r="Q3505" t="s">
        <v>844</v>
      </c>
    </row>
    <row r="3506" spans="1:17" hidden="1" x14ac:dyDescent="0.3">
      <c r="A3506" t="s">
        <v>13915</v>
      </c>
      <c r="B3506" t="s">
        <v>13916</v>
      </c>
      <c r="C3506" s="1" t="str">
        <f t="shared" si="545"/>
        <v>21:0288</v>
      </c>
      <c r="D3506" s="1" t="str">
        <f t="shared" si="542"/>
        <v>21:0129</v>
      </c>
      <c r="E3506" t="s">
        <v>13917</v>
      </c>
      <c r="F3506" t="s">
        <v>13918</v>
      </c>
      <c r="H3506">
        <v>64.774565499999994</v>
      </c>
      <c r="I3506">
        <v>-140.20709289999999</v>
      </c>
      <c r="J3506" s="1" t="str">
        <f t="shared" si="543"/>
        <v>Fluid (stream)</v>
      </c>
      <c r="K3506" s="1" t="str">
        <f t="shared" si="544"/>
        <v>Untreated Water</v>
      </c>
      <c r="L3506">
        <v>27</v>
      </c>
      <c r="M3506" t="s">
        <v>166</v>
      </c>
      <c r="N3506">
        <v>531</v>
      </c>
      <c r="O3506" t="s">
        <v>1640</v>
      </c>
      <c r="P3506" t="s">
        <v>817</v>
      </c>
      <c r="Q3506" t="s">
        <v>953</v>
      </c>
    </row>
    <row r="3507" spans="1:17" hidden="1" x14ac:dyDescent="0.3">
      <c r="A3507" t="s">
        <v>13919</v>
      </c>
      <c r="B3507" t="s">
        <v>13920</v>
      </c>
      <c r="C3507" s="1" t="str">
        <f t="shared" si="545"/>
        <v>21:0288</v>
      </c>
      <c r="D3507" s="1" t="str">
        <f t="shared" si="542"/>
        <v>21:0129</v>
      </c>
      <c r="E3507" t="s">
        <v>13921</v>
      </c>
      <c r="F3507" t="s">
        <v>13922</v>
      </c>
      <c r="H3507">
        <v>64.790544600000004</v>
      </c>
      <c r="I3507">
        <v>-140.08834210000001</v>
      </c>
      <c r="J3507" s="1" t="str">
        <f t="shared" si="543"/>
        <v>Fluid (stream)</v>
      </c>
      <c r="K3507" s="1" t="str">
        <f t="shared" si="544"/>
        <v>Untreated Water</v>
      </c>
      <c r="L3507">
        <v>27</v>
      </c>
      <c r="M3507" t="s">
        <v>174</v>
      </c>
      <c r="N3507">
        <v>532</v>
      </c>
      <c r="O3507" t="s">
        <v>1414</v>
      </c>
      <c r="P3507" t="s">
        <v>817</v>
      </c>
      <c r="Q3507" t="s">
        <v>205</v>
      </c>
    </row>
    <row r="3508" spans="1:17" hidden="1" x14ac:dyDescent="0.3">
      <c r="A3508" t="s">
        <v>13923</v>
      </c>
      <c r="B3508" t="s">
        <v>13924</v>
      </c>
      <c r="C3508" s="1" t="str">
        <f t="shared" si="545"/>
        <v>21:0288</v>
      </c>
      <c r="D3508" s="1" t="str">
        <f t="shared" si="542"/>
        <v>21:0129</v>
      </c>
      <c r="E3508" t="s">
        <v>13925</v>
      </c>
      <c r="F3508" t="s">
        <v>13926</v>
      </c>
      <c r="H3508">
        <v>64.816678600000003</v>
      </c>
      <c r="I3508">
        <v>-140.15964450000001</v>
      </c>
      <c r="J3508" s="1" t="str">
        <f t="shared" si="543"/>
        <v>Fluid (stream)</v>
      </c>
      <c r="K3508" s="1" t="str">
        <f t="shared" si="544"/>
        <v>Untreated Water</v>
      </c>
      <c r="L3508">
        <v>27</v>
      </c>
      <c r="M3508" t="s">
        <v>181</v>
      </c>
      <c r="N3508">
        <v>533</v>
      </c>
      <c r="O3508" t="s">
        <v>1177</v>
      </c>
      <c r="P3508" t="s">
        <v>190</v>
      </c>
      <c r="Q3508" t="s">
        <v>205</v>
      </c>
    </row>
    <row r="3509" spans="1:17" hidden="1" x14ac:dyDescent="0.3">
      <c r="A3509" t="s">
        <v>13927</v>
      </c>
      <c r="B3509" t="s">
        <v>13928</v>
      </c>
      <c r="C3509" s="1" t="str">
        <f t="shared" si="545"/>
        <v>21:0288</v>
      </c>
      <c r="D3509" s="1" t="str">
        <f t="shared" si="542"/>
        <v>21:0129</v>
      </c>
      <c r="E3509" t="s">
        <v>13929</v>
      </c>
      <c r="F3509" t="s">
        <v>13930</v>
      </c>
      <c r="H3509">
        <v>64.817426499999996</v>
      </c>
      <c r="I3509">
        <v>-140.15077429999999</v>
      </c>
      <c r="J3509" s="1" t="str">
        <f t="shared" si="543"/>
        <v>Fluid (stream)</v>
      </c>
      <c r="K3509" s="1" t="str">
        <f t="shared" si="544"/>
        <v>Untreated Water</v>
      </c>
      <c r="L3509">
        <v>27</v>
      </c>
      <c r="M3509" t="s">
        <v>188</v>
      </c>
      <c r="N3509">
        <v>534</v>
      </c>
      <c r="O3509" t="s">
        <v>1009</v>
      </c>
      <c r="P3509" t="s">
        <v>129</v>
      </c>
      <c r="Q3509" t="s">
        <v>589</v>
      </c>
    </row>
    <row r="3510" spans="1:17" hidden="1" x14ac:dyDescent="0.3">
      <c r="A3510" t="s">
        <v>13931</v>
      </c>
      <c r="B3510" t="s">
        <v>13932</v>
      </c>
      <c r="C3510" s="1" t="str">
        <f t="shared" si="545"/>
        <v>21:0288</v>
      </c>
      <c r="D3510" s="1" t="str">
        <f t="shared" si="542"/>
        <v>21:0129</v>
      </c>
      <c r="E3510" t="s">
        <v>13933</v>
      </c>
      <c r="F3510" t="s">
        <v>13934</v>
      </c>
      <c r="H3510">
        <v>64.872616300000004</v>
      </c>
      <c r="I3510">
        <v>-140.2599294</v>
      </c>
      <c r="J3510" s="1" t="str">
        <f t="shared" si="543"/>
        <v>Fluid (stream)</v>
      </c>
      <c r="K3510" s="1" t="str">
        <f t="shared" si="544"/>
        <v>Untreated Water</v>
      </c>
      <c r="L3510">
        <v>27</v>
      </c>
      <c r="M3510" t="s">
        <v>215</v>
      </c>
      <c r="N3510">
        <v>535</v>
      </c>
      <c r="O3510" t="s">
        <v>101</v>
      </c>
      <c r="P3510" t="s">
        <v>817</v>
      </c>
      <c r="Q3510" t="s">
        <v>589</v>
      </c>
    </row>
    <row r="3511" spans="1:17" hidden="1" x14ac:dyDescent="0.3">
      <c r="A3511" t="s">
        <v>13935</v>
      </c>
      <c r="B3511" t="s">
        <v>13936</v>
      </c>
      <c r="C3511" s="1" t="str">
        <f t="shared" si="545"/>
        <v>21:0288</v>
      </c>
      <c r="D3511" s="1" t="str">
        <f>HYPERLINK("http://geochem.nrcan.gc.ca/cdogs/content/svy/svy_e.htm", "")</f>
        <v/>
      </c>
      <c r="G3511" s="1" t="str">
        <f>HYPERLINK("http://geochem.nrcan.gc.ca/cdogs/content/cr_/cr_00032_e.htm", "32")</f>
        <v>32</v>
      </c>
      <c r="J3511" t="s">
        <v>106</v>
      </c>
      <c r="K3511" t="s">
        <v>107</v>
      </c>
      <c r="L3511">
        <v>27</v>
      </c>
      <c r="M3511" t="s">
        <v>108</v>
      </c>
      <c r="N3511">
        <v>536</v>
      </c>
      <c r="O3511" t="s">
        <v>933</v>
      </c>
      <c r="P3511" t="s">
        <v>817</v>
      </c>
      <c r="Q3511" t="s">
        <v>205</v>
      </c>
    </row>
    <row r="3512" spans="1:17" hidden="1" x14ac:dyDescent="0.3">
      <c r="A3512" t="s">
        <v>13937</v>
      </c>
      <c r="B3512" t="s">
        <v>13938</v>
      </c>
      <c r="C3512" s="1" t="str">
        <f t="shared" si="545"/>
        <v>21:0288</v>
      </c>
      <c r="D3512" s="1" t="str">
        <f>HYPERLINK("http://geochem.nrcan.gc.ca/cdogs/content/svy/svy210129_e.htm", "21:0129")</f>
        <v>21:0129</v>
      </c>
      <c r="E3512" t="s">
        <v>13939</v>
      </c>
      <c r="F3512" t="s">
        <v>13940</v>
      </c>
      <c r="H3512">
        <v>64.894724400000001</v>
      </c>
      <c r="I3512">
        <v>-140.27216480000001</v>
      </c>
      <c r="J3512" s="1" t="str">
        <f>HYPERLINK("http://geochem.nrcan.gc.ca/cdogs/content/kwd/kwd020018_e.htm", "Fluid (stream)")</f>
        <v>Fluid (stream)</v>
      </c>
      <c r="K3512" s="1" t="str">
        <f>HYPERLINK("http://geochem.nrcan.gc.ca/cdogs/content/kwd/kwd080007_e.htm", "Untreated Water")</f>
        <v>Untreated Water</v>
      </c>
      <c r="L3512">
        <v>27</v>
      </c>
      <c r="M3512" t="s">
        <v>223</v>
      </c>
      <c r="N3512">
        <v>537</v>
      </c>
      <c r="O3512" t="s">
        <v>3022</v>
      </c>
      <c r="P3512" t="s">
        <v>129</v>
      </c>
      <c r="Q3512" t="s">
        <v>589</v>
      </c>
    </row>
    <row r="3513" spans="1:17" hidden="1" x14ac:dyDescent="0.3">
      <c r="A3513" t="s">
        <v>13941</v>
      </c>
      <c r="B3513" t="s">
        <v>13942</v>
      </c>
      <c r="C3513" s="1" t="str">
        <f t="shared" si="545"/>
        <v>21:0288</v>
      </c>
      <c r="D3513" s="1" t="str">
        <f>HYPERLINK("http://geochem.nrcan.gc.ca/cdogs/content/svy/svy210129_e.htm", "21:0129")</f>
        <v>21:0129</v>
      </c>
      <c r="E3513" t="s">
        <v>13943</v>
      </c>
      <c r="F3513" t="s">
        <v>13944</v>
      </c>
      <c r="H3513">
        <v>64.992554100000007</v>
      </c>
      <c r="I3513">
        <v>-140.5445015</v>
      </c>
      <c r="J3513" s="1" t="str">
        <f>HYPERLINK("http://geochem.nrcan.gc.ca/cdogs/content/kwd/kwd020018_e.htm", "Fluid (stream)")</f>
        <v>Fluid (stream)</v>
      </c>
      <c r="K3513" s="1" t="str">
        <f>HYPERLINK("http://geochem.nrcan.gc.ca/cdogs/content/kwd/kwd080007_e.htm", "Untreated Water")</f>
        <v>Untreated Water</v>
      </c>
      <c r="L3513">
        <v>28</v>
      </c>
      <c r="M3513" t="s">
        <v>21</v>
      </c>
      <c r="N3513">
        <v>538</v>
      </c>
      <c r="O3513" t="s">
        <v>10994</v>
      </c>
      <c r="P3513" t="s">
        <v>141</v>
      </c>
      <c r="Q3513" t="s">
        <v>334</v>
      </c>
    </row>
    <row r="3514" spans="1:17" hidden="1" x14ac:dyDescent="0.3">
      <c r="A3514" t="s">
        <v>13945</v>
      </c>
      <c r="B3514" t="s">
        <v>13946</v>
      </c>
      <c r="C3514" s="1" t="str">
        <f t="shared" si="545"/>
        <v>21:0288</v>
      </c>
      <c r="D3514" s="1" t="str">
        <f>HYPERLINK("http://geochem.nrcan.gc.ca/cdogs/content/svy/svy210129_e.htm", "21:0129")</f>
        <v>21:0129</v>
      </c>
      <c r="E3514" t="s">
        <v>13947</v>
      </c>
      <c r="F3514" t="s">
        <v>13948</v>
      </c>
      <c r="H3514">
        <v>64.898894299999995</v>
      </c>
      <c r="I3514">
        <v>-140.22024819999999</v>
      </c>
      <c r="J3514" s="1" t="str">
        <f>HYPERLINK("http://geochem.nrcan.gc.ca/cdogs/content/kwd/kwd020018_e.htm", "Fluid (stream)")</f>
        <v>Fluid (stream)</v>
      </c>
      <c r="K3514" s="1" t="str">
        <f>HYPERLINK("http://geochem.nrcan.gc.ca/cdogs/content/kwd/kwd080007_e.htm", "Untreated Water")</f>
        <v>Untreated Water</v>
      </c>
      <c r="L3514">
        <v>28</v>
      </c>
      <c r="M3514" t="s">
        <v>195</v>
      </c>
      <c r="N3514">
        <v>539</v>
      </c>
      <c r="O3514" t="s">
        <v>2768</v>
      </c>
      <c r="P3514" t="s">
        <v>3613</v>
      </c>
      <c r="Q3514" t="s">
        <v>589</v>
      </c>
    </row>
    <row r="3515" spans="1:17" hidden="1" x14ac:dyDescent="0.3">
      <c r="A3515" t="s">
        <v>13949</v>
      </c>
      <c r="B3515" t="s">
        <v>13950</v>
      </c>
      <c r="C3515" s="1" t="str">
        <f t="shared" si="545"/>
        <v>21:0288</v>
      </c>
      <c r="D3515" s="1" t="str">
        <f>HYPERLINK("http://geochem.nrcan.gc.ca/cdogs/content/svy/svy210129_e.htm", "21:0129")</f>
        <v>21:0129</v>
      </c>
      <c r="E3515" t="s">
        <v>13947</v>
      </c>
      <c r="F3515" t="s">
        <v>13951</v>
      </c>
      <c r="H3515">
        <v>64.898894299999995</v>
      </c>
      <c r="I3515">
        <v>-140.22024819999999</v>
      </c>
      <c r="J3515" s="1" t="str">
        <f>HYPERLINK("http://geochem.nrcan.gc.ca/cdogs/content/kwd/kwd020018_e.htm", "Fluid (stream)")</f>
        <v>Fluid (stream)</v>
      </c>
      <c r="K3515" s="1" t="str">
        <f>HYPERLINK("http://geochem.nrcan.gc.ca/cdogs/content/kwd/kwd080007_e.htm", "Untreated Water")</f>
        <v>Untreated Water</v>
      </c>
      <c r="L3515">
        <v>28</v>
      </c>
      <c r="M3515" t="s">
        <v>202</v>
      </c>
      <c r="N3515">
        <v>540</v>
      </c>
      <c r="O3515" t="s">
        <v>196</v>
      </c>
      <c r="P3515" t="s">
        <v>2482</v>
      </c>
      <c r="Q3515" t="s">
        <v>844</v>
      </c>
    </row>
    <row r="3516" spans="1:17" hidden="1" x14ac:dyDescent="0.3">
      <c r="A3516" t="s">
        <v>13952</v>
      </c>
      <c r="B3516" t="s">
        <v>13953</v>
      </c>
      <c r="C3516" s="1" t="str">
        <f t="shared" si="545"/>
        <v>21:0288</v>
      </c>
      <c r="D3516" s="1" t="str">
        <f>HYPERLINK("http://geochem.nrcan.gc.ca/cdogs/content/svy/svy_e.htm", "")</f>
        <v/>
      </c>
      <c r="G3516" s="1" t="str">
        <f>HYPERLINK("http://geochem.nrcan.gc.ca/cdogs/content/cr_/cr_00030_e.htm", "30")</f>
        <v>30</v>
      </c>
      <c r="J3516" t="s">
        <v>106</v>
      </c>
      <c r="K3516" t="s">
        <v>107</v>
      </c>
      <c r="L3516">
        <v>28</v>
      </c>
      <c r="M3516" t="s">
        <v>108</v>
      </c>
      <c r="N3516">
        <v>541</v>
      </c>
      <c r="O3516" t="s">
        <v>714</v>
      </c>
      <c r="P3516" t="s">
        <v>2482</v>
      </c>
      <c r="Q3516" t="s">
        <v>334</v>
      </c>
    </row>
    <row r="3517" spans="1:17" hidden="1" x14ac:dyDescent="0.3">
      <c r="A3517" t="s">
        <v>13954</v>
      </c>
      <c r="B3517" t="s">
        <v>13955</v>
      </c>
      <c r="C3517" s="1" t="str">
        <f t="shared" si="545"/>
        <v>21:0288</v>
      </c>
      <c r="D3517" s="1" t="str">
        <f t="shared" ref="D3517:D3544" si="546">HYPERLINK("http://geochem.nrcan.gc.ca/cdogs/content/svy/svy210129_e.htm", "21:0129")</f>
        <v>21:0129</v>
      </c>
      <c r="E3517" t="s">
        <v>13956</v>
      </c>
      <c r="F3517" t="s">
        <v>13957</v>
      </c>
      <c r="H3517">
        <v>64.8681476</v>
      </c>
      <c r="I3517">
        <v>-140.20271510000001</v>
      </c>
      <c r="J3517" s="1" t="str">
        <f t="shared" ref="J3517:J3544" si="547">HYPERLINK("http://geochem.nrcan.gc.ca/cdogs/content/kwd/kwd020018_e.htm", "Fluid (stream)")</f>
        <v>Fluid (stream)</v>
      </c>
      <c r="K3517" s="1" t="str">
        <f t="shared" ref="K3517:K3544" si="548">HYPERLINK("http://geochem.nrcan.gc.ca/cdogs/content/kwd/kwd080007_e.htm", "Untreated Water")</f>
        <v>Untreated Water</v>
      </c>
      <c r="L3517">
        <v>28</v>
      </c>
      <c r="M3517" t="s">
        <v>27</v>
      </c>
      <c r="N3517">
        <v>542</v>
      </c>
      <c r="O3517" t="s">
        <v>3022</v>
      </c>
      <c r="P3517" t="s">
        <v>129</v>
      </c>
      <c r="Q3517" t="s">
        <v>205</v>
      </c>
    </row>
    <row r="3518" spans="1:17" hidden="1" x14ac:dyDescent="0.3">
      <c r="A3518" t="s">
        <v>13958</v>
      </c>
      <c r="B3518" t="s">
        <v>13959</v>
      </c>
      <c r="C3518" s="1" t="str">
        <f t="shared" si="545"/>
        <v>21:0288</v>
      </c>
      <c r="D3518" s="1" t="str">
        <f t="shared" si="546"/>
        <v>21:0129</v>
      </c>
      <c r="E3518" t="s">
        <v>13960</v>
      </c>
      <c r="F3518" t="s">
        <v>13961</v>
      </c>
      <c r="H3518">
        <v>64.840387300000003</v>
      </c>
      <c r="I3518">
        <v>-140.12405720000001</v>
      </c>
      <c r="J3518" s="1" t="str">
        <f t="shared" si="547"/>
        <v>Fluid (stream)</v>
      </c>
      <c r="K3518" s="1" t="str">
        <f t="shared" si="548"/>
        <v>Untreated Water</v>
      </c>
      <c r="L3518">
        <v>28</v>
      </c>
      <c r="M3518" t="s">
        <v>35</v>
      </c>
      <c r="N3518">
        <v>543</v>
      </c>
      <c r="O3518" t="s">
        <v>339</v>
      </c>
      <c r="P3518" t="s">
        <v>817</v>
      </c>
      <c r="Q3518" t="s">
        <v>123</v>
      </c>
    </row>
    <row r="3519" spans="1:17" hidden="1" x14ac:dyDescent="0.3">
      <c r="A3519" t="s">
        <v>13962</v>
      </c>
      <c r="B3519" t="s">
        <v>13963</v>
      </c>
      <c r="C3519" s="1" t="str">
        <f t="shared" si="545"/>
        <v>21:0288</v>
      </c>
      <c r="D3519" s="1" t="str">
        <f t="shared" si="546"/>
        <v>21:0129</v>
      </c>
      <c r="E3519" t="s">
        <v>13964</v>
      </c>
      <c r="F3519" t="s">
        <v>13965</v>
      </c>
      <c r="H3519">
        <v>64.834980299999998</v>
      </c>
      <c r="I3519">
        <v>-140.1247808</v>
      </c>
      <c r="J3519" s="1" t="str">
        <f t="shared" si="547"/>
        <v>Fluid (stream)</v>
      </c>
      <c r="K3519" s="1" t="str">
        <f t="shared" si="548"/>
        <v>Untreated Water</v>
      </c>
      <c r="L3519">
        <v>28</v>
      </c>
      <c r="M3519" t="s">
        <v>43</v>
      </c>
      <c r="N3519">
        <v>544</v>
      </c>
      <c r="O3519" t="s">
        <v>968</v>
      </c>
      <c r="P3519" t="s">
        <v>129</v>
      </c>
      <c r="Q3519" t="s">
        <v>589</v>
      </c>
    </row>
    <row r="3520" spans="1:17" hidden="1" x14ac:dyDescent="0.3">
      <c r="A3520" t="s">
        <v>13966</v>
      </c>
      <c r="B3520" t="s">
        <v>13967</v>
      </c>
      <c r="C3520" s="1" t="str">
        <f t="shared" si="545"/>
        <v>21:0288</v>
      </c>
      <c r="D3520" s="1" t="str">
        <f t="shared" si="546"/>
        <v>21:0129</v>
      </c>
      <c r="E3520" t="s">
        <v>13968</v>
      </c>
      <c r="F3520" t="s">
        <v>13969</v>
      </c>
      <c r="H3520">
        <v>64.862375200000002</v>
      </c>
      <c r="I3520">
        <v>-140.02670660000001</v>
      </c>
      <c r="J3520" s="1" t="str">
        <f t="shared" si="547"/>
        <v>Fluid (stream)</v>
      </c>
      <c r="K3520" s="1" t="str">
        <f t="shared" si="548"/>
        <v>Untreated Water</v>
      </c>
      <c r="L3520">
        <v>28</v>
      </c>
      <c r="M3520" t="s">
        <v>50</v>
      </c>
      <c r="N3520">
        <v>545</v>
      </c>
      <c r="O3520" t="s">
        <v>339</v>
      </c>
      <c r="P3520" t="s">
        <v>136</v>
      </c>
      <c r="Q3520" t="s">
        <v>205</v>
      </c>
    </row>
    <row r="3521" spans="1:17" hidden="1" x14ac:dyDescent="0.3">
      <c r="A3521" t="s">
        <v>13970</v>
      </c>
      <c r="B3521" t="s">
        <v>13971</v>
      </c>
      <c r="C3521" s="1" t="str">
        <f t="shared" si="545"/>
        <v>21:0288</v>
      </c>
      <c r="D3521" s="1" t="str">
        <f t="shared" si="546"/>
        <v>21:0129</v>
      </c>
      <c r="E3521" t="s">
        <v>13972</v>
      </c>
      <c r="F3521" t="s">
        <v>13973</v>
      </c>
      <c r="H3521">
        <v>64.893718000000007</v>
      </c>
      <c r="I3521">
        <v>-140.07086340000001</v>
      </c>
      <c r="J3521" s="1" t="str">
        <f t="shared" si="547"/>
        <v>Fluid (stream)</v>
      </c>
      <c r="K3521" s="1" t="str">
        <f t="shared" si="548"/>
        <v>Untreated Water</v>
      </c>
      <c r="L3521">
        <v>28</v>
      </c>
      <c r="M3521" t="s">
        <v>57</v>
      </c>
      <c r="N3521">
        <v>546</v>
      </c>
      <c r="O3521" t="s">
        <v>358</v>
      </c>
      <c r="P3521" t="s">
        <v>183</v>
      </c>
      <c r="Q3521" t="s">
        <v>437</v>
      </c>
    </row>
    <row r="3522" spans="1:17" hidden="1" x14ac:dyDescent="0.3">
      <c r="A3522" t="s">
        <v>13974</v>
      </c>
      <c r="B3522" t="s">
        <v>13975</v>
      </c>
      <c r="C3522" s="1" t="str">
        <f t="shared" si="545"/>
        <v>21:0288</v>
      </c>
      <c r="D3522" s="1" t="str">
        <f t="shared" si="546"/>
        <v>21:0129</v>
      </c>
      <c r="E3522" t="s">
        <v>13976</v>
      </c>
      <c r="F3522" t="s">
        <v>13977</v>
      </c>
      <c r="H3522">
        <v>64.951335900000004</v>
      </c>
      <c r="I3522">
        <v>-140.14713019999999</v>
      </c>
      <c r="J3522" s="1" t="str">
        <f t="shared" si="547"/>
        <v>Fluid (stream)</v>
      </c>
      <c r="K3522" s="1" t="str">
        <f t="shared" si="548"/>
        <v>Untreated Water</v>
      </c>
      <c r="L3522">
        <v>28</v>
      </c>
      <c r="M3522" t="s">
        <v>65</v>
      </c>
      <c r="N3522">
        <v>547</v>
      </c>
      <c r="O3522" t="s">
        <v>22</v>
      </c>
      <c r="P3522" t="s">
        <v>22</v>
      </c>
      <c r="Q3522" t="s">
        <v>22</v>
      </c>
    </row>
    <row r="3523" spans="1:17" hidden="1" x14ac:dyDescent="0.3">
      <c r="A3523" t="s">
        <v>13978</v>
      </c>
      <c r="B3523" t="s">
        <v>13979</v>
      </c>
      <c r="C3523" s="1" t="str">
        <f t="shared" si="545"/>
        <v>21:0288</v>
      </c>
      <c r="D3523" s="1" t="str">
        <f t="shared" si="546"/>
        <v>21:0129</v>
      </c>
      <c r="E3523" t="s">
        <v>13980</v>
      </c>
      <c r="F3523" t="s">
        <v>13981</v>
      </c>
      <c r="H3523">
        <v>64.930776899999998</v>
      </c>
      <c r="I3523">
        <v>-140.20677889999999</v>
      </c>
      <c r="J3523" s="1" t="str">
        <f t="shared" si="547"/>
        <v>Fluid (stream)</v>
      </c>
      <c r="K3523" s="1" t="str">
        <f t="shared" si="548"/>
        <v>Untreated Water</v>
      </c>
      <c r="L3523">
        <v>28</v>
      </c>
      <c r="M3523" t="s">
        <v>72</v>
      </c>
      <c r="N3523">
        <v>548</v>
      </c>
      <c r="O3523" t="s">
        <v>1550</v>
      </c>
      <c r="P3523" t="s">
        <v>265</v>
      </c>
      <c r="Q3523" t="s">
        <v>696</v>
      </c>
    </row>
    <row r="3524" spans="1:17" hidden="1" x14ac:dyDescent="0.3">
      <c r="A3524" t="s">
        <v>13982</v>
      </c>
      <c r="B3524" t="s">
        <v>13983</v>
      </c>
      <c r="C3524" s="1" t="str">
        <f t="shared" si="545"/>
        <v>21:0288</v>
      </c>
      <c r="D3524" s="1" t="str">
        <f t="shared" si="546"/>
        <v>21:0129</v>
      </c>
      <c r="E3524" t="s">
        <v>13984</v>
      </c>
      <c r="F3524" t="s">
        <v>13985</v>
      </c>
      <c r="H3524">
        <v>64.9240499</v>
      </c>
      <c r="I3524">
        <v>-140.19557950000001</v>
      </c>
      <c r="J3524" s="1" t="str">
        <f t="shared" si="547"/>
        <v>Fluid (stream)</v>
      </c>
      <c r="K3524" s="1" t="str">
        <f t="shared" si="548"/>
        <v>Untreated Water</v>
      </c>
      <c r="L3524">
        <v>28</v>
      </c>
      <c r="M3524" t="s">
        <v>87</v>
      </c>
      <c r="N3524">
        <v>549</v>
      </c>
      <c r="O3524" t="s">
        <v>968</v>
      </c>
      <c r="P3524" t="s">
        <v>817</v>
      </c>
      <c r="Q3524" t="s">
        <v>2694</v>
      </c>
    </row>
    <row r="3525" spans="1:17" hidden="1" x14ac:dyDescent="0.3">
      <c r="A3525" t="s">
        <v>13986</v>
      </c>
      <c r="B3525" t="s">
        <v>13987</v>
      </c>
      <c r="C3525" s="1" t="str">
        <f t="shared" si="545"/>
        <v>21:0288</v>
      </c>
      <c r="D3525" s="1" t="str">
        <f t="shared" si="546"/>
        <v>21:0129</v>
      </c>
      <c r="E3525" t="s">
        <v>13988</v>
      </c>
      <c r="F3525" t="s">
        <v>13989</v>
      </c>
      <c r="H3525">
        <v>64.917483099999998</v>
      </c>
      <c r="I3525">
        <v>-140.2544662</v>
      </c>
      <c r="J3525" s="1" t="str">
        <f t="shared" si="547"/>
        <v>Fluid (stream)</v>
      </c>
      <c r="K3525" s="1" t="str">
        <f t="shared" si="548"/>
        <v>Untreated Water</v>
      </c>
      <c r="L3525">
        <v>28</v>
      </c>
      <c r="M3525" t="s">
        <v>160</v>
      </c>
      <c r="N3525">
        <v>550</v>
      </c>
      <c r="O3525" t="s">
        <v>320</v>
      </c>
      <c r="P3525" t="s">
        <v>2658</v>
      </c>
      <c r="Q3525" t="s">
        <v>984</v>
      </c>
    </row>
    <row r="3526" spans="1:17" hidden="1" x14ac:dyDescent="0.3">
      <c r="A3526" t="s">
        <v>13990</v>
      </c>
      <c r="B3526" t="s">
        <v>13991</v>
      </c>
      <c r="C3526" s="1" t="str">
        <f t="shared" si="545"/>
        <v>21:0288</v>
      </c>
      <c r="D3526" s="1" t="str">
        <f t="shared" si="546"/>
        <v>21:0129</v>
      </c>
      <c r="E3526" t="s">
        <v>13992</v>
      </c>
      <c r="F3526" t="s">
        <v>13993</v>
      </c>
      <c r="H3526">
        <v>64.910756899999996</v>
      </c>
      <c r="I3526">
        <v>-140.29960980000001</v>
      </c>
      <c r="J3526" s="1" t="str">
        <f t="shared" si="547"/>
        <v>Fluid (stream)</v>
      </c>
      <c r="K3526" s="1" t="str">
        <f t="shared" si="548"/>
        <v>Untreated Water</v>
      </c>
      <c r="L3526">
        <v>28</v>
      </c>
      <c r="M3526" t="s">
        <v>166</v>
      </c>
      <c r="N3526">
        <v>551</v>
      </c>
      <c r="O3526" t="s">
        <v>58</v>
      </c>
      <c r="P3526" t="s">
        <v>2541</v>
      </c>
      <c r="Q3526" t="s">
        <v>1197</v>
      </c>
    </row>
    <row r="3527" spans="1:17" hidden="1" x14ac:dyDescent="0.3">
      <c r="A3527" t="s">
        <v>13994</v>
      </c>
      <c r="B3527" t="s">
        <v>13995</v>
      </c>
      <c r="C3527" s="1" t="str">
        <f t="shared" si="545"/>
        <v>21:0288</v>
      </c>
      <c r="D3527" s="1" t="str">
        <f t="shared" si="546"/>
        <v>21:0129</v>
      </c>
      <c r="E3527" t="s">
        <v>13996</v>
      </c>
      <c r="F3527" t="s">
        <v>13997</v>
      </c>
      <c r="H3527">
        <v>64.913103100000001</v>
      </c>
      <c r="I3527">
        <v>-140.3120414</v>
      </c>
      <c r="J3527" s="1" t="str">
        <f t="shared" si="547"/>
        <v>Fluid (stream)</v>
      </c>
      <c r="K3527" s="1" t="str">
        <f t="shared" si="548"/>
        <v>Untreated Water</v>
      </c>
      <c r="L3527">
        <v>28</v>
      </c>
      <c r="M3527" t="s">
        <v>174</v>
      </c>
      <c r="N3527">
        <v>552</v>
      </c>
      <c r="O3527" t="s">
        <v>1599</v>
      </c>
      <c r="P3527" t="s">
        <v>2658</v>
      </c>
      <c r="Q3527" t="s">
        <v>7055</v>
      </c>
    </row>
    <row r="3528" spans="1:17" hidden="1" x14ac:dyDescent="0.3">
      <c r="A3528" t="s">
        <v>13998</v>
      </c>
      <c r="B3528" t="s">
        <v>13999</v>
      </c>
      <c r="C3528" s="1" t="str">
        <f t="shared" si="545"/>
        <v>21:0288</v>
      </c>
      <c r="D3528" s="1" t="str">
        <f t="shared" si="546"/>
        <v>21:0129</v>
      </c>
      <c r="E3528" t="s">
        <v>14000</v>
      </c>
      <c r="F3528" t="s">
        <v>14001</v>
      </c>
      <c r="H3528">
        <v>64.949837000000002</v>
      </c>
      <c r="I3528">
        <v>-140.52810210000001</v>
      </c>
      <c r="J3528" s="1" t="str">
        <f t="shared" si="547"/>
        <v>Fluid (stream)</v>
      </c>
      <c r="K3528" s="1" t="str">
        <f t="shared" si="548"/>
        <v>Untreated Water</v>
      </c>
      <c r="L3528">
        <v>28</v>
      </c>
      <c r="M3528" t="s">
        <v>181</v>
      </c>
      <c r="N3528">
        <v>553</v>
      </c>
      <c r="O3528" t="s">
        <v>1563</v>
      </c>
      <c r="P3528" t="s">
        <v>3618</v>
      </c>
      <c r="Q3528" t="s">
        <v>2967</v>
      </c>
    </row>
    <row r="3529" spans="1:17" hidden="1" x14ac:dyDescent="0.3">
      <c r="A3529" t="s">
        <v>14002</v>
      </c>
      <c r="B3529" t="s">
        <v>14003</v>
      </c>
      <c r="C3529" s="1" t="str">
        <f t="shared" si="545"/>
        <v>21:0288</v>
      </c>
      <c r="D3529" s="1" t="str">
        <f t="shared" si="546"/>
        <v>21:0129</v>
      </c>
      <c r="E3529" t="s">
        <v>13943</v>
      </c>
      <c r="F3529" t="s">
        <v>14004</v>
      </c>
      <c r="H3529">
        <v>64.992554100000007</v>
      </c>
      <c r="I3529">
        <v>-140.5445015</v>
      </c>
      <c r="J3529" s="1" t="str">
        <f t="shared" si="547"/>
        <v>Fluid (stream)</v>
      </c>
      <c r="K3529" s="1" t="str">
        <f t="shared" si="548"/>
        <v>Untreated Water</v>
      </c>
      <c r="L3529">
        <v>28</v>
      </c>
      <c r="M3529" t="s">
        <v>79</v>
      </c>
      <c r="N3529">
        <v>554</v>
      </c>
      <c r="O3529" t="s">
        <v>339</v>
      </c>
      <c r="P3529" t="s">
        <v>2314</v>
      </c>
      <c r="Q3529" t="s">
        <v>437</v>
      </c>
    </row>
    <row r="3530" spans="1:17" hidden="1" x14ac:dyDescent="0.3">
      <c r="A3530" t="s">
        <v>14005</v>
      </c>
      <c r="B3530" t="s">
        <v>14006</v>
      </c>
      <c r="C3530" s="1" t="str">
        <f t="shared" si="545"/>
        <v>21:0288</v>
      </c>
      <c r="D3530" s="1" t="str">
        <f t="shared" si="546"/>
        <v>21:0129</v>
      </c>
      <c r="E3530" t="s">
        <v>14007</v>
      </c>
      <c r="F3530" t="s">
        <v>14008</v>
      </c>
      <c r="H3530">
        <v>64.992766500000002</v>
      </c>
      <c r="I3530">
        <v>-140.5932377</v>
      </c>
      <c r="J3530" s="1" t="str">
        <f t="shared" si="547"/>
        <v>Fluid (stream)</v>
      </c>
      <c r="K3530" s="1" t="str">
        <f t="shared" si="548"/>
        <v>Untreated Water</v>
      </c>
      <c r="L3530">
        <v>28</v>
      </c>
      <c r="M3530" t="s">
        <v>188</v>
      </c>
      <c r="N3530">
        <v>555</v>
      </c>
      <c r="O3530" t="s">
        <v>1550</v>
      </c>
      <c r="P3530" t="s">
        <v>224</v>
      </c>
      <c r="Q3530" t="s">
        <v>290</v>
      </c>
    </row>
    <row r="3531" spans="1:17" hidden="1" x14ac:dyDescent="0.3">
      <c r="A3531" t="s">
        <v>14009</v>
      </c>
      <c r="B3531" t="s">
        <v>14010</v>
      </c>
      <c r="C3531" s="1" t="str">
        <f t="shared" si="545"/>
        <v>21:0288</v>
      </c>
      <c r="D3531" s="1" t="str">
        <f t="shared" si="546"/>
        <v>21:0129</v>
      </c>
      <c r="E3531" t="s">
        <v>14011</v>
      </c>
      <c r="F3531" t="s">
        <v>14012</v>
      </c>
      <c r="H3531">
        <v>64.993504400000006</v>
      </c>
      <c r="I3531">
        <v>-140.63213020000001</v>
      </c>
      <c r="J3531" s="1" t="str">
        <f t="shared" si="547"/>
        <v>Fluid (stream)</v>
      </c>
      <c r="K3531" s="1" t="str">
        <f t="shared" si="548"/>
        <v>Untreated Water</v>
      </c>
      <c r="L3531">
        <v>28</v>
      </c>
      <c r="M3531" t="s">
        <v>215</v>
      </c>
      <c r="N3531">
        <v>556</v>
      </c>
      <c r="O3531" t="s">
        <v>378</v>
      </c>
      <c r="P3531" t="s">
        <v>2482</v>
      </c>
      <c r="Q3531" t="s">
        <v>696</v>
      </c>
    </row>
    <row r="3532" spans="1:17" hidden="1" x14ac:dyDescent="0.3">
      <c r="A3532" t="s">
        <v>14013</v>
      </c>
      <c r="B3532" t="s">
        <v>14014</v>
      </c>
      <c r="C3532" s="1" t="str">
        <f t="shared" si="545"/>
        <v>21:0288</v>
      </c>
      <c r="D3532" s="1" t="str">
        <f t="shared" si="546"/>
        <v>21:0129</v>
      </c>
      <c r="E3532" t="s">
        <v>14015</v>
      </c>
      <c r="F3532" t="s">
        <v>14016</v>
      </c>
      <c r="H3532">
        <v>64.953365199999993</v>
      </c>
      <c r="I3532">
        <v>-140.59927450000001</v>
      </c>
      <c r="J3532" s="1" t="str">
        <f t="shared" si="547"/>
        <v>Fluid (stream)</v>
      </c>
      <c r="K3532" s="1" t="str">
        <f t="shared" si="548"/>
        <v>Untreated Water</v>
      </c>
      <c r="L3532">
        <v>28</v>
      </c>
      <c r="M3532" t="s">
        <v>223</v>
      </c>
      <c r="N3532">
        <v>557</v>
      </c>
      <c r="O3532" t="s">
        <v>73</v>
      </c>
      <c r="P3532" t="s">
        <v>2482</v>
      </c>
      <c r="Q3532" t="s">
        <v>290</v>
      </c>
    </row>
    <row r="3533" spans="1:17" hidden="1" x14ac:dyDescent="0.3">
      <c r="A3533" t="s">
        <v>14017</v>
      </c>
      <c r="B3533" t="s">
        <v>14018</v>
      </c>
      <c r="C3533" s="1" t="str">
        <f t="shared" si="545"/>
        <v>21:0288</v>
      </c>
      <c r="D3533" s="1" t="str">
        <f t="shared" si="546"/>
        <v>21:0129</v>
      </c>
      <c r="E3533" t="s">
        <v>14019</v>
      </c>
      <c r="F3533" t="s">
        <v>14020</v>
      </c>
      <c r="H3533">
        <v>64.942130399999996</v>
      </c>
      <c r="I3533">
        <v>-140.87342090000001</v>
      </c>
      <c r="J3533" s="1" t="str">
        <f t="shared" si="547"/>
        <v>Fluid (stream)</v>
      </c>
      <c r="K3533" s="1" t="str">
        <f t="shared" si="548"/>
        <v>Untreated Water</v>
      </c>
      <c r="L3533">
        <v>29</v>
      </c>
      <c r="M3533" t="s">
        <v>642</v>
      </c>
      <c r="N3533">
        <v>558</v>
      </c>
      <c r="O3533" t="s">
        <v>1467</v>
      </c>
      <c r="P3533" t="s">
        <v>3613</v>
      </c>
      <c r="Q3533" t="s">
        <v>881</v>
      </c>
    </row>
    <row r="3534" spans="1:17" hidden="1" x14ac:dyDescent="0.3">
      <c r="A3534" t="s">
        <v>14021</v>
      </c>
      <c r="B3534" t="s">
        <v>14022</v>
      </c>
      <c r="C3534" s="1" t="str">
        <f t="shared" si="545"/>
        <v>21:0288</v>
      </c>
      <c r="D3534" s="1" t="str">
        <f t="shared" si="546"/>
        <v>21:0129</v>
      </c>
      <c r="E3534" t="s">
        <v>14023</v>
      </c>
      <c r="F3534" t="s">
        <v>14024</v>
      </c>
      <c r="H3534">
        <v>64.954766199999995</v>
      </c>
      <c r="I3534">
        <v>-140.5898329</v>
      </c>
      <c r="J3534" s="1" t="str">
        <f t="shared" si="547"/>
        <v>Fluid (stream)</v>
      </c>
      <c r="K3534" s="1" t="str">
        <f t="shared" si="548"/>
        <v>Untreated Water</v>
      </c>
      <c r="L3534">
        <v>29</v>
      </c>
      <c r="M3534" t="s">
        <v>27</v>
      </c>
      <c r="N3534">
        <v>559</v>
      </c>
      <c r="O3534" t="s">
        <v>320</v>
      </c>
      <c r="P3534" t="s">
        <v>224</v>
      </c>
      <c r="Q3534" t="s">
        <v>11640</v>
      </c>
    </row>
    <row r="3535" spans="1:17" hidden="1" x14ac:dyDescent="0.3">
      <c r="A3535" t="s">
        <v>14025</v>
      </c>
      <c r="B3535" t="s">
        <v>14026</v>
      </c>
      <c r="C3535" s="1" t="str">
        <f t="shared" si="545"/>
        <v>21:0288</v>
      </c>
      <c r="D3535" s="1" t="str">
        <f t="shared" si="546"/>
        <v>21:0129</v>
      </c>
      <c r="E3535" t="s">
        <v>14027</v>
      </c>
      <c r="F3535" t="s">
        <v>14028</v>
      </c>
      <c r="H3535">
        <v>64.937602699999999</v>
      </c>
      <c r="I3535">
        <v>-140.6658989</v>
      </c>
      <c r="J3535" s="1" t="str">
        <f t="shared" si="547"/>
        <v>Fluid (stream)</v>
      </c>
      <c r="K3535" s="1" t="str">
        <f t="shared" si="548"/>
        <v>Untreated Water</v>
      </c>
      <c r="L3535">
        <v>29</v>
      </c>
      <c r="M3535" t="s">
        <v>35</v>
      </c>
      <c r="N3535">
        <v>560</v>
      </c>
      <c r="O3535" t="s">
        <v>1000</v>
      </c>
      <c r="P3535" t="s">
        <v>224</v>
      </c>
      <c r="Q3535" t="s">
        <v>1197</v>
      </c>
    </row>
    <row r="3536" spans="1:17" hidden="1" x14ac:dyDescent="0.3">
      <c r="A3536" t="s">
        <v>14029</v>
      </c>
      <c r="B3536" t="s">
        <v>14030</v>
      </c>
      <c r="C3536" s="1" t="str">
        <f t="shared" si="545"/>
        <v>21:0288</v>
      </c>
      <c r="D3536" s="1" t="str">
        <f t="shared" si="546"/>
        <v>21:0129</v>
      </c>
      <c r="E3536" t="s">
        <v>14031</v>
      </c>
      <c r="F3536" t="s">
        <v>14032</v>
      </c>
      <c r="H3536">
        <v>64.938101700000004</v>
      </c>
      <c r="I3536">
        <v>-140.66039190000001</v>
      </c>
      <c r="J3536" s="1" t="str">
        <f t="shared" si="547"/>
        <v>Fluid (stream)</v>
      </c>
      <c r="K3536" s="1" t="str">
        <f t="shared" si="548"/>
        <v>Untreated Water</v>
      </c>
      <c r="L3536">
        <v>29</v>
      </c>
      <c r="M3536" t="s">
        <v>43</v>
      </c>
      <c r="N3536">
        <v>561</v>
      </c>
      <c r="O3536" t="s">
        <v>1467</v>
      </c>
      <c r="P3536" t="s">
        <v>2658</v>
      </c>
      <c r="Q3536" t="s">
        <v>2967</v>
      </c>
    </row>
    <row r="3537" spans="1:17" hidden="1" x14ac:dyDescent="0.3">
      <c r="A3537" t="s">
        <v>14033</v>
      </c>
      <c r="B3537" t="s">
        <v>14034</v>
      </c>
      <c r="C3537" s="1" t="str">
        <f t="shared" si="545"/>
        <v>21:0288</v>
      </c>
      <c r="D3537" s="1" t="str">
        <f t="shared" si="546"/>
        <v>21:0129</v>
      </c>
      <c r="E3537" t="s">
        <v>14035</v>
      </c>
      <c r="F3537" t="s">
        <v>14036</v>
      </c>
      <c r="H3537">
        <v>64.980747500000007</v>
      </c>
      <c r="I3537">
        <v>-140.70161949999999</v>
      </c>
      <c r="J3537" s="1" t="str">
        <f t="shared" si="547"/>
        <v>Fluid (stream)</v>
      </c>
      <c r="K3537" s="1" t="str">
        <f t="shared" si="548"/>
        <v>Untreated Water</v>
      </c>
      <c r="L3537">
        <v>29</v>
      </c>
      <c r="M3537" t="s">
        <v>50</v>
      </c>
      <c r="N3537">
        <v>562</v>
      </c>
      <c r="O3537" t="s">
        <v>775</v>
      </c>
      <c r="P3537" t="s">
        <v>2482</v>
      </c>
      <c r="Q3537" t="s">
        <v>1197</v>
      </c>
    </row>
    <row r="3538" spans="1:17" hidden="1" x14ac:dyDescent="0.3">
      <c r="A3538" t="s">
        <v>14037</v>
      </c>
      <c r="B3538" t="s">
        <v>14038</v>
      </c>
      <c r="C3538" s="1" t="str">
        <f t="shared" si="545"/>
        <v>21:0288</v>
      </c>
      <c r="D3538" s="1" t="str">
        <f t="shared" si="546"/>
        <v>21:0129</v>
      </c>
      <c r="E3538" t="s">
        <v>14039</v>
      </c>
      <c r="F3538" t="s">
        <v>14040</v>
      </c>
      <c r="H3538">
        <v>64.968076499999995</v>
      </c>
      <c r="I3538">
        <v>-140.7444174</v>
      </c>
      <c r="J3538" s="1" t="str">
        <f t="shared" si="547"/>
        <v>Fluid (stream)</v>
      </c>
      <c r="K3538" s="1" t="str">
        <f t="shared" si="548"/>
        <v>Untreated Water</v>
      </c>
      <c r="L3538">
        <v>29</v>
      </c>
      <c r="M3538" t="s">
        <v>57</v>
      </c>
      <c r="N3538">
        <v>563</v>
      </c>
      <c r="O3538" t="s">
        <v>1652</v>
      </c>
      <c r="P3538" t="s">
        <v>141</v>
      </c>
      <c r="Q3538" t="s">
        <v>290</v>
      </c>
    </row>
    <row r="3539" spans="1:17" hidden="1" x14ac:dyDescent="0.3">
      <c r="A3539" t="s">
        <v>14041</v>
      </c>
      <c r="B3539" t="s">
        <v>14042</v>
      </c>
      <c r="C3539" s="1" t="str">
        <f t="shared" si="545"/>
        <v>21:0288</v>
      </c>
      <c r="D3539" s="1" t="str">
        <f t="shared" si="546"/>
        <v>21:0129</v>
      </c>
      <c r="E3539" t="s">
        <v>14043</v>
      </c>
      <c r="F3539" t="s">
        <v>14044</v>
      </c>
      <c r="H3539">
        <v>64.970220299999994</v>
      </c>
      <c r="I3539">
        <v>-140.7337636</v>
      </c>
      <c r="J3539" s="1" t="str">
        <f t="shared" si="547"/>
        <v>Fluid (stream)</v>
      </c>
      <c r="K3539" s="1" t="str">
        <f t="shared" si="548"/>
        <v>Untreated Water</v>
      </c>
      <c r="L3539">
        <v>29</v>
      </c>
      <c r="M3539" t="s">
        <v>65</v>
      </c>
      <c r="N3539">
        <v>564</v>
      </c>
      <c r="O3539" t="s">
        <v>674</v>
      </c>
      <c r="P3539" t="s">
        <v>141</v>
      </c>
      <c r="Q3539" t="s">
        <v>249</v>
      </c>
    </row>
    <row r="3540" spans="1:17" hidden="1" x14ac:dyDescent="0.3">
      <c r="A3540" t="s">
        <v>14045</v>
      </c>
      <c r="B3540" t="s">
        <v>14046</v>
      </c>
      <c r="C3540" s="1" t="str">
        <f t="shared" si="545"/>
        <v>21:0288</v>
      </c>
      <c r="D3540" s="1" t="str">
        <f t="shared" si="546"/>
        <v>21:0129</v>
      </c>
      <c r="E3540" t="s">
        <v>14047</v>
      </c>
      <c r="F3540" t="s">
        <v>14048</v>
      </c>
      <c r="H3540">
        <v>64.988618900000006</v>
      </c>
      <c r="I3540">
        <v>-140.79344080000001</v>
      </c>
      <c r="J3540" s="1" t="str">
        <f t="shared" si="547"/>
        <v>Fluid (stream)</v>
      </c>
      <c r="K3540" s="1" t="str">
        <f t="shared" si="548"/>
        <v>Untreated Water</v>
      </c>
      <c r="L3540">
        <v>29</v>
      </c>
      <c r="M3540" t="s">
        <v>72</v>
      </c>
      <c r="N3540">
        <v>565</v>
      </c>
      <c r="O3540" t="s">
        <v>196</v>
      </c>
      <c r="P3540" t="s">
        <v>224</v>
      </c>
      <c r="Q3540" t="s">
        <v>844</v>
      </c>
    </row>
    <row r="3541" spans="1:17" hidden="1" x14ac:dyDescent="0.3">
      <c r="A3541" t="s">
        <v>14049</v>
      </c>
      <c r="B3541" t="s">
        <v>14050</v>
      </c>
      <c r="C3541" s="1" t="str">
        <f t="shared" si="545"/>
        <v>21:0288</v>
      </c>
      <c r="D3541" s="1" t="str">
        <f t="shared" si="546"/>
        <v>21:0129</v>
      </c>
      <c r="E3541" t="s">
        <v>14051</v>
      </c>
      <c r="F3541" t="s">
        <v>14052</v>
      </c>
      <c r="H3541">
        <v>64.984810699999997</v>
      </c>
      <c r="I3541">
        <v>-140.83371650000001</v>
      </c>
      <c r="J3541" s="1" t="str">
        <f t="shared" si="547"/>
        <v>Fluid (stream)</v>
      </c>
      <c r="K3541" s="1" t="str">
        <f t="shared" si="548"/>
        <v>Untreated Water</v>
      </c>
      <c r="L3541">
        <v>29</v>
      </c>
      <c r="M3541" t="s">
        <v>87</v>
      </c>
      <c r="N3541">
        <v>566</v>
      </c>
      <c r="O3541" t="s">
        <v>3612</v>
      </c>
      <c r="P3541" t="s">
        <v>141</v>
      </c>
      <c r="Q3541" t="s">
        <v>308</v>
      </c>
    </row>
    <row r="3542" spans="1:17" hidden="1" x14ac:dyDescent="0.3">
      <c r="A3542" t="s">
        <v>14053</v>
      </c>
      <c r="B3542" t="s">
        <v>14054</v>
      </c>
      <c r="C3542" s="1" t="str">
        <f t="shared" si="545"/>
        <v>21:0288</v>
      </c>
      <c r="D3542" s="1" t="str">
        <f t="shared" si="546"/>
        <v>21:0129</v>
      </c>
      <c r="E3542" t="s">
        <v>14055</v>
      </c>
      <c r="F3542" t="s">
        <v>14056</v>
      </c>
      <c r="H3542">
        <v>64.974338299999999</v>
      </c>
      <c r="I3542">
        <v>-140.9687309</v>
      </c>
      <c r="J3542" s="1" t="str">
        <f t="shared" si="547"/>
        <v>Fluid (stream)</v>
      </c>
      <c r="K3542" s="1" t="str">
        <f t="shared" si="548"/>
        <v>Untreated Water</v>
      </c>
      <c r="L3542">
        <v>29</v>
      </c>
      <c r="M3542" t="s">
        <v>160</v>
      </c>
      <c r="N3542">
        <v>567</v>
      </c>
      <c r="O3542" t="s">
        <v>421</v>
      </c>
      <c r="P3542" t="s">
        <v>855</v>
      </c>
      <c r="Q3542" t="s">
        <v>844</v>
      </c>
    </row>
    <row r="3543" spans="1:17" hidden="1" x14ac:dyDescent="0.3">
      <c r="A3543" t="s">
        <v>14057</v>
      </c>
      <c r="B3543" t="s">
        <v>14058</v>
      </c>
      <c r="C3543" s="1" t="str">
        <f t="shared" si="545"/>
        <v>21:0288</v>
      </c>
      <c r="D3543" s="1" t="str">
        <f t="shared" si="546"/>
        <v>21:0129</v>
      </c>
      <c r="E3543" t="s">
        <v>14059</v>
      </c>
      <c r="F3543" t="s">
        <v>14060</v>
      </c>
      <c r="H3543">
        <v>64.9681657</v>
      </c>
      <c r="I3543">
        <v>-140.94037729999999</v>
      </c>
      <c r="J3543" s="1" t="str">
        <f t="shared" si="547"/>
        <v>Fluid (stream)</v>
      </c>
      <c r="K3543" s="1" t="str">
        <f t="shared" si="548"/>
        <v>Untreated Water</v>
      </c>
      <c r="L3543">
        <v>29</v>
      </c>
      <c r="M3543" t="s">
        <v>166</v>
      </c>
      <c r="N3543">
        <v>568</v>
      </c>
      <c r="O3543" t="s">
        <v>1581</v>
      </c>
      <c r="P3543" t="s">
        <v>265</v>
      </c>
      <c r="Q3543" t="s">
        <v>844</v>
      </c>
    </row>
    <row r="3544" spans="1:17" hidden="1" x14ac:dyDescent="0.3">
      <c r="A3544" t="s">
        <v>14061</v>
      </c>
      <c r="B3544" t="s">
        <v>14062</v>
      </c>
      <c r="C3544" s="1" t="str">
        <f t="shared" si="545"/>
        <v>21:0288</v>
      </c>
      <c r="D3544" s="1" t="str">
        <f t="shared" si="546"/>
        <v>21:0129</v>
      </c>
      <c r="E3544" t="s">
        <v>14063</v>
      </c>
      <c r="F3544" t="s">
        <v>14064</v>
      </c>
      <c r="H3544">
        <v>64.951684499999999</v>
      </c>
      <c r="I3544">
        <v>-140.9079002</v>
      </c>
      <c r="J3544" s="1" t="str">
        <f t="shared" si="547"/>
        <v>Fluid (stream)</v>
      </c>
      <c r="K3544" s="1" t="str">
        <f t="shared" si="548"/>
        <v>Untreated Water</v>
      </c>
      <c r="L3544">
        <v>29</v>
      </c>
      <c r="M3544" t="s">
        <v>174</v>
      </c>
      <c r="N3544">
        <v>569</v>
      </c>
      <c r="O3544" t="s">
        <v>1631</v>
      </c>
      <c r="P3544" t="s">
        <v>129</v>
      </c>
      <c r="Q3544" t="s">
        <v>205</v>
      </c>
    </row>
    <row r="3545" spans="1:17" hidden="1" x14ac:dyDescent="0.3">
      <c r="A3545" t="s">
        <v>14065</v>
      </c>
      <c r="B3545" t="s">
        <v>14066</v>
      </c>
      <c r="C3545" s="1" t="str">
        <f t="shared" si="545"/>
        <v>21:0288</v>
      </c>
      <c r="D3545" s="1" t="str">
        <f>HYPERLINK("http://geochem.nrcan.gc.ca/cdogs/content/svy/svy_e.htm", "")</f>
        <v/>
      </c>
      <c r="G3545" s="1" t="str">
        <f>HYPERLINK("http://geochem.nrcan.gc.ca/cdogs/content/cr_/cr_00031_e.htm", "31")</f>
        <v>31</v>
      </c>
      <c r="J3545" t="s">
        <v>106</v>
      </c>
      <c r="K3545" t="s">
        <v>107</v>
      </c>
      <c r="L3545">
        <v>29</v>
      </c>
      <c r="M3545" t="s">
        <v>108</v>
      </c>
      <c r="N3545">
        <v>570</v>
      </c>
      <c r="O3545" t="s">
        <v>1467</v>
      </c>
      <c r="P3545" t="s">
        <v>224</v>
      </c>
      <c r="Q3545" t="s">
        <v>1197</v>
      </c>
    </row>
    <row r="3546" spans="1:17" hidden="1" x14ac:dyDescent="0.3">
      <c r="A3546" t="s">
        <v>14067</v>
      </c>
      <c r="B3546" t="s">
        <v>14068</v>
      </c>
      <c r="C3546" s="1" t="str">
        <f t="shared" si="545"/>
        <v>21:0288</v>
      </c>
      <c r="D3546" s="1" t="str">
        <f t="shared" ref="D3546:D3563" si="549">HYPERLINK("http://geochem.nrcan.gc.ca/cdogs/content/svy/svy210129_e.htm", "21:0129")</f>
        <v>21:0129</v>
      </c>
      <c r="E3546" t="s">
        <v>14019</v>
      </c>
      <c r="F3546" t="s">
        <v>14069</v>
      </c>
      <c r="H3546">
        <v>64.942130399999996</v>
      </c>
      <c r="I3546">
        <v>-140.87342090000001</v>
      </c>
      <c r="J3546" s="1" t="str">
        <f t="shared" ref="J3546:J3563" si="550">HYPERLINK("http://geochem.nrcan.gc.ca/cdogs/content/kwd/kwd020018_e.htm", "Fluid (stream)")</f>
        <v>Fluid (stream)</v>
      </c>
      <c r="K3546" s="1" t="str">
        <f t="shared" ref="K3546:K3563" si="551">HYPERLINK("http://geochem.nrcan.gc.ca/cdogs/content/kwd/kwd080007_e.htm", "Untreated Water")</f>
        <v>Untreated Water</v>
      </c>
      <c r="L3546">
        <v>29</v>
      </c>
      <c r="M3546" t="s">
        <v>673</v>
      </c>
      <c r="N3546">
        <v>571</v>
      </c>
      <c r="O3546" t="s">
        <v>613</v>
      </c>
      <c r="P3546" t="s">
        <v>265</v>
      </c>
      <c r="Q3546" t="s">
        <v>589</v>
      </c>
    </row>
    <row r="3547" spans="1:17" hidden="1" x14ac:dyDescent="0.3">
      <c r="A3547" t="s">
        <v>14070</v>
      </c>
      <c r="B3547" t="s">
        <v>14071</v>
      </c>
      <c r="C3547" s="1" t="str">
        <f t="shared" si="545"/>
        <v>21:0288</v>
      </c>
      <c r="D3547" s="1" t="str">
        <f t="shared" si="549"/>
        <v>21:0129</v>
      </c>
      <c r="E3547" t="s">
        <v>14019</v>
      </c>
      <c r="F3547" t="s">
        <v>14072</v>
      </c>
      <c r="H3547">
        <v>64.942130399999996</v>
      </c>
      <c r="I3547">
        <v>-140.87342090000001</v>
      </c>
      <c r="J3547" s="1" t="str">
        <f t="shared" si="550"/>
        <v>Fluid (stream)</v>
      </c>
      <c r="K3547" s="1" t="str">
        <f t="shared" si="551"/>
        <v>Untreated Water</v>
      </c>
      <c r="L3547">
        <v>29</v>
      </c>
      <c r="M3547" t="s">
        <v>678</v>
      </c>
      <c r="N3547">
        <v>572</v>
      </c>
      <c r="O3547" t="s">
        <v>44</v>
      </c>
      <c r="P3547" t="s">
        <v>265</v>
      </c>
      <c r="Q3547" t="s">
        <v>589</v>
      </c>
    </row>
    <row r="3548" spans="1:17" hidden="1" x14ac:dyDescent="0.3">
      <c r="A3548" t="s">
        <v>14073</v>
      </c>
      <c r="B3548" t="s">
        <v>14074</v>
      </c>
      <c r="C3548" s="1" t="str">
        <f t="shared" si="545"/>
        <v>21:0288</v>
      </c>
      <c r="D3548" s="1" t="str">
        <f t="shared" si="549"/>
        <v>21:0129</v>
      </c>
      <c r="E3548" t="s">
        <v>14075</v>
      </c>
      <c r="F3548" t="s">
        <v>14076</v>
      </c>
      <c r="H3548">
        <v>64.921024900000006</v>
      </c>
      <c r="I3548">
        <v>-140.84322109999999</v>
      </c>
      <c r="J3548" s="1" t="str">
        <f t="shared" si="550"/>
        <v>Fluid (stream)</v>
      </c>
      <c r="K3548" s="1" t="str">
        <f t="shared" si="551"/>
        <v>Untreated Water</v>
      </c>
      <c r="L3548">
        <v>29</v>
      </c>
      <c r="M3548" t="s">
        <v>181</v>
      </c>
      <c r="N3548">
        <v>573</v>
      </c>
      <c r="O3548" t="s">
        <v>756</v>
      </c>
      <c r="P3548" t="s">
        <v>2658</v>
      </c>
      <c r="Q3548" t="s">
        <v>205</v>
      </c>
    </row>
    <row r="3549" spans="1:17" hidden="1" x14ac:dyDescent="0.3">
      <c r="A3549" t="s">
        <v>14077</v>
      </c>
      <c r="B3549" t="s">
        <v>14078</v>
      </c>
      <c r="C3549" s="1" t="str">
        <f t="shared" si="545"/>
        <v>21:0288</v>
      </c>
      <c r="D3549" s="1" t="str">
        <f t="shared" si="549"/>
        <v>21:0129</v>
      </c>
      <c r="E3549" t="s">
        <v>14079</v>
      </c>
      <c r="F3549" t="s">
        <v>14080</v>
      </c>
      <c r="H3549">
        <v>64.910888499999999</v>
      </c>
      <c r="I3549">
        <v>-140.8071808</v>
      </c>
      <c r="J3549" s="1" t="str">
        <f t="shared" si="550"/>
        <v>Fluid (stream)</v>
      </c>
      <c r="K3549" s="1" t="str">
        <f t="shared" si="551"/>
        <v>Untreated Water</v>
      </c>
      <c r="L3549">
        <v>29</v>
      </c>
      <c r="M3549" t="s">
        <v>188</v>
      </c>
      <c r="N3549">
        <v>574</v>
      </c>
      <c r="O3549" t="s">
        <v>1177</v>
      </c>
      <c r="P3549" t="s">
        <v>637</v>
      </c>
      <c r="Q3549" t="s">
        <v>290</v>
      </c>
    </row>
    <row r="3550" spans="1:17" hidden="1" x14ac:dyDescent="0.3">
      <c r="A3550" t="s">
        <v>14081</v>
      </c>
      <c r="B3550" t="s">
        <v>14082</v>
      </c>
      <c r="C3550" s="1" t="str">
        <f t="shared" si="545"/>
        <v>21:0288</v>
      </c>
      <c r="D3550" s="1" t="str">
        <f t="shared" si="549"/>
        <v>21:0129</v>
      </c>
      <c r="E3550" t="s">
        <v>14083</v>
      </c>
      <c r="F3550" t="s">
        <v>14084</v>
      </c>
      <c r="H3550">
        <v>64.889602699999998</v>
      </c>
      <c r="I3550">
        <v>-140.819581</v>
      </c>
      <c r="J3550" s="1" t="str">
        <f t="shared" si="550"/>
        <v>Fluid (stream)</v>
      </c>
      <c r="K3550" s="1" t="str">
        <f t="shared" si="551"/>
        <v>Untreated Water</v>
      </c>
      <c r="L3550">
        <v>29</v>
      </c>
      <c r="M3550" t="s">
        <v>215</v>
      </c>
      <c r="N3550">
        <v>575</v>
      </c>
      <c r="O3550" t="s">
        <v>3612</v>
      </c>
      <c r="P3550" t="s">
        <v>3613</v>
      </c>
      <c r="Q3550" t="s">
        <v>953</v>
      </c>
    </row>
    <row r="3551" spans="1:17" hidden="1" x14ac:dyDescent="0.3">
      <c r="A3551" t="s">
        <v>14085</v>
      </c>
      <c r="B3551" t="s">
        <v>14086</v>
      </c>
      <c r="C3551" s="1" t="str">
        <f t="shared" si="545"/>
        <v>21:0288</v>
      </c>
      <c r="D3551" s="1" t="str">
        <f t="shared" si="549"/>
        <v>21:0129</v>
      </c>
      <c r="E3551" t="s">
        <v>14087</v>
      </c>
      <c r="F3551" t="s">
        <v>14088</v>
      </c>
      <c r="H3551">
        <v>64.874238399999996</v>
      </c>
      <c r="I3551">
        <v>-140.83243139999999</v>
      </c>
      <c r="J3551" s="1" t="str">
        <f t="shared" si="550"/>
        <v>Fluid (stream)</v>
      </c>
      <c r="K3551" s="1" t="str">
        <f t="shared" si="551"/>
        <v>Untreated Water</v>
      </c>
      <c r="L3551">
        <v>29</v>
      </c>
      <c r="M3551" t="s">
        <v>223</v>
      </c>
      <c r="N3551">
        <v>576</v>
      </c>
      <c r="O3551" t="s">
        <v>1414</v>
      </c>
      <c r="P3551" t="s">
        <v>141</v>
      </c>
      <c r="Q3551" t="s">
        <v>844</v>
      </c>
    </row>
    <row r="3552" spans="1:17" hidden="1" x14ac:dyDescent="0.3">
      <c r="A3552" t="s">
        <v>14089</v>
      </c>
      <c r="B3552" t="s">
        <v>14090</v>
      </c>
      <c r="C3552" s="1" t="str">
        <f t="shared" ref="C3552:C3615" si="552">HYPERLINK("http://geochem.nrcan.gc.ca/cdogs/content/bdl/bdl210288_e.htm", "21:0288")</f>
        <v>21:0288</v>
      </c>
      <c r="D3552" s="1" t="str">
        <f t="shared" si="549"/>
        <v>21:0129</v>
      </c>
      <c r="E3552" t="s">
        <v>14091</v>
      </c>
      <c r="F3552" t="s">
        <v>14092</v>
      </c>
      <c r="H3552">
        <v>64.868135899999999</v>
      </c>
      <c r="I3552">
        <v>-140.8237752</v>
      </c>
      <c r="J3552" s="1" t="str">
        <f t="shared" si="550"/>
        <v>Fluid (stream)</v>
      </c>
      <c r="K3552" s="1" t="str">
        <f t="shared" si="551"/>
        <v>Untreated Water</v>
      </c>
      <c r="L3552">
        <v>29</v>
      </c>
      <c r="M3552" t="s">
        <v>740</v>
      </c>
      <c r="N3552">
        <v>577</v>
      </c>
      <c r="O3552" t="s">
        <v>968</v>
      </c>
      <c r="P3552" t="s">
        <v>817</v>
      </c>
      <c r="Q3552" t="s">
        <v>649</v>
      </c>
    </row>
    <row r="3553" spans="1:17" hidden="1" x14ac:dyDescent="0.3">
      <c r="A3553" t="s">
        <v>14093</v>
      </c>
      <c r="B3553" t="s">
        <v>14094</v>
      </c>
      <c r="C3553" s="1" t="str">
        <f t="shared" si="552"/>
        <v>21:0288</v>
      </c>
      <c r="D3553" s="1" t="str">
        <f t="shared" si="549"/>
        <v>21:0129</v>
      </c>
      <c r="E3553" t="s">
        <v>14095</v>
      </c>
      <c r="F3553" t="s">
        <v>14096</v>
      </c>
      <c r="H3553">
        <v>64.775460199999998</v>
      </c>
      <c r="I3553">
        <v>-140.79299950000001</v>
      </c>
      <c r="J3553" s="1" t="str">
        <f t="shared" si="550"/>
        <v>Fluid (stream)</v>
      </c>
      <c r="K3553" s="1" t="str">
        <f t="shared" si="551"/>
        <v>Untreated Water</v>
      </c>
      <c r="L3553">
        <v>30</v>
      </c>
      <c r="M3553" t="s">
        <v>21</v>
      </c>
      <c r="N3553">
        <v>578</v>
      </c>
      <c r="O3553" t="s">
        <v>893</v>
      </c>
      <c r="P3553" t="s">
        <v>2482</v>
      </c>
      <c r="Q3553" t="s">
        <v>844</v>
      </c>
    </row>
    <row r="3554" spans="1:17" hidden="1" x14ac:dyDescent="0.3">
      <c r="A3554" t="s">
        <v>14097</v>
      </c>
      <c r="B3554" t="s">
        <v>14098</v>
      </c>
      <c r="C3554" s="1" t="str">
        <f t="shared" si="552"/>
        <v>21:0288</v>
      </c>
      <c r="D3554" s="1" t="str">
        <f t="shared" si="549"/>
        <v>21:0129</v>
      </c>
      <c r="E3554" t="s">
        <v>14099</v>
      </c>
      <c r="F3554" t="s">
        <v>14100</v>
      </c>
      <c r="H3554">
        <v>64.858666099999994</v>
      </c>
      <c r="I3554">
        <v>-140.7807201</v>
      </c>
      <c r="J3554" s="1" t="str">
        <f t="shared" si="550"/>
        <v>Fluid (stream)</v>
      </c>
      <c r="K3554" s="1" t="str">
        <f t="shared" si="551"/>
        <v>Untreated Water</v>
      </c>
      <c r="L3554">
        <v>30</v>
      </c>
      <c r="M3554" t="s">
        <v>27</v>
      </c>
      <c r="N3554">
        <v>579</v>
      </c>
      <c r="O3554" t="s">
        <v>613</v>
      </c>
      <c r="P3554" t="s">
        <v>780</v>
      </c>
      <c r="Q3554" t="s">
        <v>649</v>
      </c>
    </row>
    <row r="3555" spans="1:17" hidden="1" x14ac:dyDescent="0.3">
      <c r="A3555" t="s">
        <v>14101</v>
      </c>
      <c r="B3555" t="s">
        <v>14102</v>
      </c>
      <c r="C3555" s="1" t="str">
        <f t="shared" si="552"/>
        <v>21:0288</v>
      </c>
      <c r="D3555" s="1" t="str">
        <f t="shared" si="549"/>
        <v>21:0129</v>
      </c>
      <c r="E3555" t="s">
        <v>14103</v>
      </c>
      <c r="F3555" t="s">
        <v>14104</v>
      </c>
      <c r="H3555">
        <v>64.8784481</v>
      </c>
      <c r="I3555">
        <v>-140.70600039999999</v>
      </c>
      <c r="J3555" s="1" t="str">
        <f t="shared" si="550"/>
        <v>Fluid (stream)</v>
      </c>
      <c r="K3555" s="1" t="str">
        <f t="shared" si="551"/>
        <v>Untreated Water</v>
      </c>
      <c r="L3555">
        <v>30</v>
      </c>
      <c r="M3555" t="s">
        <v>35</v>
      </c>
      <c r="N3555">
        <v>580</v>
      </c>
      <c r="O3555" t="s">
        <v>1769</v>
      </c>
      <c r="P3555" t="s">
        <v>780</v>
      </c>
      <c r="Q3555" t="s">
        <v>308</v>
      </c>
    </row>
    <row r="3556" spans="1:17" hidden="1" x14ac:dyDescent="0.3">
      <c r="A3556" t="s">
        <v>14105</v>
      </c>
      <c r="B3556" t="s">
        <v>14106</v>
      </c>
      <c r="C3556" s="1" t="str">
        <f t="shared" si="552"/>
        <v>21:0288</v>
      </c>
      <c r="D3556" s="1" t="str">
        <f t="shared" si="549"/>
        <v>21:0129</v>
      </c>
      <c r="E3556" t="s">
        <v>14107</v>
      </c>
      <c r="F3556" t="s">
        <v>14108</v>
      </c>
      <c r="H3556">
        <v>64.826733200000007</v>
      </c>
      <c r="I3556">
        <v>-140.79427269999999</v>
      </c>
      <c r="J3556" s="1" t="str">
        <f t="shared" si="550"/>
        <v>Fluid (stream)</v>
      </c>
      <c r="K3556" s="1" t="str">
        <f t="shared" si="551"/>
        <v>Untreated Water</v>
      </c>
      <c r="L3556">
        <v>30</v>
      </c>
      <c r="M3556" t="s">
        <v>43</v>
      </c>
      <c r="N3556">
        <v>581</v>
      </c>
      <c r="O3556" t="s">
        <v>1724</v>
      </c>
      <c r="P3556" t="s">
        <v>2541</v>
      </c>
      <c r="Q3556" t="s">
        <v>308</v>
      </c>
    </row>
    <row r="3557" spans="1:17" hidden="1" x14ac:dyDescent="0.3">
      <c r="A3557" t="s">
        <v>14109</v>
      </c>
      <c r="B3557" t="s">
        <v>14110</v>
      </c>
      <c r="C3557" s="1" t="str">
        <f t="shared" si="552"/>
        <v>21:0288</v>
      </c>
      <c r="D3557" s="1" t="str">
        <f t="shared" si="549"/>
        <v>21:0129</v>
      </c>
      <c r="E3557" t="s">
        <v>14111</v>
      </c>
      <c r="F3557" t="s">
        <v>14112</v>
      </c>
      <c r="H3557">
        <v>64.827714299999997</v>
      </c>
      <c r="I3557">
        <v>-140.80309360000001</v>
      </c>
      <c r="J3557" s="1" t="str">
        <f t="shared" si="550"/>
        <v>Fluid (stream)</v>
      </c>
      <c r="K3557" s="1" t="str">
        <f t="shared" si="551"/>
        <v>Untreated Water</v>
      </c>
      <c r="L3557">
        <v>30</v>
      </c>
      <c r="M3557" t="s">
        <v>50</v>
      </c>
      <c r="N3557">
        <v>582</v>
      </c>
      <c r="O3557" t="s">
        <v>1009</v>
      </c>
      <c r="P3557" t="s">
        <v>780</v>
      </c>
      <c r="Q3557" t="s">
        <v>249</v>
      </c>
    </row>
    <row r="3558" spans="1:17" hidden="1" x14ac:dyDescent="0.3">
      <c r="A3558" t="s">
        <v>14113</v>
      </c>
      <c r="B3558" t="s">
        <v>14114</v>
      </c>
      <c r="C3558" s="1" t="str">
        <f t="shared" si="552"/>
        <v>21:0288</v>
      </c>
      <c r="D3558" s="1" t="str">
        <f t="shared" si="549"/>
        <v>21:0129</v>
      </c>
      <c r="E3558" t="s">
        <v>14115</v>
      </c>
      <c r="F3558" t="s">
        <v>14116</v>
      </c>
      <c r="H3558">
        <v>64.835260500000004</v>
      </c>
      <c r="I3558">
        <v>-140.91771259999999</v>
      </c>
      <c r="J3558" s="1" t="str">
        <f t="shared" si="550"/>
        <v>Fluid (stream)</v>
      </c>
      <c r="K3558" s="1" t="str">
        <f t="shared" si="551"/>
        <v>Untreated Water</v>
      </c>
      <c r="L3558">
        <v>30</v>
      </c>
      <c r="M3558" t="s">
        <v>57</v>
      </c>
      <c r="N3558">
        <v>583</v>
      </c>
      <c r="O3558" t="s">
        <v>1342</v>
      </c>
      <c r="P3558" t="s">
        <v>2970</v>
      </c>
      <c r="Q3558" t="s">
        <v>953</v>
      </c>
    </row>
    <row r="3559" spans="1:17" hidden="1" x14ac:dyDescent="0.3">
      <c r="A3559" t="s">
        <v>14117</v>
      </c>
      <c r="B3559" t="s">
        <v>14118</v>
      </c>
      <c r="C3559" s="1" t="str">
        <f t="shared" si="552"/>
        <v>21:0288</v>
      </c>
      <c r="D3559" s="1" t="str">
        <f t="shared" si="549"/>
        <v>21:0129</v>
      </c>
      <c r="E3559" t="s">
        <v>14119</v>
      </c>
      <c r="F3559" t="s">
        <v>14120</v>
      </c>
      <c r="H3559">
        <v>64.835236300000005</v>
      </c>
      <c r="I3559">
        <v>-140.97527059999999</v>
      </c>
      <c r="J3559" s="1" t="str">
        <f t="shared" si="550"/>
        <v>Fluid (stream)</v>
      </c>
      <c r="K3559" s="1" t="str">
        <f t="shared" si="551"/>
        <v>Untreated Water</v>
      </c>
      <c r="L3559">
        <v>30</v>
      </c>
      <c r="M3559" t="s">
        <v>65</v>
      </c>
      <c r="N3559">
        <v>584</v>
      </c>
      <c r="O3559" t="s">
        <v>664</v>
      </c>
      <c r="P3559" t="s">
        <v>3051</v>
      </c>
      <c r="Q3559" t="s">
        <v>249</v>
      </c>
    </row>
    <row r="3560" spans="1:17" hidden="1" x14ac:dyDescent="0.3">
      <c r="A3560" t="s">
        <v>14121</v>
      </c>
      <c r="B3560" t="s">
        <v>14122</v>
      </c>
      <c r="C3560" s="1" t="str">
        <f t="shared" si="552"/>
        <v>21:0288</v>
      </c>
      <c r="D3560" s="1" t="str">
        <f t="shared" si="549"/>
        <v>21:0129</v>
      </c>
      <c r="E3560" t="s">
        <v>14123</v>
      </c>
      <c r="F3560" t="s">
        <v>14124</v>
      </c>
      <c r="H3560">
        <v>64.780885799999993</v>
      </c>
      <c r="I3560">
        <v>-140.9649905</v>
      </c>
      <c r="J3560" s="1" t="str">
        <f t="shared" si="550"/>
        <v>Fluid (stream)</v>
      </c>
      <c r="K3560" s="1" t="str">
        <f t="shared" si="551"/>
        <v>Untreated Water</v>
      </c>
      <c r="L3560">
        <v>30</v>
      </c>
      <c r="M3560" t="s">
        <v>72</v>
      </c>
      <c r="N3560">
        <v>585</v>
      </c>
      <c r="O3560" t="s">
        <v>4996</v>
      </c>
      <c r="P3560" t="s">
        <v>10428</v>
      </c>
      <c r="Q3560" t="s">
        <v>649</v>
      </c>
    </row>
    <row r="3561" spans="1:17" hidden="1" x14ac:dyDescent="0.3">
      <c r="A3561" t="s">
        <v>14125</v>
      </c>
      <c r="B3561" t="s">
        <v>14126</v>
      </c>
      <c r="C3561" s="1" t="str">
        <f t="shared" si="552"/>
        <v>21:0288</v>
      </c>
      <c r="D3561" s="1" t="str">
        <f t="shared" si="549"/>
        <v>21:0129</v>
      </c>
      <c r="E3561" t="s">
        <v>14127</v>
      </c>
      <c r="F3561" t="s">
        <v>14128</v>
      </c>
      <c r="H3561">
        <v>64.776155000000003</v>
      </c>
      <c r="I3561">
        <v>-140.9569841</v>
      </c>
      <c r="J3561" s="1" t="str">
        <f t="shared" si="550"/>
        <v>Fluid (stream)</v>
      </c>
      <c r="K3561" s="1" t="str">
        <f t="shared" si="551"/>
        <v>Untreated Water</v>
      </c>
      <c r="L3561">
        <v>30</v>
      </c>
      <c r="M3561" t="s">
        <v>87</v>
      </c>
      <c r="N3561">
        <v>586</v>
      </c>
      <c r="O3561" t="s">
        <v>5080</v>
      </c>
      <c r="P3561" t="s">
        <v>14129</v>
      </c>
      <c r="Q3561" t="s">
        <v>696</v>
      </c>
    </row>
    <row r="3562" spans="1:17" hidden="1" x14ac:dyDescent="0.3">
      <c r="A3562" t="s">
        <v>14130</v>
      </c>
      <c r="B3562" t="s">
        <v>14131</v>
      </c>
      <c r="C3562" s="1" t="str">
        <f t="shared" si="552"/>
        <v>21:0288</v>
      </c>
      <c r="D3562" s="1" t="str">
        <f t="shared" si="549"/>
        <v>21:0129</v>
      </c>
      <c r="E3562" t="s">
        <v>14132</v>
      </c>
      <c r="F3562" t="s">
        <v>14133</v>
      </c>
      <c r="H3562">
        <v>64.7769318</v>
      </c>
      <c r="I3562">
        <v>-140.92493279999999</v>
      </c>
      <c r="J3562" s="1" t="str">
        <f t="shared" si="550"/>
        <v>Fluid (stream)</v>
      </c>
      <c r="K3562" s="1" t="str">
        <f t="shared" si="551"/>
        <v>Untreated Water</v>
      </c>
      <c r="L3562">
        <v>30</v>
      </c>
      <c r="M3562" t="s">
        <v>195</v>
      </c>
      <c r="N3562">
        <v>587</v>
      </c>
      <c r="O3562" t="s">
        <v>2372</v>
      </c>
      <c r="P3562" t="s">
        <v>4924</v>
      </c>
      <c r="Q3562" t="s">
        <v>437</v>
      </c>
    </row>
    <row r="3563" spans="1:17" hidden="1" x14ac:dyDescent="0.3">
      <c r="A3563" t="s">
        <v>14134</v>
      </c>
      <c r="B3563" t="s">
        <v>14135</v>
      </c>
      <c r="C3563" s="1" t="str">
        <f t="shared" si="552"/>
        <v>21:0288</v>
      </c>
      <c r="D3563" s="1" t="str">
        <f t="shared" si="549"/>
        <v>21:0129</v>
      </c>
      <c r="E3563" t="s">
        <v>14132</v>
      </c>
      <c r="F3563" t="s">
        <v>14136</v>
      </c>
      <c r="H3563">
        <v>64.7769318</v>
      </c>
      <c r="I3563">
        <v>-140.92493279999999</v>
      </c>
      <c r="J3563" s="1" t="str">
        <f t="shared" si="550"/>
        <v>Fluid (stream)</v>
      </c>
      <c r="K3563" s="1" t="str">
        <f t="shared" si="551"/>
        <v>Untreated Water</v>
      </c>
      <c r="L3563">
        <v>30</v>
      </c>
      <c r="M3563" t="s">
        <v>202</v>
      </c>
      <c r="N3563">
        <v>588</v>
      </c>
      <c r="O3563" t="s">
        <v>2768</v>
      </c>
      <c r="P3563" t="s">
        <v>2862</v>
      </c>
      <c r="Q3563" t="s">
        <v>649</v>
      </c>
    </row>
    <row r="3564" spans="1:17" hidden="1" x14ac:dyDescent="0.3">
      <c r="A3564" t="s">
        <v>14137</v>
      </c>
      <c r="B3564" t="s">
        <v>14138</v>
      </c>
      <c r="C3564" s="1" t="str">
        <f t="shared" si="552"/>
        <v>21:0288</v>
      </c>
      <c r="D3564" s="1" t="str">
        <f>HYPERLINK("http://geochem.nrcan.gc.ca/cdogs/content/svy/svy_e.htm", "")</f>
        <v/>
      </c>
      <c r="G3564" s="1" t="str">
        <f>HYPERLINK("http://geochem.nrcan.gc.ca/cdogs/content/cr_/cr_00030_e.htm", "30")</f>
        <v>30</v>
      </c>
      <c r="J3564" t="s">
        <v>106</v>
      </c>
      <c r="K3564" t="s">
        <v>107</v>
      </c>
      <c r="L3564">
        <v>30</v>
      </c>
      <c r="M3564" t="s">
        <v>108</v>
      </c>
      <c r="N3564">
        <v>589</v>
      </c>
      <c r="O3564" t="s">
        <v>10994</v>
      </c>
      <c r="P3564" t="s">
        <v>637</v>
      </c>
      <c r="Q3564" t="s">
        <v>205</v>
      </c>
    </row>
    <row r="3565" spans="1:17" hidden="1" x14ac:dyDescent="0.3">
      <c r="A3565" t="s">
        <v>14139</v>
      </c>
      <c r="B3565" t="s">
        <v>14140</v>
      </c>
      <c r="C3565" s="1" t="str">
        <f t="shared" si="552"/>
        <v>21:0288</v>
      </c>
      <c r="D3565" s="1" t="str">
        <f t="shared" ref="D3565:D3586" si="553">HYPERLINK("http://geochem.nrcan.gc.ca/cdogs/content/svy/svy210129_e.htm", "21:0129")</f>
        <v>21:0129</v>
      </c>
      <c r="E3565" t="s">
        <v>14141</v>
      </c>
      <c r="F3565" t="s">
        <v>14142</v>
      </c>
      <c r="H3565">
        <v>64.782949000000002</v>
      </c>
      <c r="I3565">
        <v>-140.9032713</v>
      </c>
      <c r="J3565" s="1" t="str">
        <f t="shared" ref="J3565:J3586" si="554">HYPERLINK("http://geochem.nrcan.gc.ca/cdogs/content/kwd/kwd020018_e.htm", "Fluid (stream)")</f>
        <v>Fluid (stream)</v>
      </c>
      <c r="K3565" s="1" t="str">
        <f t="shared" ref="K3565:K3586" si="555">HYPERLINK("http://geochem.nrcan.gc.ca/cdogs/content/kwd/kwd080007_e.htm", "Untreated Water")</f>
        <v>Untreated Water</v>
      </c>
      <c r="L3565">
        <v>30</v>
      </c>
      <c r="M3565" t="s">
        <v>160</v>
      </c>
      <c r="N3565">
        <v>590</v>
      </c>
      <c r="O3565" t="s">
        <v>289</v>
      </c>
      <c r="P3565" t="s">
        <v>14143</v>
      </c>
      <c r="Q3565" t="s">
        <v>249</v>
      </c>
    </row>
    <row r="3566" spans="1:17" hidden="1" x14ac:dyDescent="0.3">
      <c r="A3566" t="s">
        <v>14144</v>
      </c>
      <c r="B3566" t="s">
        <v>14145</v>
      </c>
      <c r="C3566" s="1" t="str">
        <f t="shared" si="552"/>
        <v>21:0288</v>
      </c>
      <c r="D3566" s="1" t="str">
        <f t="shared" si="553"/>
        <v>21:0129</v>
      </c>
      <c r="E3566" t="s">
        <v>14146</v>
      </c>
      <c r="F3566" t="s">
        <v>14147</v>
      </c>
      <c r="H3566">
        <v>64.785810100000006</v>
      </c>
      <c r="I3566">
        <v>-140.85729480000001</v>
      </c>
      <c r="J3566" s="1" t="str">
        <f t="shared" si="554"/>
        <v>Fluid (stream)</v>
      </c>
      <c r="K3566" s="1" t="str">
        <f t="shared" si="555"/>
        <v>Untreated Water</v>
      </c>
      <c r="L3566">
        <v>30</v>
      </c>
      <c r="M3566" t="s">
        <v>166</v>
      </c>
      <c r="N3566">
        <v>591</v>
      </c>
      <c r="O3566" t="s">
        <v>88</v>
      </c>
      <c r="P3566" t="s">
        <v>3478</v>
      </c>
      <c r="Q3566" t="s">
        <v>953</v>
      </c>
    </row>
    <row r="3567" spans="1:17" hidden="1" x14ac:dyDescent="0.3">
      <c r="A3567" t="s">
        <v>14148</v>
      </c>
      <c r="B3567" t="s">
        <v>14149</v>
      </c>
      <c r="C3567" s="1" t="str">
        <f t="shared" si="552"/>
        <v>21:0288</v>
      </c>
      <c r="D3567" s="1" t="str">
        <f t="shared" si="553"/>
        <v>21:0129</v>
      </c>
      <c r="E3567" t="s">
        <v>14150</v>
      </c>
      <c r="F3567" t="s">
        <v>14151</v>
      </c>
      <c r="H3567">
        <v>64.780573700000005</v>
      </c>
      <c r="I3567">
        <v>-140.8612134</v>
      </c>
      <c r="J3567" s="1" t="str">
        <f t="shared" si="554"/>
        <v>Fluid (stream)</v>
      </c>
      <c r="K3567" s="1" t="str">
        <f t="shared" si="555"/>
        <v>Untreated Water</v>
      </c>
      <c r="L3567">
        <v>30</v>
      </c>
      <c r="M3567" t="s">
        <v>174</v>
      </c>
      <c r="N3567">
        <v>592</v>
      </c>
      <c r="O3567" t="s">
        <v>5080</v>
      </c>
      <c r="P3567" t="s">
        <v>4309</v>
      </c>
      <c r="Q3567" t="s">
        <v>953</v>
      </c>
    </row>
    <row r="3568" spans="1:17" hidden="1" x14ac:dyDescent="0.3">
      <c r="A3568" t="s">
        <v>14152</v>
      </c>
      <c r="B3568" t="s">
        <v>14153</v>
      </c>
      <c r="C3568" s="1" t="str">
        <f t="shared" si="552"/>
        <v>21:0288</v>
      </c>
      <c r="D3568" s="1" t="str">
        <f t="shared" si="553"/>
        <v>21:0129</v>
      </c>
      <c r="E3568" t="s">
        <v>14154</v>
      </c>
      <c r="F3568" t="s">
        <v>14155</v>
      </c>
      <c r="H3568">
        <v>64.756825399999997</v>
      </c>
      <c r="I3568">
        <v>-140.86457039999999</v>
      </c>
      <c r="J3568" s="1" t="str">
        <f t="shared" si="554"/>
        <v>Fluid (stream)</v>
      </c>
      <c r="K3568" s="1" t="str">
        <f t="shared" si="555"/>
        <v>Untreated Water</v>
      </c>
      <c r="L3568">
        <v>30</v>
      </c>
      <c r="M3568" t="s">
        <v>181</v>
      </c>
      <c r="N3568">
        <v>593</v>
      </c>
      <c r="O3568" t="s">
        <v>654</v>
      </c>
      <c r="P3568" t="s">
        <v>10214</v>
      </c>
      <c r="Q3568" t="s">
        <v>205</v>
      </c>
    </row>
    <row r="3569" spans="1:17" hidden="1" x14ac:dyDescent="0.3">
      <c r="A3569" t="s">
        <v>14156</v>
      </c>
      <c r="B3569" t="s">
        <v>14157</v>
      </c>
      <c r="C3569" s="1" t="str">
        <f t="shared" si="552"/>
        <v>21:0288</v>
      </c>
      <c r="D3569" s="1" t="str">
        <f t="shared" si="553"/>
        <v>21:0129</v>
      </c>
      <c r="E3569" t="s">
        <v>14158</v>
      </c>
      <c r="F3569" t="s">
        <v>14159</v>
      </c>
      <c r="H3569">
        <v>64.769113200000007</v>
      </c>
      <c r="I3569">
        <v>-140.77851999999999</v>
      </c>
      <c r="J3569" s="1" t="str">
        <f t="shared" si="554"/>
        <v>Fluid (stream)</v>
      </c>
      <c r="K3569" s="1" t="str">
        <f t="shared" si="555"/>
        <v>Untreated Water</v>
      </c>
      <c r="L3569">
        <v>30</v>
      </c>
      <c r="M3569" t="s">
        <v>188</v>
      </c>
      <c r="N3569">
        <v>594</v>
      </c>
      <c r="O3569" t="s">
        <v>95</v>
      </c>
      <c r="P3569" t="s">
        <v>2805</v>
      </c>
      <c r="Q3569" t="s">
        <v>1197</v>
      </c>
    </row>
    <row r="3570" spans="1:17" hidden="1" x14ac:dyDescent="0.3">
      <c r="A3570" t="s">
        <v>14160</v>
      </c>
      <c r="B3570" t="s">
        <v>14161</v>
      </c>
      <c r="C3570" s="1" t="str">
        <f t="shared" si="552"/>
        <v>21:0288</v>
      </c>
      <c r="D3570" s="1" t="str">
        <f t="shared" si="553"/>
        <v>21:0129</v>
      </c>
      <c r="E3570" t="s">
        <v>14095</v>
      </c>
      <c r="F3570" t="s">
        <v>14162</v>
      </c>
      <c r="H3570">
        <v>64.775460199999998</v>
      </c>
      <c r="I3570">
        <v>-140.79299950000001</v>
      </c>
      <c r="J3570" s="1" t="str">
        <f t="shared" si="554"/>
        <v>Fluid (stream)</v>
      </c>
      <c r="K3570" s="1" t="str">
        <f t="shared" si="555"/>
        <v>Untreated Water</v>
      </c>
      <c r="L3570">
        <v>30</v>
      </c>
      <c r="M3570" t="s">
        <v>79</v>
      </c>
      <c r="N3570">
        <v>595</v>
      </c>
      <c r="O3570" t="s">
        <v>339</v>
      </c>
      <c r="P3570" t="s">
        <v>2805</v>
      </c>
      <c r="Q3570" t="s">
        <v>308</v>
      </c>
    </row>
    <row r="3571" spans="1:17" hidden="1" x14ac:dyDescent="0.3">
      <c r="A3571" t="s">
        <v>14163</v>
      </c>
      <c r="B3571" t="s">
        <v>14164</v>
      </c>
      <c r="C3571" s="1" t="str">
        <f t="shared" si="552"/>
        <v>21:0288</v>
      </c>
      <c r="D3571" s="1" t="str">
        <f t="shared" si="553"/>
        <v>21:0129</v>
      </c>
      <c r="E3571" t="s">
        <v>14165</v>
      </c>
      <c r="F3571" t="s">
        <v>14166</v>
      </c>
      <c r="H3571">
        <v>64.821026599999996</v>
      </c>
      <c r="I3571">
        <v>-140.7041797</v>
      </c>
      <c r="J3571" s="1" t="str">
        <f t="shared" si="554"/>
        <v>Fluid (stream)</v>
      </c>
      <c r="K3571" s="1" t="str">
        <f t="shared" si="555"/>
        <v>Untreated Water</v>
      </c>
      <c r="L3571">
        <v>30</v>
      </c>
      <c r="M3571" t="s">
        <v>215</v>
      </c>
      <c r="N3571">
        <v>596</v>
      </c>
      <c r="O3571" t="s">
        <v>3022</v>
      </c>
      <c r="P3571" t="s">
        <v>780</v>
      </c>
      <c r="Q3571" t="s">
        <v>437</v>
      </c>
    </row>
    <row r="3572" spans="1:17" hidden="1" x14ac:dyDescent="0.3">
      <c r="A3572" t="s">
        <v>14167</v>
      </c>
      <c r="B3572" t="s">
        <v>14168</v>
      </c>
      <c r="C3572" s="1" t="str">
        <f t="shared" si="552"/>
        <v>21:0288</v>
      </c>
      <c r="D3572" s="1" t="str">
        <f t="shared" si="553"/>
        <v>21:0129</v>
      </c>
      <c r="E3572" t="s">
        <v>14169</v>
      </c>
      <c r="F3572" t="s">
        <v>14170</v>
      </c>
      <c r="H3572">
        <v>64.830323899999996</v>
      </c>
      <c r="I3572">
        <v>-140.7094093</v>
      </c>
      <c r="J3572" s="1" t="str">
        <f t="shared" si="554"/>
        <v>Fluid (stream)</v>
      </c>
      <c r="K3572" s="1" t="str">
        <f t="shared" si="555"/>
        <v>Untreated Water</v>
      </c>
      <c r="L3572">
        <v>30</v>
      </c>
      <c r="M3572" t="s">
        <v>223</v>
      </c>
      <c r="N3572">
        <v>597</v>
      </c>
      <c r="O3572" t="s">
        <v>22</v>
      </c>
      <c r="P3572" t="s">
        <v>22</v>
      </c>
      <c r="Q3572" t="s">
        <v>22</v>
      </c>
    </row>
    <row r="3573" spans="1:17" hidden="1" x14ac:dyDescent="0.3">
      <c r="A3573" t="s">
        <v>14171</v>
      </c>
      <c r="B3573" t="s">
        <v>14172</v>
      </c>
      <c r="C3573" s="1" t="str">
        <f t="shared" si="552"/>
        <v>21:0288</v>
      </c>
      <c r="D3573" s="1" t="str">
        <f t="shared" si="553"/>
        <v>21:0129</v>
      </c>
      <c r="E3573" t="s">
        <v>14173</v>
      </c>
      <c r="F3573" t="s">
        <v>14174</v>
      </c>
      <c r="H3573">
        <v>64.834166499999995</v>
      </c>
      <c r="I3573">
        <v>-140.6088604</v>
      </c>
      <c r="J3573" s="1" t="str">
        <f t="shared" si="554"/>
        <v>Fluid (stream)</v>
      </c>
      <c r="K3573" s="1" t="str">
        <f t="shared" si="555"/>
        <v>Untreated Water</v>
      </c>
      <c r="L3573">
        <v>31</v>
      </c>
      <c r="M3573" t="s">
        <v>642</v>
      </c>
      <c r="N3573">
        <v>598</v>
      </c>
      <c r="O3573" t="s">
        <v>1563</v>
      </c>
      <c r="P3573" t="s">
        <v>780</v>
      </c>
      <c r="Q3573" t="s">
        <v>290</v>
      </c>
    </row>
    <row r="3574" spans="1:17" hidden="1" x14ac:dyDescent="0.3">
      <c r="A3574" t="s">
        <v>14175</v>
      </c>
      <c r="B3574" t="s">
        <v>14176</v>
      </c>
      <c r="C3574" s="1" t="str">
        <f t="shared" si="552"/>
        <v>21:0288</v>
      </c>
      <c r="D3574" s="1" t="str">
        <f t="shared" si="553"/>
        <v>21:0129</v>
      </c>
      <c r="E3574" t="s">
        <v>14177</v>
      </c>
      <c r="F3574" t="s">
        <v>14178</v>
      </c>
      <c r="H3574">
        <v>64.827153499999994</v>
      </c>
      <c r="I3574">
        <v>-140.6694531</v>
      </c>
      <c r="J3574" s="1" t="str">
        <f t="shared" si="554"/>
        <v>Fluid (stream)</v>
      </c>
      <c r="K3574" s="1" t="str">
        <f t="shared" si="555"/>
        <v>Untreated Water</v>
      </c>
      <c r="L3574">
        <v>31</v>
      </c>
      <c r="M3574" t="s">
        <v>27</v>
      </c>
      <c r="N3574">
        <v>599</v>
      </c>
      <c r="O3574" t="s">
        <v>358</v>
      </c>
      <c r="P3574" t="s">
        <v>2482</v>
      </c>
      <c r="Q3574" t="s">
        <v>2967</v>
      </c>
    </row>
    <row r="3575" spans="1:17" hidden="1" x14ac:dyDescent="0.3">
      <c r="A3575" t="s">
        <v>14179</v>
      </c>
      <c r="B3575" t="s">
        <v>14180</v>
      </c>
      <c r="C3575" s="1" t="str">
        <f t="shared" si="552"/>
        <v>21:0288</v>
      </c>
      <c r="D3575" s="1" t="str">
        <f t="shared" si="553"/>
        <v>21:0129</v>
      </c>
      <c r="E3575" t="s">
        <v>14181</v>
      </c>
      <c r="F3575" t="s">
        <v>14182</v>
      </c>
      <c r="H3575">
        <v>64.826984400000001</v>
      </c>
      <c r="I3575">
        <v>-140.6283694</v>
      </c>
      <c r="J3575" s="1" t="str">
        <f t="shared" si="554"/>
        <v>Fluid (stream)</v>
      </c>
      <c r="K3575" s="1" t="str">
        <f t="shared" si="555"/>
        <v>Untreated Water</v>
      </c>
      <c r="L3575">
        <v>31</v>
      </c>
      <c r="M3575" t="s">
        <v>35</v>
      </c>
      <c r="N3575">
        <v>600</v>
      </c>
      <c r="O3575" t="s">
        <v>849</v>
      </c>
      <c r="P3575" t="s">
        <v>2482</v>
      </c>
      <c r="Q3575" t="s">
        <v>2694</v>
      </c>
    </row>
    <row r="3576" spans="1:17" hidden="1" x14ac:dyDescent="0.3">
      <c r="A3576" t="s">
        <v>14183</v>
      </c>
      <c r="B3576" t="s">
        <v>14184</v>
      </c>
      <c r="C3576" s="1" t="str">
        <f t="shared" si="552"/>
        <v>21:0288</v>
      </c>
      <c r="D3576" s="1" t="str">
        <f t="shared" si="553"/>
        <v>21:0129</v>
      </c>
      <c r="E3576" t="s">
        <v>14185</v>
      </c>
      <c r="F3576" t="s">
        <v>14186</v>
      </c>
      <c r="H3576">
        <v>64.834586299999998</v>
      </c>
      <c r="I3576">
        <v>-140.6362948</v>
      </c>
      <c r="J3576" s="1" t="str">
        <f t="shared" si="554"/>
        <v>Fluid (stream)</v>
      </c>
      <c r="K3576" s="1" t="str">
        <f t="shared" si="555"/>
        <v>Untreated Water</v>
      </c>
      <c r="L3576">
        <v>31</v>
      </c>
      <c r="M3576" t="s">
        <v>43</v>
      </c>
      <c r="N3576">
        <v>601</v>
      </c>
      <c r="O3576" t="s">
        <v>734</v>
      </c>
      <c r="P3576" t="s">
        <v>637</v>
      </c>
      <c r="Q3576" t="s">
        <v>953</v>
      </c>
    </row>
    <row r="3577" spans="1:17" hidden="1" x14ac:dyDescent="0.3">
      <c r="A3577" t="s">
        <v>14187</v>
      </c>
      <c r="B3577" t="s">
        <v>14188</v>
      </c>
      <c r="C3577" s="1" t="str">
        <f t="shared" si="552"/>
        <v>21:0288</v>
      </c>
      <c r="D3577" s="1" t="str">
        <f t="shared" si="553"/>
        <v>21:0129</v>
      </c>
      <c r="E3577" t="s">
        <v>14173</v>
      </c>
      <c r="F3577" t="s">
        <v>14189</v>
      </c>
      <c r="H3577">
        <v>64.834166499999995</v>
      </c>
      <c r="I3577">
        <v>-140.6088604</v>
      </c>
      <c r="J3577" s="1" t="str">
        <f t="shared" si="554"/>
        <v>Fluid (stream)</v>
      </c>
      <c r="K3577" s="1" t="str">
        <f t="shared" si="555"/>
        <v>Untreated Water</v>
      </c>
      <c r="L3577">
        <v>31</v>
      </c>
      <c r="M3577" t="s">
        <v>678</v>
      </c>
      <c r="N3577">
        <v>602</v>
      </c>
      <c r="O3577" t="s">
        <v>2768</v>
      </c>
      <c r="P3577" t="s">
        <v>366</v>
      </c>
      <c r="Q3577" t="s">
        <v>249</v>
      </c>
    </row>
    <row r="3578" spans="1:17" hidden="1" x14ac:dyDescent="0.3">
      <c r="A3578" t="s">
        <v>14190</v>
      </c>
      <c r="B3578" t="s">
        <v>14191</v>
      </c>
      <c r="C3578" s="1" t="str">
        <f t="shared" si="552"/>
        <v>21:0288</v>
      </c>
      <c r="D3578" s="1" t="str">
        <f t="shared" si="553"/>
        <v>21:0129</v>
      </c>
      <c r="E3578" t="s">
        <v>14173</v>
      </c>
      <c r="F3578" t="s">
        <v>14192</v>
      </c>
      <c r="H3578">
        <v>64.834166499999995</v>
      </c>
      <c r="I3578">
        <v>-140.6088604</v>
      </c>
      <c r="J3578" s="1" t="str">
        <f t="shared" si="554"/>
        <v>Fluid (stream)</v>
      </c>
      <c r="K3578" s="1" t="str">
        <f t="shared" si="555"/>
        <v>Untreated Water</v>
      </c>
      <c r="L3578">
        <v>31</v>
      </c>
      <c r="M3578" t="s">
        <v>673</v>
      </c>
      <c r="N3578">
        <v>603</v>
      </c>
      <c r="O3578" t="s">
        <v>289</v>
      </c>
      <c r="P3578" t="s">
        <v>3618</v>
      </c>
      <c r="Q3578" t="s">
        <v>249</v>
      </c>
    </row>
    <row r="3579" spans="1:17" hidden="1" x14ac:dyDescent="0.3">
      <c r="A3579" t="s">
        <v>14193</v>
      </c>
      <c r="B3579" t="s">
        <v>14194</v>
      </c>
      <c r="C3579" s="1" t="str">
        <f t="shared" si="552"/>
        <v>21:0288</v>
      </c>
      <c r="D3579" s="1" t="str">
        <f t="shared" si="553"/>
        <v>21:0129</v>
      </c>
      <c r="E3579" t="s">
        <v>14195</v>
      </c>
      <c r="F3579" t="s">
        <v>14196</v>
      </c>
      <c r="H3579">
        <v>64.864652500000005</v>
      </c>
      <c r="I3579">
        <v>-140.5937763</v>
      </c>
      <c r="J3579" s="1" t="str">
        <f t="shared" si="554"/>
        <v>Fluid (stream)</v>
      </c>
      <c r="K3579" s="1" t="str">
        <f t="shared" si="555"/>
        <v>Untreated Water</v>
      </c>
      <c r="L3579">
        <v>31</v>
      </c>
      <c r="M3579" t="s">
        <v>50</v>
      </c>
      <c r="N3579">
        <v>604</v>
      </c>
      <c r="O3579" t="s">
        <v>344</v>
      </c>
      <c r="P3579" t="s">
        <v>3618</v>
      </c>
      <c r="Q3579" t="s">
        <v>308</v>
      </c>
    </row>
    <row r="3580" spans="1:17" hidden="1" x14ac:dyDescent="0.3">
      <c r="A3580" t="s">
        <v>14197</v>
      </c>
      <c r="B3580" t="s">
        <v>14198</v>
      </c>
      <c r="C3580" s="1" t="str">
        <f t="shared" si="552"/>
        <v>21:0288</v>
      </c>
      <c r="D3580" s="1" t="str">
        <f t="shared" si="553"/>
        <v>21:0129</v>
      </c>
      <c r="E3580" t="s">
        <v>14199</v>
      </c>
      <c r="F3580" t="s">
        <v>14200</v>
      </c>
      <c r="H3580">
        <v>64.829137399999993</v>
      </c>
      <c r="I3580">
        <v>-140.56546280000001</v>
      </c>
      <c r="J3580" s="1" t="str">
        <f t="shared" si="554"/>
        <v>Fluid (stream)</v>
      </c>
      <c r="K3580" s="1" t="str">
        <f t="shared" si="555"/>
        <v>Untreated Water</v>
      </c>
      <c r="L3580">
        <v>31</v>
      </c>
      <c r="M3580" t="s">
        <v>57</v>
      </c>
      <c r="N3580">
        <v>605</v>
      </c>
      <c r="O3580" t="s">
        <v>320</v>
      </c>
      <c r="P3580" t="s">
        <v>780</v>
      </c>
      <c r="Q3580" t="s">
        <v>290</v>
      </c>
    </row>
    <row r="3581" spans="1:17" hidden="1" x14ac:dyDescent="0.3">
      <c r="A3581" t="s">
        <v>14201</v>
      </c>
      <c r="B3581" t="s">
        <v>14202</v>
      </c>
      <c r="C3581" s="1" t="str">
        <f t="shared" si="552"/>
        <v>21:0288</v>
      </c>
      <c r="D3581" s="1" t="str">
        <f t="shared" si="553"/>
        <v>21:0129</v>
      </c>
      <c r="E3581" t="s">
        <v>14203</v>
      </c>
      <c r="F3581" t="s">
        <v>14204</v>
      </c>
      <c r="H3581">
        <v>64.832449800000006</v>
      </c>
      <c r="I3581">
        <v>-140.5334192</v>
      </c>
      <c r="J3581" s="1" t="str">
        <f t="shared" si="554"/>
        <v>Fluid (stream)</v>
      </c>
      <c r="K3581" s="1" t="str">
        <f t="shared" si="555"/>
        <v>Untreated Water</v>
      </c>
      <c r="L3581">
        <v>31</v>
      </c>
      <c r="M3581" t="s">
        <v>65</v>
      </c>
      <c r="N3581">
        <v>606</v>
      </c>
      <c r="O3581" t="s">
        <v>1640</v>
      </c>
      <c r="P3581" t="s">
        <v>637</v>
      </c>
      <c r="Q3581" t="s">
        <v>308</v>
      </c>
    </row>
    <row r="3582" spans="1:17" hidden="1" x14ac:dyDescent="0.3">
      <c r="A3582" t="s">
        <v>14205</v>
      </c>
      <c r="B3582" t="s">
        <v>14206</v>
      </c>
      <c r="C3582" s="1" t="str">
        <f t="shared" si="552"/>
        <v>21:0288</v>
      </c>
      <c r="D3582" s="1" t="str">
        <f t="shared" si="553"/>
        <v>21:0129</v>
      </c>
      <c r="E3582" t="s">
        <v>14207</v>
      </c>
      <c r="F3582" t="s">
        <v>14208</v>
      </c>
      <c r="H3582">
        <v>64.844067999999993</v>
      </c>
      <c r="I3582">
        <v>-140.51593030000001</v>
      </c>
      <c r="J3582" s="1" t="str">
        <f t="shared" si="554"/>
        <v>Fluid (stream)</v>
      </c>
      <c r="K3582" s="1" t="str">
        <f t="shared" si="555"/>
        <v>Untreated Water</v>
      </c>
      <c r="L3582">
        <v>31</v>
      </c>
      <c r="M3582" t="s">
        <v>72</v>
      </c>
      <c r="N3582">
        <v>607</v>
      </c>
      <c r="O3582" t="s">
        <v>1262</v>
      </c>
      <c r="P3582" t="s">
        <v>366</v>
      </c>
      <c r="Q3582" t="s">
        <v>290</v>
      </c>
    </row>
    <row r="3583" spans="1:17" hidden="1" x14ac:dyDescent="0.3">
      <c r="A3583" t="s">
        <v>14209</v>
      </c>
      <c r="B3583" t="s">
        <v>14210</v>
      </c>
      <c r="C3583" s="1" t="str">
        <f t="shared" si="552"/>
        <v>21:0288</v>
      </c>
      <c r="D3583" s="1" t="str">
        <f t="shared" si="553"/>
        <v>21:0129</v>
      </c>
      <c r="E3583" t="s">
        <v>14211</v>
      </c>
      <c r="F3583" t="s">
        <v>14212</v>
      </c>
      <c r="H3583">
        <v>64.874006499999993</v>
      </c>
      <c r="I3583">
        <v>-140.52552449999999</v>
      </c>
      <c r="J3583" s="1" t="str">
        <f t="shared" si="554"/>
        <v>Fluid (stream)</v>
      </c>
      <c r="K3583" s="1" t="str">
        <f t="shared" si="555"/>
        <v>Untreated Water</v>
      </c>
      <c r="L3583">
        <v>31</v>
      </c>
      <c r="M3583" t="s">
        <v>87</v>
      </c>
      <c r="N3583">
        <v>608</v>
      </c>
      <c r="O3583" t="s">
        <v>339</v>
      </c>
      <c r="P3583" t="s">
        <v>2805</v>
      </c>
      <c r="Q3583" t="s">
        <v>649</v>
      </c>
    </row>
    <row r="3584" spans="1:17" hidden="1" x14ac:dyDescent="0.3">
      <c r="A3584" t="s">
        <v>14213</v>
      </c>
      <c r="B3584" t="s">
        <v>14214</v>
      </c>
      <c r="C3584" s="1" t="str">
        <f t="shared" si="552"/>
        <v>21:0288</v>
      </c>
      <c r="D3584" s="1" t="str">
        <f t="shared" si="553"/>
        <v>21:0129</v>
      </c>
      <c r="E3584" t="s">
        <v>14215</v>
      </c>
      <c r="F3584" t="s">
        <v>14216</v>
      </c>
      <c r="H3584">
        <v>64.734020400000006</v>
      </c>
      <c r="I3584">
        <v>-140.32979589999999</v>
      </c>
      <c r="J3584" s="1" t="str">
        <f t="shared" si="554"/>
        <v>Fluid (stream)</v>
      </c>
      <c r="K3584" s="1" t="str">
        <f t="shared" si="555"/>
        <v>Untreated Water</v>
      </c>
      <c r="L3584">
        <v>31</v>
      </c>
      <c r="M3584" t="s">
        <v>160</v>
      </c>
      <c r="N3584">
        <v>609</v>
      </c>
      <c r="O3584" t="s">
        <v>968</v>
      </c>
      <c r="P3584" t="s">
        <v>3613</v>
      </c>
      <c r="Q3584" t="s">
        <v>953</v>
      </c>
    </row>
    <row r="3585" spans="1:17" hidden="1" x14ac:dyDescent="0.3">
      <c r="A3585" t="s">
        <v>14217</v>
      </c>
      <c r="B3585" t="s">
        <v>14218</v>
      </c>
      <c r="C3585" s="1" t="str">
        <f t="shared" si="552"/>
        <v>21:0288</v>
      </c>
      <c r="D3585" s="1" t="str">
        <f t="shared" si="553"/>
        <v>21:0129</v>
      </c>
      <c r="E3585" t="s">
        <v>14219</v>
      </c>
      <c r="F3585" t="s">
        <v>14220</v>
      </c>
      <c r="H3585">
        <v>64.696878999999996</v>
      </c>
      <c r="I3585">
        <v>-140.3068074</v>
      </c>
      <c r="J3585" s="1" t="str">
        <f t="shared" si="554"/>
        <v>Fluid (stream)</v>
      </c>
      <c r="K3585" s="1" t="str">
        <f t="shared" si="555"/>
        <v>Untreated Water</v>
      </c>
      <c r="L3585">
        <v>31</v>
      </c>
      <c r="M3585" t="s">
        <v>166</v>
      </c>
      <c r="N3585">
        <v>610</v>
      </c>
      <c r="O3585" t="s">
        <v>1599</v>
      </c>
      <c r="P3585" t="s">
        <v>540</v>
      </c>
      <c r="Q3585" t="s">
        <v>844</v>
      </c>
    </row>
    <row r="3586" spans="1:17" hidden="1" x14ac:dyDescent="0.3">
      <c r="A3586" t="s">
        <v>14221</v>
      </c>
      <c r="B3586" t="s">
        <v>14222</v>
      </c>
      <c r="C3586" s="1" t="str">
        <f t="shared" si="552"/>
        <v>21:0288</v>
      </c>
      <c r="D3586" s="1" t="str">
        <f t="shared" si="553"/>
        <v>21:0129</v>
      </c>
      <c r="E3586" t="s">
        <v>14223</v>
      </c>
      <c r="F3586" t="s">
        <v>14224</v>
      </c>
      <c r="H3586">
        <v>64.739186399999994</v>
      </c>
      <c r="I3586">
        <v>-140.29085620000001</v>
      </c>
      <c r="J3586" s="1" t="str">
        <f t="shared" si="554"/>
        <v>Fluid (stream)</v>
      </c>
      <c r="K3586" s="1" t="str">
        <f t="shared" si="555"/>
        <v>Untreated Water</v>
      </c>
      <c r="L3586">
        <v>31</v>
      </c>
      <c r="M3586" t="s">
        <v>174</v>
      </c>
      <c r="N3586">
        <v>611</v>
      </c>
      <c r="O3586" t="s">
        <v>36</v>
      </c>
      <c r="P3586" t="s">
        <v>231</v>
      </c>
      <c r="Q3586" t="s">
        <v>844</v>
      </c>
    </row>
    <row r="3587" spans="1:17" hidden="1" x14ac:dyDescent="0.3">
      <c r="A3587" t="s">
        <v>14225</v>
      </c>
      <c r="B3587" t="s">
        <v>14226</v>
      </c>
      <c r="C3587" s="1" t="str">
        <f t="shared" si="552"/>
        <v>21:0288</v>
      </c>
      <c r="D3587" s="1" t="str">
        <f>HYPERLINK("http://geochem.nrcan.gc.ca/cdogs/content/svy/svy_e.htm", "")</f>
        <v/>
      </c>
      <c r="G3587" s="1" t="str">
        <f>HYPERLINK("http://geochem.nrcan.gc.ca/cdogs/content/cr_/cr_00031_e.htm", "31")</f>
        <v>31</v>
      </c>
      <c r="J3587" t="s">
        <v>106</v>
      </c>
      <c r="K3587" t="s">
        <v>107</v>
      </c>
      <c r="L3587">
        <v>31</v>
      </c>
      <c r="M3587" t="s">
        <v>108</v>
      </c>
      <c r="N3587">
        <v>612</v>
      </c>
      <c r="O3587" t="s">
        <v>1576</v>
      </c>
      <c r="P3587" t="s">
        <v>1934</v>
      </c>
      <c r="Q3587" t="s">
        <v>308</v>
      </c>
    </row>
    <row r="3588" spans="1:17" hidden="1" x14ac:dyDescent="0.3">
      <c r="A3588" t="s">
        <v>14227</v>
      </c>
      <c r="B3588" t="s">
        <v>14228</v>
      </c>
      <c r="C3588" s="1" t="str">
        <f t="shared" si="552"/>
        <v>21:0288</v>
      </c>
      <c r="D3588" s="1" t="str">
        <f t="shared" ref="D3588:D3596" si="556">HYPERLINK("http://geochem.nrcan.gc.ca/cdogs/content/svy/svy210129_e.htm", "21:0129")</f>
        <v>21:0129</v>
      </c>
      <c r="E3588" t="s">
        <v>14229</v>
      </c>
      <c r="F3588" t="s">
        <v>14230</v>
      </c>
      <c r="H3588">
        <v>64.744276499999998</v>
      </c>
      <c r="I3588">
        <v>-140.2893996</v>
      </c>
      <c r="J3588" s="1" t="str">
        <f t="shared" ref="J3588:J3596" si="557">HYPERLINK("http://geochem.nrcan.gc.ca/cdogs/content/kwd/kwd020018_e.htm", "Fluid (stream)")</f>
        <v>Fluid (stream)</v>
      </c>
      <c r="K3588" s="1" t="str">
        <f t="shared" ref="K3588:K3596" si="558">HYPERLINK("http://geochem.nrcan.gc.ca/cdogs/content/kwd/kwd080007_e.htm", "Untreated Water")</f>
        <v>Untreated Water</v>
      </c>
      <c r="L3588">
        <v>31</v>
      </c>
      <c r="M3588" t="s">
        <v>181</v>
      </c>
      <c r="N3588">
        <v>613</v>
      </c>
      <c r="O3588" t="s">
        <v>58</v>
      </c>
      <c r="P3588" t="s">
        <v>2658</v>
      </c>
      <c r="Q3588" t="s">
        <v>844</v>
      </c>
    </row>
    <row r="3589" spans="1:17" hidden="1" x14ac:dyDescent="0.3">
      <c r="A3589" t="s">
        <v>14231</v>
      </c>
      <c r="B3589" t="s">
        <v>14232</v>
      </c>
      <c r="C3589" s="1" t="str">
        <f t="shared" si="552"/>
        <v>21:0288</v>
      </c>
      <c r="D3589" s="1" t="str">
        <f t="shared" si="556"/>
        <v>21:0129</v>
      </c>
      <c r="E3589" t="s">
        <v>14233</v>
      </c>
      <c r="F3589" t="s">
        <v>14234</v>
      </c>
      <c r="H3589">
        <v>64.7174263</v>
      </c>
      <c r="I3589">
        <v>-140.23736650000001</v>
      </c>
      <c r="J3589" s="1" t="str">
        <f t="shared" si="557"/>
        <v>Fluid (stream)</v>
      </c>
      <c r="K3589" s="1" t="str">
        <f t="shared" si="558"/>
        <v>Untreated Water</v>
      </c>
      <c r="L3589">
        <v>31</v>
      </c>
      <c r="M3589" t="s">
        <v>188</v>
      </c>
      <c r="N3589">
        <v>614</v>
      </c>
      <c r="O3589" t="s">
        <v>358</v>
      </c>
      <c r="P3589" t="s">
        <v>265</v>
      </c>
      <c r="Q3589" t="s">
        <v>205</v>
      </c>
    </row>
    <row r="3590" spans="1:17" hidden="1" x14ac:dyDescent="0.3">
      <c r="A3590" t="s">
        <v>14235</v>
      </c>
      <c r="B3590" t="s">
        <v>14236</v>
      </c>
      <c r="C3590" s="1" t="str">
        <f t="shared" si="552"/>
        <v>21:0288</v>
      </c>
      <c r="D3590" s="1" t="str">
        <f t="shared" si="556"/>
        <v>21:0129</v>
      </c>
      <c r="E3590" t="s">
        <v>14237</v>
      </c>
      <c r="F3590" t="s">
        <v>14238</v>
      </c>
      <c r="H3590">
        <v>64.721739400000004</v>
      </c>
      <c r="I3590">
        <v>-140.23497839999999</v>
      </c>
      <c r="J3590" s="1" t="str">
        <f t="shared" si="557"/>
        <v>Fluid (stream)</v>
      </c>
      <c r="K3590" s="1" t="str">
        <f t="shared" si="558"/>
        <v>Untreated Water</v>
      </c>
      <c r="L3590">
        <v>31</v>
      </c>
      <c r="M3590" t="s">
        <v>215</v>
      </c>
      <c r="N3590">
        <v>615</v>
      </c>
      <c r="O3590" t="s">
        <v>58</v>
      </c>
      <c r="P3590" t="s">
        <v>855</v>
      </c>
      <c r="Q3590" t="s">
        <v>205</v>
      </c>
    </row>
    <row r="3591" spans="1:17" hidden="1" x14ac:dyDescent="0.3">
      <c r="A3591" t="s">
        <v>14239</v>
      </c>
      <c r="B3591" t="s">
        <v>14240</v>
      </c>
      <c r="C3591" s="1" t="str">
        <f t="shared" si="552"/>
        <v>21:0288</v>
      </c>
      <c r="D3591" s="1" t="str">
        <f t="shared" si="556"/>
        <v>21:0129</v>
      </c>
      <c r="E3591" t="s">
        <v>14241</v>
      </c>
      <c r="F3591" t="s">
        <v>14242</v>
      </c>
      <c r="H3591">
        <v>64.754400799999999</v>
      </c>
      <c r="I3591">
        <v>-140.09334229999999</v>
      </c>
      <c r="J3591" s="1" t="str">
        <f t="shared" si="557"/>
        <v>Fluid (stream)</v>
      </c>
      <c r="K3591" s="1" t="str">
        <f t="shared" si="558"/>
        <v>Untreated Water</v>
      </c>
      <c r="L3591">
        <v>31</v>
      </c>
      <c r="M3591" t="s">
        <v>223</v>
      </c>
      <c r="N3591">
        <v>616</v>
      </c>
      <c r="O3591" t="s">
        <v>1563</v>
      </c>
      <c r="P3591" t="s">
        <v>190</v>
      </c>
      <c r="Q3591" t="s">
        <v>123</v>
      </c>
    </row>
    <row r="3592" spans="1:17" hidden="1" x14ac:dyDescent="0.3">
      <c r="A3592" t="s">
        <v>14243</v>
      </c>
      <c r="B3592" t="s">
        <v>14244</v>
      </c>
      <c r="C3592" s="1" t="str">
        <f t="shared" si="552"/>
        <v>21:0288</v>
      </c>
      <c r="D3592" s="1" t="str">
        <f t="shared" si="556"/>
        <v>21:0129</v>
      </c>
      <c r="E3592" t="s">
        <v>14245</v>
      </c>
      <c r="F3592" t="s">
        <v>14246</v>
      </c>
      <c r="H3592">
        <v>64.756636200000003</v>
      </c>
      <c r="I3592">
        <v>-140.08765600000001</v>
      </c>
      <c r="J3592" s="1" t="str">
        <f t="shared" si="557"/>
        <v>Fluid (stream)</v>
      </c>
      <c r="K3592" s="1" t="str">
        <f t="shared" si="558"/>
        <v>Untreated Water</v>
      </c>
      <c r="L3592">
        <v>31</v>
      </c>
      <c r="M3592" t="s">
        <v>740</v>
      </c>
      <c r="N3592">
        <v>617</v>
      </c>
      <c r="O3592" t="s">
        <v>968</v>
      </c>
      <c r="P3592" t="s">
        <v>190</v>
      </c>
      <c r="Q3592" t="s">
        <v>123</v>
      </c>
    </row>
    <row r="3593" spans="1:17" hidden="1" x14ac:dyDescent="0.3">
      <c r="A3593" t="s">
        <v>14247</v>
      </c>
      <c r="B3593" t="s">
        <v>14248</v>
      </c>
      <c r="C3593" s="1" t="str">
        <f t="shared" si="552"/>
        <v>21:0288</v>
      </c>
      <c r="D3593" s="1" t="str">
        <f t="shared" si="556"/>
        <v>21:0129</v>
      </c>
      <c r="E3593" t="s">
        <v>14249</v>
      </c>
      <c r="F3593" t="s">
        <v>14250</v>
      </c>
      <c r="H3593">
        <v>64.644214300000002</v>
      </c>
      <c r="I3593">
        <v>-140.04178350000001</v>
      </c>
      <c r="J3593" s="1" t="str">
        <f t="shared" si="557"/>
        <v>Fluid (stream)</v>
      </c>
      <c r="K3593" s="1" t="str">
        <f t="shared" si="558"/>
        <v>Untreated Water</v>
      </c>
      <c r="L3593">
        <v>32</v>
      </c>
      <c r="M3593" t="s">
        <v>21</v>
      </c>
      <c r="N3593">
        <v>618</v>
      </c>
      <c r="O3593" t="s">
        <v>10460</v>
      </c>
      <c r="P3593" t="s">
        <v>540</v>
      </c>
      <c r="Q3593" t="s">
        <v>123</v>
      </c>
    </row>
    <row r="3594" spans="1:17" hidden="1" x14ac:dyDescent="0.3">
      <c r="A3594" t="s">
        <v>14251</v>
      </c>
      <c r="B3594" t="s">
        <v>14252</v>
      </c>
      <c r="C3594" s="1" t="str">
        <f t="shared" si="552"/>
        <v>21:0288</v>
      </c>
      <c r="D3594" s="1" t="str">
        <f t="shared" si="556"/>
        <v>21:0129</v>
      </c>
      <c r="E3594" t="s">
        <v>14253</v>
      </c>
      <c r="F3594" t="s">
        <v>14254</v>
      </c>
      <c r="H3594">
        <v>64.707063000000005</v>
      </c>
      <c r="I3594">
        <v>-140.08621880000001</v>
      </c>
      <c r="J3594" s="1" t="str">
        <f t="shared" si="557"/>
        <v>Fluid (stream)</v>
      </c>
      <c r="K3594" s="1" t="str">
        <f t="shared" si="558"/>
        <v>Untreated Water</v>
      </c>
      <c r="L3594">
        <v>32</v>
      </c>
      <c r="M3594" t="s">
        <v>27</v>
      </c>
      <c r="N3594">
        <v>619</v>
      </c>
      <c r="O3594" t="s">
        <v>968</v>
      </c>
      <c r="P3594" t="s">
        <v>190</v>
      </c>
      <c r="Q3594" t="s">
        <v>123</v>
      </c>
    </row>
    <row r="3595" spans="1:17" hidden="1" x14ac:dyDescent="0.3">
      <c r="A3595" t="s">
        <v>14255</v>
      </c>
      <c r="B3595" t="s">
        <v>14256</v>
      </c>
      <c r="C3595" s="1" t="str">
        <f t="shared" si="552"/>
        <v>21:0288</v>
      </c>
      <c r="D3595" s="1" t="str">
        <f t="shared" si="556"/>
        <v>21:0129</v>
      </c>
      <c r="E3595" t="s">
        <v>14257</v>
      </c>
      <c r="F3595" t="s">
        <v>14258</v>
      </c>
      <c r="H3595">
        <v>64.706974000000002</v>
      </c>
      <c r="I3595">
        <v>-140.07195669999999</v>
      </c>
      <c r="J3595" s="1" t="str">
        <f t="shared" si="557"/>
        <v>Fluid (stream)</v>
      </c>
      <c r="K3595" s="1" t="str">
        <f t="shared" si="558"/>
        <v>Untreated Water</v>
      </c>
      <c r="L3595">
        <v>32</v>
      </c>
      <c r="M3595" t="s">
        <v>35</v>
      </c>
      <c r="N3595">
        <v>620</v>
      </c>
      <c r="O3595" t="s">
        <v>1563</v>
      </c>
      <c r="P3595" t="s">
        <v>817</v>
      </c>
      <c r="Q3595" t="s">
        <v>953</v>
      </c>
    </row>
    <row r="3596" spans="1:17" hidden="1" x14ac:dyDescent="0.3">
      <c r="A3596" t="s">
        <v>14259</v>
      </c>
      <c r="B3596" t="s">
        <v>14260</v>
      </c>
      <c r="C3596" s="1" t="str">
        <f t="shared" si="552"/>
        <v>21:0288</v>
      </c>
      <c r="D3596" s="1" t="str">
        <f t="shared" si="556"/>
        <v>21:0129</v>
      </c>
      <c r="E3596" t="s">
        <v>14261</v>
      </c>
      <c r="F3596" t="s">
        <v>14262</v>
      </c>
      <c r="H3596">
        <v>64.674998599999995</v>
      </c>
      <c r="I3596">
        <v>-139.97159239999999</v>
      </c>
      <c r="J3596" s="1" t="str">
        <f t="shared" si="557"/>
        <v>Fluid (stream)</v>
      </c>
      <c r="K3596" s="1" t="str">
        <f t="shared" si="558"/>
        <v>Untreated Water</v>
      </c>
      <c r="L3596">
        <v>32</v>
      </c>
      <c r="M3596" t="s">
        <v>43</v>
      </c>
      <c r="N3596">
        <v>621</v>
      </c>
      <c r="O3596" t="s">
        <v>22</v>
      </c>
      <c r="P3596" t="s">
        <v>22</v>
      </c>
      <c r="Q3596" t="s">
        <v>22</v>
      </c>
    </row>
    <row r="3597" spans="1:17" hidden="1" x14ac:dyDescent="0.3">
      <c r="A3597" t="s">
        <v>14263</v>
      </c>
      <c r="B3597" t="s">
        <v>14264</v>
      </c>
      <c r="C3597" s="1" t="str">
        <f t="shared" si="552"/>
        <v>21:0288</v>
      </c>
      <c r="D3597" s="1" t="str">
        <f>HYPERLINK("http://geochem.nrcan.gc.ca/cdogs/content/svy/svy_e.htm", "")</f>
        <v/>
      </c>
      <c r="G3597" s="1" t="str">
        <f>HYPERLINK("http://geochem.nrcan.gc.ca/cdogs/content/cr_/cr_00030_e.htm", "30")</f>
        <v>30</v>
      </c>
      <c r="J3597" t="s">
        <v>106</v>
      </c>
      <c r="K3597" t="s">
        <v>107</v>
      </c>
      <c r="L3597">
        <v>32</v>
      </c>
      <c r="M3597" t="s">
        <v>108</v>
      </c>
      <c r="N3597">
        <v>622</v>
      </c>
      <c r="O3597" t="s">
        <v>4996</v>
      </c>
      <c r="P3597" t="s">
        <v>540</v>
      </c>
      <c r="Q3597" t="s">
        <v>123</v>
      </c>
    </row>
    <row r="3598" spans="1:17" hidden="1" x14ac:dyDescent="0.3">
      <c r="A3598" t="s">
        <v>14265</v>
      </c>
      <c r="B3598" t="s">
        <v>14266</v>
      </c>
      <c r="C3598" s="1" t="str">
        <f t="shared" si="552"/>
        <v>21:0288</v>
      </c>
      <c r="D3598" s="1" t="str">
        <f t="shared" ref="D3598:D3627" si="559">HYPERLINK("http://geochem.nrcan.gc.ca/cdogs/content/svy/svy210129_e.htm", "21:0129")</f>
        <v>21:0129</v>
      </c>
      <c r="E3598" t="s">
        <v>14267</v>
      </c>
      <c r="F3598" t="s">
        <v>14268</v>
      </c>
      <c r="H3598">
        <v>64.675088099999996</v>
      </c>
      <c r="I3598">
        <v>-139.9600016</v>
      </c>
      <c r="J3598" s="1" t="str">
        <f t="shared" ref="J3598:J3627" si="560">HYPERLINK("http://geochem.nrcan.gc.ca/cdogs/content/kwd/kwd020018_e.htm", "Fluid (stream)")</f>
        <v>Fluid (stream)</v>
      </c>
      <c r="K3598" s="1" t="str">
        <f t="shared" ref="K3598:K3627" si="561">HYPERLINK("http://geochem.nrcan.gc.ca/cdogs/content/kwd/kwd080007_e.htm", "Untreated Water")</f>
        <v>Untreated Water</v>
      </c>
      <c r="L3598">
        <v>32</v>
      </c>
      <c r="M3598" t="s">
        <v>50</v>
      </c>
      <c r="N3598">
        <v>623</v>
      </c>
      <c r="O3598" t="s">
        <v>1563</v>
      </c>
      <c r="P3598" t="s">
        <v>190</v>
      </c>
      <c r="Q3598" t="s">
        <v>953</v>
      </c>
    </row>
    <row r="3599" spans="1:17" hidden="1" x14ac:dyDescent="0.3">
      <c r="A3599" t="s">
        <v>14269</v>
      </c>
      <c r="B3599" t="s">
        <v>14270</v>
      </c>
      <c r="C3599" s="1" t="str">
        <f t="shared" si="552"/>
        <v>21:0288</v>
      </c>
      <c r="D3599" s="1" t="str">
        <f t="shared" si="559"/>
        <v>21:0129</v>
      </c>
      <c r="E3599" t="s">
        <v>14249</v>
      </c>
      <c r="F3599" t="s">
        <v>14271</v>
      </c>
      <c r="H3599">
        <v>64.644214300000002</v>
      </c>
      <c r="I3599">
        <v>-140.04178350000001</v>
      </c>
      <c r="J3599" s="1" t="str">
        <f t="shared" si="560"/>
        <v>Fluid (stream)</v>
      </c>
      <c r="K3599" s="1" t="str">
        <f t="shared" si="561"/>
        <v>Untreated Water</v>
      </c>
      <c r="L3599">
        <v>32</v>
      </c>
      <c r="M3599" t="s">
        <v>79</v>
      </c>
      <c r="N3599">
        <v>624</v>
      </c>
      <c r="O3599" t="s">
        <v>968</v>
      </c>
      <c r="P3599" t="s">
        <v>190</v>
      </c>
      <c r="Q3599" t="s">
        <v>953</v>
      </c>
    </row>
    <row r="3600" spans="1:17" hidden="1" x14ac:dyDescent="0.3">
      <c r="A3600" t="s">
        <v>14272</v>
      </c>
      <c r="B3600" t="s">
        <v>14273</v>
      </c>
      <c r="C3600" s="1" t="str">
        <f t="shared" si="552"/>
        <v>21:0288</v>
      </c>
      <c r="D3600" s="1" t="str">
        <f t="shared" si="559"/>
        <v>21:0129</v>
      </c>
      <c r="E3600" t="s">
        <v>14274</v>
      </c>
      <c r="F3600" t="s">
        <v>14275</v>
      </c>
      <c r="H3600">
        <v>64.628739699999997</v>
      </c>
      <c r="I3600">
        <v>-140.0791437</v>
      </c>
      <c r="J3600" s="1" t="str">
        <f t="shared" si="560"/>
        <v>Fluid (stream)</v>
      </c>
      <c r="K3600" s="1" t="str">
        <f t="shared" si="561"/>
        <v>Untreated Water</v>
      </c>
      <c r="L3600">
        <v>32</v>
      </c>
      <c r="M3600" t="s">
        <v>57</v>
      </c>
      <c r="N3600">
        <v>625</v>
      </c>
      <c r="O3600" t="s">
        <v>1210</v>
      </c>
      <c r="P3600" t="s">
        <v>3613</v>
      </c>
      <c r="Q3600" t="s">
        <v>589</v>
      </c>
    </row>
    <row r="3601" spans="1:17" hidden="1" x14ac:dyDescent="0.3">
      <c r="A3601" t="s">
        <v>14276</v>
      </c>
      <c r="B3601" t="s">
        <v>14277</v>
      </c>
      <c r="C3601" s="1" t="str">
        <f t="shared" si="552"/>
        <v>21:0288</v>
      </c>
      <c r="D3601" s="1" t="str">
        <f t="shared" si="559"/>
        <v>21:0129</v>
      </c>
      <c r="E3601" t="s">
        <v>14278</v>
      </c>
      <c r="F3601" t="s">
        <v>14279</v>
      </c>
      <c r="H3601">
        <v>64.631529400000005</v>
      </c>
      <c r="I3601">
        <v>-140.07040939999999</v>
      </c>
      <c r="J3601" s="1" t="str">
        <f t="shared" si="560"/>
        <v>Fluid (stream)</v>
      </c>
      <c r="K3601" s="1" t="str">
        <f t="shared" si="561"/>
        <v>Untreated Water</v>
      </c>
      <c r="L3601">
        <v>32</v>
      </c>
      <c r="M3601" t="s">
        <v>65</v>
      </c>
      <c r="N3601">
        <v>626</v>
      </c>
      <c r="O3601" t="s">
        <v>289</v>
      </c>
      <c r="P3601" t="s">
        <v>2658</v>
      </c>
      <c r="Q3601" t="s">
        <v>123</v>
      </c>
    </row>
    <row r="3602" spans="1:17" hidden="1" x14ac:dyDescent="0.3">
      <c r="A3602" t="s">
        <v>14280</v>
      </c>
      <c r="B3602" t="s">
        <v>14281</v>
      </c>
      <c r="C3602" s="1" t="str">
        <f t="shared" si="552"/>
        <v>21:0288</v>
      </c>
      <c r="D3602" s="1" t="str">
        <f t="shared" si="559"/>
        <v>21:0129</v>
      </c>
      <c r="E3602" t="s">
        <v>14282</v>
      </c>
      <c r="F3602" t="s">
        <v>14283</v>
      </c>
      <c r="H3602">
        <v>64.590964299999996</v>
      </c>
      <c r="I3602">
        <v>-140.10435849999999</v>
      </c>
      <c r="J3602" s="1" t="str">
        <f t="shared" si="560"/>
        <v>Fluid (stream)</v>
      </c>
      <c r="K3602" s="1" t="str">
        <f t="shared" si="561"/>
        <v>Untreated Water</v>
      </c>
      <c r="L3602">
        <v>32</v>
      </c>
      <c r="M3602" t="s">
        <v>195</v>
      </c>
      <c r="N3602">
        <v>627</v>
      </c>
      <c r="O3602" t="s">
        <v>276</v>
      </c>
      <c r="P3602" t="s">
        <v>2482</v>
      </c>
      <c r="Q3602" t="s">
        <v>589</v>
      </c>
    </row>
    <row r="3603" spans="1:17" hidden="1" x14ac:dyDescent="0.3">
      <c r="A3603" t="s">
        <v>14284</v>
      </c>
      <c r="B3603" t="s">
        <v>14285</v>
      </c>
      <c r="C3603" s="1" t="str">
        <f t="shared" si="552"/>
        <v>21:0288</v>
      </c>
      <c r="D3603" s="1" t="str">
        <f t="shared" si="559"/>
        <v>21:0129</v>
      </c>
      <c r="E3603" t="s">
        <v>14282</v>
      </c>
      <c r="F3603" t="s">
        <v>14286</v>
      </c>
      <c r="H3603">
        <v>64.590964299999996</v>
      </c>
      <c r="I3603">
        <v>-140.10435849999999</v>
      </c>
      <c r="J3603" s="1" t="str">
        <f t="shared" si="560"/>
        <v>Fluid (stream)</v>
      </c>
      <c r="K3603" s="1" t="str">
        <f t="shared" si="561"/>
        <v>Untreated Water</v>
      </c>
      <c r="L3603">
        <v>32</v>
      </c>
      <c r="M3603" t="s">
        <v>202</v>
      </c>
      <c r="N3603">
        <v>628</v>
      </c>
      <c r="O3603" t="s">
        <v>276</v>
      </c>
      <c r="P3603" t="s">
        <v>3613</v>
      </c>
      <c r="Q3603" t="s">
        <v>844</v>
      </c>
    </row>
    <row r="3604" spans="1:17" hidden="1" x14ac:dyDescent="0.3">
      <c r="A3604" t="s">
        <v>14287</v>
      </c>
      <c r="B3604" t="s">
        <v>14288</v>
      </c>
      <c r="C3604" s="1" t="str">
        <f t="shared" si="552"/>
        <v>21:0288</v>
      </c>
      <c r="D3604" s="1" t="str">
        <f t="shared" si="559"/>
        <v>21:0129</v>
      </c>
      <c r="E3604" t="s">
        <v>14289</v>
      </c>
      <c r="F3604" t="s">
        <v>14290</v>
      </c>
      <c r="H3604">
        <v>64.238530600000004</v>
      </c>
      <c r="I3604">
        <v>-140.93943250000001</v>
      </c>
      <c r="J3604" s="1" t="str">
        <f t="shared" si="560"/>
        <v>Fluid (stream)</v>
      </c>
      <c r="K3604" s="1" t="str">
        <f t="shared" si="561"/>
        <v>Untreated Water</v>
      </c>
      <c r="L3604">
        <v>32</v>
      </c>
      <c r="M3604" t="s">
        <v>72</v>
      </c>
      <c r="N3604">
        <v>629</v>
      </c>
      <c r="O3604" t="s">
        <v>189</v>
      </c>
      <c r="P3604" t="s">
        <v>2541</v>
      </c>
      <c r="Q3604" t="s">
        <v>437</v>
      </c>
    </row>
    <row r="3605" spans="1:17" hidden="1" x14ac:dyDescent="0.3">
      <c r="A3605" t="s">
        <v>14291</v>
      </c>
      <c r="B3605" t="s">
        <v>14292</v>
      </c>
      <c r="C3605" s="1" t="str">
        <f t="shared" si="552"/>
        <v>21:0288</v>
      </c>
      <c r="D3605" s="1" t="str">
        <f t="shared" si="559"/>
        <v>21:0129</v>
      </c>
      <c r="E3605" t="s">
        <v>14293</v>
      </c>
      <c r="F3605" t="s">
        <v>14294</v>
      </c>
      <c r="H3605">
        <v>64.230307999999994</v>
      </c>
      <c r="I3605">
        <v>-140.9158879</v>
      </c>
      <c r="J3605" s="1" t="str">
        <f t="shared" si="560"/>
        <v>Fluid (stream)</v>
      </c>
      <c r="K3605" s="1" t="str">
        <f t="shared" si="561"/>
        <v>Untreated Water</v>
      </c>
      <c r="L3605">
        <v>32</v>
      </c>
      <c r="M3605" t="s">
        <v>87</v>
      </c>
      <c r="N3605">
        <v>630</v>
      </c>
      <c r="O3605" t="s">
        <v>1563</v>
      </c>
      <c r="P3605" t="s">
        <v>141</v>
      </c>
      <c r="Q3605" t="s">
        <v>984</v>
      </c>
    </row>
    <row r="3606" spans="1:17" hidden="1" x14ac:dyDescent="0.3">
      <c r="A3606" t="s">
        <v>14295</v>
      </c>
      <c r="B3606" t="s">
        <v>14296</v>
      </c>
      <c r="C3606" s="1" t="str">
        <f t="shared" si="552"/>
        <v>21:0288</v>
      </c>
      <c r="D3606" s="1" t="str">
        <f t="shared" si="559"/>
        <v>21:0129</v>
      </c>
      <c r="E3606" t="s">
        <v>14297</v>
      </c>
      <c r="F3606" t="s">
        <v>14298</v>
      </c>
      <c r="H3606">
        <v>64.217379899999997</v>
      </c>
      <c r="I3606">
        <v>-140.92157309999999</v>
      </c>
      <c r="J3606" s="1" t="str">
        <f t="shared" si="560"/>
        <v>Fluid (stream)</v>
      </c>
      <c r="K3606" s="1" t="str">
        <f t="shared" si="561"/>
        <v>Untreated Water</v>
      </c>
      <c r="L3606">
        <v>32</v>
      </c>
      <c r="M3606" t="s">
        <v>160</v>
      </c>
      <c r="N3606">
        <v>631</v>
      </c>
      <c r="O3606" t="s">
        <v>1467</v>
      </c>
      <c r="P3606" t="s">
        <v>2541</v>
      </c>
      <c r="Q3606" t="s">
        <v>636</v>
      </c>
    </row>
    <row r="3607" spans="1:17" hidden="1" x14ac:dyDescent="0.3">
      <c r="A3607" t="s">
        <v>14299</v>
      </c>
      <c r="B3607" t="s">
        <v>14300</v>
      </c>
      <c r="C3607" s="1" t="str">
        <f t="shared" si="552"/>
        <v>21:0288</v>
      </c>
      <c r="D3607" s="1" t="str">
        <f t="shared" si="559"/>
        <v>21:0129</v>
      </c>
      <c r="E3607" t="s">
        <v>14301</v>
      </c>
      <c r="F3607" t="s">
        <v>14302</v>
      </c>
      <c r="H3607">
        <v>64.187121200000007</v>
      </c>
      <c r="I3607">
        <v>-140.90786869999999</v>
      </c>
      <c r="J3607" s="1" t="str">
        <f t="shared" si="560"/>
        <v>Fluid (stream)</v>
      </c>
      <c r="K3607" s="1" t="str">
        <f t="shared" si="561"/>
        <v>Untreated Water</v>
      </c>
      <c r="L3607">
        <v>32</v>
      </c>
      <c r="M3607" t="s">
        <v>166</v>
      </c>
      <c r="N3607">
        <v>632</v>
      </c>
      <c r="O3607" t="s">
        <v>358</v>
      </c>
      <c r="P3607" t="s">
        <v>2541</v>
      </c>
      <c r="Q3607" t="s">
        <v>437</v>
      </c>
    </row>
    <row r="3608" spans="1:17" hidden="1" x14ac:dyDescent="0.3">
      <c r="A3608" t="s">
        <v>14303</v>
      </c>
      <c r="B3608" t="s">
        <v>14304</v>
      </c>
      <c r="C3608" s="1" t="str">
        <f t="shared" si="552"/>
        <v>21:0288</v>
      </c>
      <c r="D3608" s="1" t="str">
        <f t="shared" si="559"/>
        <v>21:0129</v>
      </c>
      <c r="E3608" t="s">
        <v>14305</v>
      </c>
      <c r="F3608" t="s">
        <v>14306</v>
      </c>
      <c r="H3608">
        <v>64.182555100000002</v>
      </c>
      <c r="I3608">
        <v>-140.896771</v>
      </c>
      <c r="J3608" s="1" t="str">
        <f t="shared" si="560"/>
        <v>Fluid (stream)</v>
      </c>
      <c r="K3608" s="1" t="str">
        <f t="shared" si="561"/>
        <v>Untreated Water</v>
      </c>
      <c r="L3608">
        <v>32</v>
      </c>
      <c r="M3608" t="s">
        <v>174</v>
      </c>
      <c r="N3608">
        <v>633</v>
      </c>
      <c r="O3608" t="s">
        <v>44</v>
      </c>
      <c r="P3608" t="s">
        <v>2658</v>
      </c>
      <c r="Q3608" t="s">
        <v>1197</v>
      </c>
    </row>
    <row r="3609" spans="1:17" hidden="1" x14ac:dyDescent="0.3">
      <c r="A3609" t="s">
        <v>14307</v>
      </c>
      <c r="B3609" t="s">
        <v>14308</v>
      </c>
      <c r="C3609" s="1" t="str">
        <f t="shared" si="552"/>
        <v>21:0288</v>
      </c>
      <c r="D3609" s="1" t="str">
        <f t="shared" si="559"/>
        <v>21:0129</v>
      </c>
      <c r="E3609" t="s">
        <v>14309</v>
      </c>
      <c r="F3609" t="s">
        <v>14310</v>
      </c>
      <c r="H3609">
        <v>64.170437199999995</v>
      </c>
      <c r="I3609">
        <v>-140.92073970000001</v>
      </c>
      <c r="J3609" s="1" t="str">
        <f t="shared" si="560"/>
        <v>Fluid (stream)</v>
      </c>
      <c r="K3609" s="1" t="str">
        <f t="shared" si="561"/>
        <v>Untreated Water</v>
      </c>
      <c r="L3609">
        <v>32</v>
      </c>
      <c r="M3609" t="s">
        <v>181</v>
      </c>
      <c r="N3609">
        <v>634</v>
      </c>
      <c r="O3609" t="s">
        <v>2372</v>
      </c>
      <c r="P3609" t="s">
        <v>224</v>
      </c>
      <c r="Q3609" t="s">
        <v>1197</v>
      </c>
    </row>
    <row r="3610" spans="1:17" hidden="1" x14ac:dyDescent="0.3">
      <c r="A3610" t="s">
        <v>14311</v>
      </c>
      <c r="B3610" t="s">
        <v>14312</v>
      </c>
      <c r="C3610" s="1" t="str">
        <f t="shared" si="552"/>
        <v>21:0288</v>
      </c>
      <c r="D3610" s="1" t="str">
        <f t="shared" si="559"/>
        <v>21:0129</v>
      </c>
      <c r="E3610" t="s">
        <v>14313</v>
      </c>
      <c r="F3610" t="s">
        <v>14314</v>
      </c>
      <c r="H3610">
        <v>64.149184399999996</v>
      </c>
      <c r="I3610">
        <v>-140.9165247</v>
      </c>
      <c r="J3610" s="1" t="str">
        <f t="shared" si="560"/>
        <v>Fluid (stream)</v>
      </c>
      <c r="K3610" s="1" t="str">
        <f t="shared" si="561"/>
        <v>Untreated Water</v>
      </c>
      <c r="L3610">
        <v>32</v>
      </c>
      <c r="M3610" t="s">
        <v>188</v>
      </c>
      <c r="N3610">
        <v>635</v>
      </c>
      <c r="O3610" t="s">
        <v>295</v>
      </c>
      <c r="P3610" t="s">
        <v>2541</v>
      </c>
      <c r="Q3610" t="s">
        <v>249</v>
      </c>
    </row>
    <row r="3611" spans="1:17" hidden="1" x14ac:dyDescent="0.3">
      <c r="A3611" t="s">
        <v>14315</v>
      </c>
      <c r="B3611" t="s">
        <v>14316</v>
      </c>
      <c r="C3611" s="1" t="str">
        <f t="shared" si="552"/>
        <v>21:0288</v>
      </c>
      <c r="D3611" s="1" t="str">
        <f t="shared" si="559"/>
        <v>21:0129</v>
      </c>
      <c r="E3611" t="s">
        <v>14317</v>
      </c>
      <c r="F3611" t="s">
        <v>14318</v>
      </c>
      <c r="H3611">
        <v>64.145831799999996</v>
      </c>
      <c r="I3611">
        <v>-140.9233375</v>
      </c>
      <c r="J3611" s="1" t="str">
        <f t="shared" si="560"/>
        <v>Fluid (stream)</v>
      </c>
      <c r="K3611" s="1" t="str">
        <f t="shared" si="561"/>
        <v>Untreated Water</v>
      </c>
      <c r="L3611">
        <v>32</v>
      </c>
      <c r="M3611" t="s">
        <v>215</v>
      </c>
      <c r="N3611">
        <v>636</v>
      </c>
      <c r="O3611" t="s">
        <v>3859</v>
      </c>
      <c r="P3611" t="s">
        <v>780</v>
      </c>
      <c r="Q3611" t="s">
        <v>1197</v>
      </c>
    </row>
    <row r="3612" spans="1:17" hidden="1" x14ac:dyDescent="0.3">
      <c r="A3612" t="s">
        <v>14319</v>
      </c>
      <c r="B3612" t="s">
        <v>14320</v>
      </c>
      <c r="C3612" s="1" t="str">
        <f t="shared" si="552"/>
        <v>21:0288</v>
      </c>
      <c r="D3612" s="1" t="str">
        <f t="shared" si="559"/>
        <v>21:0129</v>
      </c>
      <c r="E3612" t="s">
        <v>14321</v>
      </c>
      <c r="F3612" t="s">
        <v>14322</v>
      </c>
      <c r="H3612">
        <v>64.149593300000006</v>
      </c>
      <c r="I3612">
        <v>-140.92618429999999</v>
      </c>
      <c r="J3612" s="1" t="str">
        <f t="shared" si="560"/>
        <v>Fluid (stream)</v>
      </c>
      <c r="K3612" s="1" t="str">
        <f t="shared" si="561"/>
        <v>Untreated Water</v>
      </c>
      <c r="L3612">
        <v>32</v>
      </c>
      <c r="M3612" t="s">
        <v>223</v>
      </c>
      <c r="N3612">
        <v>637</v>
      </c>
      <c r="O3612" t="s">
        <v>196</v>
      </c>
      <c r="P3612" t="s">
        <v>2658</v>
      </c>
      <c r="Q3612" t="s">
        <v>649</v>
      </c>
    </row>
    <row r="3613" spans="1:17" hidden="1" x14ac:dyDescent="0.3">
      <c r="A3613" t="s">
        <v>14323</v>
      </c>
      <c r="B3613" t="s">
        <v>14324</v>
      </c>
      <c r="C3613" s="1" t="str">
        <f t="shared" si="552"/>
        <v>21:0288</v>
      </c>
      <c r="D3613" s="1" t="str">
        <f t="shared" si="559"/>
        <v>21:0129</v>
      </c>
      <c r="E3613" t="s">
        <v>14325</v>
      </c>
      <c r="F3613" t="s">
        <v>14326</v>
      </c>
      <c r="H3613">
        <v>64.237383300000005</v>
      </c>
      <c r="I3613">
        <v>-140.82773610000001</v>
      </c>
      <c r="J3613" s="1" t="str">
        <f t="shared" si="560"/>
        <v>Fluid (stream)</v>
      </c>
      <c r="K3613" s="1" t="str">
        <f t="shared" si="561"/>
        <v>Untreated Water</v>
      </c>
      <c r="L3613">
        <v>33</v>
      </c>
      <c r="M3613" t="s">
        <v>21</v>
      </c>
      <c r="N3613">
        <v>638</v>
      </c>
      <c r="O3613" t="s">
        <v>1467</v>
      </c>
      <c r="P3613" t="s">
        <v>2482</v>
      </c>
      <c r="Q3613" t="s">
        <v>437</v>
      </c>
    </row>
    <row r="3614" spans="1:17" hidden="1" x14ac:dyDescent="0.3">
      <c r="A3614" t="s">
        <v>14327</v>
      </c>
      <c r="B3614" t="s">
        <v>14328</v>
      </c>
      <c r="C3614" s="1" t="str">
        <f t="shared" si="552"/>
        <v>21:0288</v>
      </c>
      <c r="D3614" s="1" t="str">
        <f t="shared" si="559"/>
        <v>21:0129</v>
      </c>
      <c r="E3614" t="s">
        <v>14329</v>
      </c>
      <c r="F3614" t="s">
        <v>14330</v>
      </c>
      <c r="H3614">
        <v>64.1196834</v>
      </c>
      <c r="I3614">
        <v>-140.92749509999999</v>
      </c>
      <c r="J3614" s="1" t="str">
        <f t="shared" si="560"/>
        <v>Fluid (stream)</v>
      </c>
      <c r="K3614" s="1" t="str">
        <f t="shared" si="561"/>
        <v>Untreated Water</v>
      </c>
      <c r="L3614">
        <v>33</v>
      </c>
      <c r="M3614" t="s">
        <v>27</v>
      </c>
      <c r="N3614">
        <v>639</v>
      </c>
      <c r="O3614" t="s">
        <v>196</v>
      </c>
      <c r="P3614" t="s">
        <v>780</v>
      </c>
      <c r="Q3614" t="s">
        <v>649</v>
      </c>
    </row>
    <row r="3615" spans="1:17" hidden="1" x14ac:dyDescent="0.3">
      <c r="A3615" t="s">
        <v>14331</v>
      </c>
      <c r="B3615" t="s">
        <v>14332</v>
      </c>
      <c r="C3615" s="1" t="str">
        <f t="shared" si="552"/>
        <v>21:0288</v>
      </c>
      <c r="D3615" s="1" t="str">
        <f t="shared" si="559"/>
        <v>21:0129</v>
      </c>
      <c r="E3615" t="s">
        <v>14325</v>
      </c>
      <c r="F3615" t="s">
        <v>14333</v>
      </c>
      <c r="H3615">
        <v>64.237383300000005</v>
      </c>
      <c r="I3615">
        <v>-140.82773610000001</v>
      </c>
      <c r="J3615" s="1" t="str">
        <f t="shared" si="560"/>
        <v>Fluid (stream)</v>
      </c>
      <c r="K3615" s="1" t="str">
        <f t="shared" si="561"/>
        <v>Untreated Water</v>
      </c>
      <c r="L3615">
        <v>33</v>
      </c>
      <c r="M3615" t="s">
        <v>79</v>
      </c>
      <c r="N3615">
        <v>640</v>
      </c>
      <c r="O3615" t="s">
        <v>95</v>
      </c>
      <c r="P3615" t="s">
        <v>224</v>
      </c>
      <c r="Q3615" t="s">
        <v>1197</v>
      </c>
    </row>
    <row r="3616" spans="1:17" hidden="1" x14ac:dyDescent="0.3">
      <c r="A3616" t="s">
        <v>14334</v>
      </c>
      <c r="B3616" t="s">
        <v>14335</v>
      </c>
      <c r="C3616" s="1" t="str">
        <f t="shared" ref="C3616:C3679" si="562">HYPERLINK("http://geochem.nrcan.gc.ca/cdogs/content/bdl/bdl210288_e.htm", "21:0288")</f>
        <v>21:0288</v>
      </c>
      <c r="D3616" s="1" t="str">
        <f t="shared" si="559"/>
        <v>21:0129</v>
      </c>
      <c r="E3616" t="s">
        <v>14336</v>
      </c>
      <c r="F3616" t="s">
        <v>14337</v>
      </c>
      <c r="H3616">
        <v>64.222062600000001</v>
      </c>
      <c r="I3616">
        <v>-140.825647</v>
      </c>
      <c r="J3616" s="1" t="str">
        <f t="shared" si="560"/>
        <v>Fluid (stream)</v>
      </c>
      <c r="K3616" s="1" t="str">
        <f t="shared" si="561"/>
        <v>Untreated Water</v>
      </c>
      <c r="L3616">
        <v>33</v>
      </c>
      <c r="M3616" t="s">
        <v>35</v>
      </c>
      <c r="N3616">
        <v>641</v>
      </c>
      <c r="O3616" t="s">
        <v>1599</v>
      </c>
      <c r="P3616" t="s">
        <v>265</v>
      </c>
      <c r="Q3616" t="s">
        <v>696</v>
      </c>
    </row>
    <row r="3617" spans="1:17" hidden="1" x14ac:dyDescent="0.3">
      <c r="A3617" t="s">
        <v>14338</v>
      </c>
      <c r="B3617" t="s">
        <v>14339</v>
      </c>
      <c r="C3617" s="1" t="str">
        <f t="shared" si="562"/>
        <v>21:0288</v>
      </c>
      <c r="D3617" s="1" t="str">
        <f t="shared" si="559"/>
        <v>21:0129</v>
      </c>
      <c r="E3617" t="s">
        <v>14340</v>
      </c>
      <c r="F3617" t="s">
        <v>14341</v>
      </c>
      <c r="H3617">
        <v>64.2226675</v>
      </c>
      <c r="I3617">
        <v>-140.8138549</v>
      </c>
      <c r="J3617" s="1" t="str">
        <f t="shared" si="560"/>
        <v>Fluid (stream)</v>
      </c>
      <c r="K3617" s="1" t="str">
        <f t="shared" si="561"/>
        <v>Untreated Water</v>
      </c>
      <c r="L3617">
        <v>33</v>
      </c>
      <c r="M3617" t="s">
        <v>43</v>
      </c>
      <c r="N3617">
        <v>642</v>
      </c>
      <c r="O3617" t="s">
        <v>95</v>
      </c>
      <c r="P3617" t="s">
        <v>855</v>
      </c>
      <c r="Q3617" t="s">
        <v>1197</v>
      </c>
    </row>
    <row r="3618" spans="1:17" hidden="1" x14ac:dyDescent="0.3">
      <c r="A3618" t="s">
        <v>14342</v>
      </c>
      <c r="B3618" t="s">
        <v>14343</v>
      </c>
      <c r="C3618" s="1" t="str">
        <f t="shared" si="562"/>
        <v>21:0288</v>
      </c>
      <c r="D3618" s="1" t="str">
        <f t="shared" si="559"/>
        <v>21:0129</v>
      </c>
      <c r="E3618" t="s">
        <v>14344</v>
      </c>
      <c r="F3618" t="s">
        <v>14345</v>
      </c>
      <c r="H3618">
        <v>64.197805599999995</v>
      </c>
      <c r="I3618">
        <v>-140.79707550000001</v>
      </c>
      <c r="J3618" s="1" t="str">
        <f t="shared" si="560"/>
        <v>Fluid (stream)</v>
      </c>
      <c r="K3618" s="1" t="str">
        <f t="shared" si="561"/>
        <v>Untreated Water</v>
      </c>
      <c r="L3618">
        <v>33</v>
      </c>
      <c r="M3618" t="s">
        <v>50</v>
      </c>
      <c r="N3618">
        <v>643</v>
      </c>
      <c r="O3618" t="s">
        <v>1291</v>
      </c>
      <c r="P3618" t="s">
        <v>115</v>
      </c>
      <c r="Q3618" t="s">
        <v>881</v>
      </c>
    </row>
    <row r="3619" spans="1:17" hidden="1" x14ac:dyDescent="0.3">
      <c r="A3619" t="s">
        <v>14346</v>
      </c>
      <c r="B3619" t="s">
        <v>14347</v>
      </c>
      <c r="C3619" s="1" t="str">
        <f t="shared" si="562"/>
        <v>21:0288</v>
      </c>
      <c r="D3619" s="1" t="str">
        <f t="shared" si="559"/>
        <v>21:0129</v>
      </c>
      <c r="E3619" t="s">
        <v>14348</v>
      </c>
      <c r="F3619" t="s">
        <v>14349</v>
      </c>
      <c r="H3619">
        <v>64.183692300000004</v>
      </c>
      <c r="I3619">
        <v>-140.77445760000001</v>
      </c>
      <c r="J3619" s="1" t="str">
        <f t="shared" si="560"/>
        <v>Fluid (stream)</v>
      </c>
      <c r="K3619" s="1" t="str">
        <f t="shared" si="561"/>
        <v>Untreated Water</v>
      </c>
      <c r="L3619">
        <v>33</v>
      </c>
      <c r="M3619" t="s">
        <v>195</v>
      </c>
      <c r="N3619">
        <v>644</v>
      </c>
      <c r="O3619" t="s">
        <v>933</v>
      </c>
      <c r="P3619" t="s">
        <v>129</v>
      </c>
      <c r="Q3619" t="s">
        <v>2694</v>
      </c>
    </row>
    <row r="3620" spans="1:17" hidden="1" x14ac:dyDescent="0.3">
      <c r="A3620" t="s">
        <v>14350</v>
      </c>
      <c r="B3620" t="s">
        <v>14351</v>
      </c>
      <c r="C3620" s="1" t="str">
        <f t="shared" si="562"/>
        <v>21:0288</v>
      </c>
      <c r="D3620" s="1" t="str">
        <f t="shared" si="559"/>
        <v>21:0129</v>
      </c>
      <c r="E3620" t="s">
        <v>14348</v>
      </c>
      <c r="F3620" t="s">
        <v>14352</v>
      </c>
      <c r="H3620">
        <v>64.183692300000004</v>
      </c>
      <c r="I3620">
        <v>-140.77445760000001</v>
      </c>
      <c r="J3620" s="1" t="str">
        <f t="shared" si="560"/>
        <v>Fluid (stream)</v>
      </c>
      <c r="K3620" s="1" t="str">
        <f t="shared" si="561"/>
        <v>Untreated Water</v>
      </c>
      <c r="L3620">
        <v>33</v>
      </c>
      <c r="M3620" t="s">
        <v>202</v>
      </c>
      <c r="N3620">
        <v>645</v>
      </c>
      <c r="O3620" t="s">
        <v>1563</v>
      </c>
      <c r="P3620" t="s">
        <v>129</v>
      </c>
      <c r="Q3620" t="s">
        <v>7055</v>
      </c>
    </row>
    <row r="3621" spans="1:17" hidden="1" x14ac:dyDescent="0.3">
      <c r="A3621" t="s">
        <v>14353</v>
      </c>
      <c r="B3621" t="s">
        <v>14354</v>
      </c>
      <c r="C3621" s="1" t="str">
        <f t="shared" si="562"/>
        <v>21:0288</v>
      </c>
      <c r="D3621" s="1" t="str">
        <f t="shared" si="559"/>
        <v>21:0129</v>
      </c>
      <c r="E3621" t="s">
        <v>14355</v>
      </c>
      <c r="F3621" t="s">
        <v>14356</v>
      </c>
      <c r="H3621">
        <v>64.1692879</v>
      </c>
      <c r="I3621">
        <v>-140.75174139999999</v>
      </c>
      <c r="J3621" s="1" t="str">
        <f t="shared" si="560"/>
        <v>Fluid (stream)</v>
      </c>
      <c r="K3621" s="1" t="str">
        <f t="shared" si="561"/>
        <v>Untreated Water</v>
      </c>
      <c r="L3621">
        <v>33</v>
      </c>
      <c r="M3621" t="s">
        <v>57</v>
      </c>
      <c r="N3621">
        <v>646</v>
      </c>
      <c r="O3621" t="s">
        <v>101</v>
      </c>
      <c r="P3621" t="s">
        <v>2658</v>
      </c>
      <c r="Q3621" t="s">
        <v>1197</v>
      </c>
    </row>
    <row r="3622" spans="1:17" hidden="1" x14ac:dyDescent="0.3">
      <c r="A3622" t="s">
        <v>14357</v>
      </c>
      <c r="B3622" t="s">
        <v>14358</v>
      </c>
      <c r="C3622" s="1" t="str">
        <f t="shared" si="562"/>
        <v>21:0288</v>
      </c>
      <c r="D3622" s="1" t="str">
        <f t="shared" si="559"/>
        <v>21:0129</v>
      </c>
      <c r="E3622" t="s">
        <v>14359</v>
      </c>
      <c r="F3622" t="s">
        <v>14360</v>
      </c>
      <c r="H3622">
        <v>64.142657700000001</v>
      </c>
      <c r="I3622">
        <v>-140.76507050000001</v>
      </c>
      <c r="J3622" s="1" t="str">
        <f t="shared" si="560"/>
        <v>Fluid (stream)</v>
      </c>
      <c r="K3622" s="1" t="str">
        <f t="shared" si="561"/>
        <v>Untreated Water</v>
      </c>
      <c r="L3622">
        <v>33</v>
      </c>
      <c r="M3622" t="s">
        <v>65</v>
      </c>
      <c r="N3622">
        <v>647</v>
      </c>
      <c r="O3622" t="s">
        <v>1599</v>
      </c>
      <c r="P3622" t="s">
        <v>224</v>
      </c>
      <c r="Q3622" t="s">
        <v>437</v>
      </c>
    </row>
    <row r="3623" spans="1:17" hidden="1" x14ac:dyDescent="0.3">
      <c r="A3623" t="s">
        <v>14361</v>
      </c>
      <c r="B3623" t="s">
        <v>14362</v>
      </c>
      <c r="C3623" s="1" t="str">
        <f t="shared" si="562"/>
        <v>21:0288</v>
      </c>
      <c r="D3623" s="1" t="str">
        <f t="shared" si="559"/>
        <v>21:0129</v>
      </c>
      <c r="E3623" t="s">
        <v>14363</v>
      </c>
      <c r="F3623" t="s">
        <v>14364</v>
      </c>
      <c r="H3623">
        <v>64.154145299999996</v>
      </c>
      <c r="I3623">
        <v>-140.70189830000001</v>
      </c>
      <c r="J3623" s="1" t="str">
        <f t="shared" si="560"/>
        <v>Fluid (stream)</v>
      </c>
      <c r="K3623" s="1" t="str">
        <f t="shared" si="561"/>
        <v>Untreated Water</v>
      </c>
      <c r="L3623">
        <v>33</v>
      </c>
      <c r="M3623" t="s">
        <v>72</v>
      </c>
      <c r="N3623">
        <v>648</v>
      </c>
      <c r="O3623" t="s">
        <v>1563</v>
      </c>
      <c r="P3623" t="s">
        <v>265</v>
      </c>
      <c r="Q3623" t="s">
        <v>1197</v>
      </c>
    </row>
    <row r="3624" spans="1:17" hidden="1" x14ac:dyDescent="0.3">
      <c r="A3624" t="s">
        <v>14365</v>
      </c>
      <c r="B3624" t="s">
        <v>14366</v>
      </c>
      <c r="C3624" s="1" t="str">
        <f t="shared" si="562"/>
        <v>21:0288</v>
      </c>
      <c r="D3624" s="1" t="str">
        <f t="shared" si="559"/>
        <v>21:0129</v>
      </c>
      <c r="E3624" t="s">
        <v>14367</v>
      </c>
      <c r="F3624" t="s">
        <v>14368</v>
      </c>
      <c r="H3624">
        <v>64.147225000000006</v>
      </c>
      <c r="I3624">
        <v>-140.6679154</v>
      </c>
      <c r="J3624" s="1" t="str">
        <f t="shared" si="560"/>
        <v>Fluid (stream)</v>
      </c>
      <c r="K3624" s="1" t="str">
        <f t="shared" si="561"/>
        <v>Untreated Water</v>
      </c>
      <c r="L3624">
        <v>33</v>
      </c>
      <c r="M3624" t="s">
        <v>87</v>
      </c>
      <c r="N3624">
        <v>649</v>
      </c>
      <c r="O3624" t="s">
        <v>339</v>
      </c>
      <c r="P3624" t="s">
        <v>3613</v>
      </c>
      <c r="Q3624" t="s">
        <v>696</v>
      </c>
    </row>
    <row r="3625" spans="1:17" hidden="1" x14ac:dyDescent="0.3">
      <c r="A3625" t="s">
        <v>14369</v>
      </c>
      <c r="B3625" t="s">
        <v>14370</v>
      </c>
      <c r="C3625" s="1" t="str">
        <f t="shared" si="562"/>
        <v>21:0288</v>
      </c>
      <c r="D3625" s="1" t="str">
        <f t="shared" si="559"/>
        <v>21:0129</v>
      </c>
      <c r="E3625" t="s">
        <v>14371</v>
      </c>
      <c r="F3625" t="s">
        <v>14372</v>
      </c>
      <c r="H3625">
        <v>64.152220099999994</v>
      </c>
      <c r="I3625">
        <v>-140.6624903</v>
      </c>
      <c r="J3625" s="1" t="str">
        <f t="shared" si="560"/>
        <v>Fluid (stream)</v>
      </c>
      <c r="K3625" s="1" t="str">
        <f t="shared" si="561"/>
        <v>Untreated Water</v>
      </c>
      <c r="L3625">
        <v>33</v>
      </c>
      <c r="M3625" t="s">
        <v>160</v>
      </c>
      <c r="N3625">
        <v>650</v>
      </c>
      <c r="O3625" t="s">
        <v>1563</v>
      </c>
      <c r="P3625" t="s">
        <v>224</v>
      </c>
      <c r="Q3625" t="s">
        <v>290</v>
      </c>
    </row>
    <row r="3626" spans="1:17" hidden="1" x14ac:dyDescent="0.3">
      <c r="A3626" t="s">
        <v>14373</v>
      </c>
      <c r="B3626" t="s">
        <v>14374</v>
      </c>
      <c r="C3626" s="1" t="str">
        <f t="shared" si="562"/>
        <v>21:0288</v>
      </c>
      <c r="D3626" s="1" t="str">
        <f t="shared" si="559"/>
        <v>21:0129</v>
      </c>
      <c r="E3626" t="s">
        <v>14375</v>
      </c>
      <c r="F3626" t="s">
        <v>14376</v>
      </c>
      <c r="H3626">
        <v>64.093368900000002</v>
      </c>
      <c r="I3626">
        <v>-140.68166869999999</v>
      </c>
      <c r="J3626" s="1" t="str">
        <f t="shared" si="560"/>
        <v>Fluid (stream)</v>
      </c>
      <c r="K3626" s="1" t="str">
        <f t="shared" si="561"/>
        <v>Untreated Water</v>
      </c>
      <c r="L3626">
        <v>33</v>
      </c>
      <c r="M3626" t="s">
        <v>166</v>
      </c>
      <c r="N3626">
        <v>651</v>
      </c>
      <c r="O3626" t="s">
        <v>968</v>
      </c>
      <c r="P3626" t="s">
        <v>141</v>
      </c>
      <c r="Q3626" t="s">
        <v>1197</v>
      </c>
    </row>
    <row r="3627" spans="1:17" hidden="1" x14ac:dyDescent="0.3">
      <c r="A3627" t="s">
        <v>14377</v>
      </c>
      <c r="B3627" t="s">
        <v>14378</v>
      </c>
      <c r="C3627" s="1" t="str">
        <f t="shared" si="562"/>
        <v>21:0288</v>
      </c>
      <c r="D3627" s="1" t="str">
        <f t="shared" si="559"/>
        <v>21:0129</v>
      </c>
      <c r="E3627" t="s">
        <v>14379</v>
      </c>
      <c r="F3627" t="s">
        <v>14380</v>
      </c>
      <c r="H3627">
        <v>64.064134499999994</v>
      </c>
      <c r="I3627">
        <v>-140.75921729999999</v>
      </c>
      <c r="J3627" s="1" t="str">
        <f t="shared" si="560"/>
        <v>Fluid (stream)</v>
      </c>
      <c r="K3627" s="1" t="str">
        <f t="shared" si="561"/>
        <v>Untreated Water</v>
      </c>
      <c r="L3627">
        <v>33</v>
      </c>
      <c r="M3627" t="s">
        <v>174</v>
      </c>
      <c r="N3627">
        <v>652</v>
      </c>
      <c r="O3627" t="s">
        <v>36</v>
      </c>
      <c r="P3627" t="s">
        <v>2658</v>
      </c>
      <c r="Q3627" t="s">
        <v>649</v>
      </c>
    </row>
    <row r="3628" spans="1:17" hidden="1" x14ac:dyDescent="0.3">
      <c r="A3628" t="s">
        <v>14381</v>
      </c>
      <c r="B3628" t="s">
        <v>14382</v>
      </c>
      <c r="C3628" s="1" t="str">
        <f t="shared" si="562"/>
        <v>21:0288</v>
      </c>
      <c r="D3628" s="1" t="str">
        <f>HYPERLINK("http://geochem.nrcan.gc.ca/cdogs/content/svy/svy_e.htm", "")</f>
        <v/>
      </c>
      <c r="G3628" s="1" t="str">
        <f>HYPERLINK("http://geochem.nrcan.gc.ca/cdogs/content/cr_/cr_00031_e.htm", "31")</f>
        <v>31</v>
      </c>
      <c r="J3628" t="s">
        <v>106</v>
      </c>
      <c r="K3628" t="s">
        <v>107</v>
      </c>
      <c r="L3628">
        <v>33</v>
      </c>
      <c r="M3628" t="s">
        <v>108</v>
      </c>
      <c r="N3628">
        <v>653</v>
      </c>
      <c r="O3628" t="s">
        <v>1599</v>
      </c>
      <c r="P3628" t="s">
        <v>540</v>
      </c>
      <c r="Q3628" t="s">
        <v>1197</v>
      </c>
    </row>
    <row r="3629" spans="1:17" hidden="1" x14ac:dyDescent="0.3">
      <c r="A3629" t="s">
        <v>14383</v>
      </c>
      <c r="B3629" t="s">
        <v>14384</v>
      </c>
      <c r="C3629" s="1" t="str">
        <f t="shared" si="562"/>
        <v>21:0288</v>
      </c>
      <c r="D3629" s="1" t="str">
        <f t="shared" ref="D3629:D3643" si="563">HYPERLINK("http://geochem.nrcan.gc.ca/cdogs/content/svy/svy210129_e.htm", "21:0129")</f>
        <v>21:0129</v>
      </c>
      <c r="E3629" t="s">
        <v>14385</v>
      </c>
      <c r="F3629" t="s">
        <v>14386</v>
      </c>
      <c r="H3629">
        <v>64.063659400000006</v>
      </c>
      <c r="I3629">
        <v>-140.74881149999999</v>
      </c>
      <c r="J3629" s="1" t="str">
        <f t="shared" ref="J3629:J3643" si="564">HYPERLINK("http://geochem.nrcan.gc.ca/cdogs/content/kwd/kwd020018_e.htm", "Fluid (stream)")</f>
        <v>Fluid (stream)</v>
      </c>
      <c r="K3629" s="1" t="str">
        <f t="shared" ref="K3629:K3643" si="565">HYPERLINK("http://geochem.nrcan.gc.ca/cdogs/content/kwd/kwd080007_e.htm", "Untreated Water")</f>
        <v>Untreated Water</v>
      </c>
      <c r="L3629">
        <v>33</v>
      </c>
      <c r="M3629" t="s">
        <v>181</v>
      </c>
      <c r="N3629">
        <v>654</v>
      </c>
      <c r="O3629" t="s">
        <v>1563</v>
      </c>
      <c r="P3629" t="s">
        <v>855</v>
      </c>
      <c r="Q3629" t="s">
        <v>1197</v>
      </c>
    </row>
    <row r="3630" spans="1:17" hidden="1" x14ac:dyDescent="0.3">
      <c r="A3630" t="s">
        <v>14387</v>
      </c>
      <c r="B3630" t="s">
        <v>14388</v>
      </c>
      <c r="C3630" s="1" t="str">
        <f t="shared" si="562"/>
        <v>21:0288</v>
      </c>
      <c r="D3630" s="1" t="str">
        <f t="shared" si="563"/>
        <v>21:0129</v>
      </c>
      <c r="E3630" t="s">
        <v>14389</v>
      </c>
      <c r="F3630" t="s">
        <v>14390</v>
      </c>
      <c r="H3630">
        <v>64.0546559</v>
      </c>
      <c r="I3630">
        <v>-140.7753184</v>
      </c>
      <c r="J3630" s="1" t="str">
        <f t="shared" si="564"/>
        <v>Fluid (stream)</v>
      </c>
      <c r="K3630" s="1" t="str">
        <f t="shared" si="565"/>
        <v>Untreated Water</v>
      </c>
      <c r="L3630">
        <v>33</v>
      </c>
      <c r="M3630" t="s">
        <v>188</v>
      </c>
      <c r="N3630">
        <v>655</v>
      </c>
      <c r="O3630" t="s">
        <v>101</v>
      </c>
      <c r="P3630" t="s">
        <v>1934</v>
      </c>
      <c r="Q3630" t="s">
        <v>437</v>
      </c>
    </row>
    <row r="3631" spans="1:17" hidden="1" x14ac:dyDescent="0.3">
      <c r="A3631" t="s">
        <v>14391</v>
      </c>
      <c r="B3631" t="s">
        <v>14392</v>
      </c>
      <c r="C3631" s="1" t="str">
        <f t="shared" si="562"/>
        <v>21:0288</v>
      </c>
      <c r="D3631" s="1" t="str">
        <f t="shared" si="563"/>
        <v>21:0129</v>
      </c>
      <c r="E3631" t="s">
        <v>14393</v>
      </c>
      <c r="F3631" t="s">
        <v>14394</v>
      </c>
      <c r="H3631">
        <v>64.037903700000001</v>
      </c>
      <c r="I3631">
        <v>-140.7775618</v>
      </c>
      <c r="J3631" s="1" t="str">
        <f t="shared" si="564"/>
        <v>Fluid (stream)</v>
      </c>
      <c r="K3631" s="1" t="str">
        <f t="shared" si="565"/>
        <v>Untreated Water</v>
      </c>
      <c r="L3631">
        <v>33</v>
      </c>
      <c r="M3631" t="s">
        <v>215</v>
      </c>
      <c r="N3631">
        <v>656</v>
      </c>
      <c r="O3631" t="s">
        <v>344</v>
      </c>
      <c r="P3631" t="s">
        <v>2314</v>
      </c>
      <c r="Q3631" t="s">
        <v>308</v>
      </c>
    </row>
    <row r="3632" spans="1:17" hidden="1" x14ac:dyDescent="0.3">
      <c r="A3632" t="s">
        <v>14395</v>
      </c>
      <c r="B3632" t="s">
        <v>14396</v>
      </c>
      <c r="C3632" s="1" t="str">
        <f t="shared" si="562"/>
        <v>21:0288</v>
      </c>
      <c r="D3632" s="1" t="str">
        <f t="shared" si="563"/>
        <v>21:0129</v>
      </c>
      <c r="E3632" t="s">
        <v>14397</v>
      </c>
      <c r="F3632" t="s">
        <v>14398</v>
      </c>
      <c r="H3632">
        <v>64.068204399999999</v>
      </c>
      <c r="I3632">
        <v>-140.89307500000001</v>
      </c>
      <c r="J3632" s="1" t="str">
        <f t="shared" si="564"/>
        <v>Fluid (stream)</v>
      </c>
      <c r="K3632" s="1" t="str">
        <f t="shared" si="565"/>
        <v>Untreated Water</v>
      </c>
      <c r="L3632">
        <v>33</v>
      </c>
      <c r="M3632" t="s">
        <v>223</v>
      </c>
      <c r="N3632">
        <v>657</v>
      </c>
      <c r="O3632" t="s">
        <v>603</v>
      </c>
      <c r="P3632" t="s">
        <v>3618</v>
      </c>
      <c r="Q3632" t="s">
        <v>437</v>
      </c>
    </row>
    <row r="3633" spans="1:17" hidden="1" x14ac:dyDescent="0.3">
      <c r="A3633" t="s">
        <v>14399</v>
      </c>
      <c r="B3633" t="s">
        <v>14400</v>
      </c>
      <c r="C3633" s="1" t="str">
        <f t="shared" si="562"/>
        <v>21:0288</v>
      </c>
      <c r="D3633" s="1" t="str">
        <f t="shared" si="563"/>
        <v>21:0129</v>
      </c>
      <c r="E3633" t="s">
        <v>14401</v>
      </c>
      <c r="F3633" t="s">
        <v>14402</v>
      </c>
      <c r="H3633">
        <v>64.000390499999995</v>
      </c>
      <c r="I3633">
        <v>-140.83204069999999</v>
      </c>
      <c r="J3633" s="1" t="str">
        <f t="shared" si="564"/>
        <v>Fluid (stream)</v>
      </c>
      <c r="K3633" s="1" t="str">
        <f t="shared" si="565"/>
        <v>Untreated Water</v>
      </c>
      <c r="L3633">
        <v>34</v>
      </c>
      <c r="M3633" t="s">
        <v>642</v>
      </c>
      <c r="N3633">
        <v>658</v>
      </c>
      <c r="O3633" t="s">
        <v>1563</v>
      </c>
      <c r="P3633" t="s">
        <v>2482</v>
      </c>
      <c r="Q3633" t="s">
        <v>1197</v>
      </c>
    </row>
    <row r="3634" spans="1:17" hidden="1" x14ac:dyDescent="0.3">
      <c r="A3634" t="s">
        <v>14403</v>
      </c>
      <c r="B3634" t="s">
        <v>14404</v>
      </c>
      <c r="C3634" s="1" t="str">
        <f t="shared" si="562"/>
        <v>21:0288</v>
      </c>
      <c r="D3634" s="1" t="str">
        <f t="shared" si="563"/>
        <v>21:0129</v>
      </c>
      <c r="E3634" t="s">
        <v>14405</v>
      </c>
      <c r="F3634" t="s">
        <v>14406</v>
      </c>
      <c r="H3634">
        <v>64.070887799999994</v>
      </c>
      <c r="I3634">
        <v>-140.8930647</v>
      </c>
      <c r="J3634" s="1" t="str">
        <f t="shared" si="564"/>
        <v>Fluid (stream)</v>
      </c>
      <c r="K3634" s="1" t="str">
        <f t="shared" si="565"/>
        <v>Untreated Water</v>
      </c>
      <c r="L3634">
        <v>34</v>
      </c>
      <c r="M3634" t="s">
        <v>27</v>
      </c>
      <c r="N3634">
        <v>659</v>
      </c>
      <c r="O3634" t="s">
        <v>1291</v>
      </c>
      <c r="P3634" t="s">
        <v>3618</v>
      </c>
      <c r="Q3634" t="s">
        <v>308</v>
      </c>
    </row>
    <row r="3635" spans="1:17" hidden="1" x14ac:dyDescent="0.3">
      <c r="A3635" t="s">
        <v>14407</v>
      </c>
      <c r="B3635" t="s">
        <v>14408</v>
      </c>
      <c r="C3635" s="1" t="str">
        <f t="shared" si="562"/>
        <v>21:0288</v>
      </c>
      <c r="D3635" s="1" t="str">
        <f t="shared" si="563"/>
        <v>21:0129</v>
      </c>
      <c r="E3635" t="s">
        <v>14409</v>
      </c>
      <c r="F3635" t="s">
        <v>14410</v>
      </c>
      <c r="H3635">
        <v>64.038793600000005</v>
      </c>
      <c r="I3635">
        <v>-140.8801057</v>
      </c>
      <c r="J3635" s="1" t="str">
        <f t="shared" si="564"/>
        <v>Fluid (stream)</v>
      </c>
      <c r="K3635" s="1" t="str">
        <f t="shared" si="565"/>
        <v>Untreated Water</v>
      </c>
      <c r="L3635">
        <v>34</v>
      </c>
      <c r="M3635" t="s">
        <v>35</v>
      </c>
      <c r="N3635">
        <v>660</v>
      </c>
      <c r="O3635" t="s">
        <v>344</v>
      </c>
      <c r="P3635" t="s">
        <v>3618</v>
      </c>
      <c r="Q3635" t="s">
        <v>249</v>
      </c>
    </row>
    <row r="3636" spans="1:17" hidden="1" x14ac:dyDescent="0.3">
      <c r="A3636" t="s">
        <v>14411</v>
      </c>
      <c r="B3636" t="s">
        <v>14412</v>
      </c>
      <c r="C3636" s="1" t="str">
        <f t="shared" si="562"/>
        <v>21:0288</v>
      </c>
      <c r="D3636" s="1" t="str">
        <f t="shared" si="563"/>
        <v>21:0129</v>
      </c>
      <c r="E3636" t="s">
        <v>14413</v>
      </c>
      <c r="F3636" t="s">
        <v>14414</v>
      </c>
      <c r="H3636">
        <v>64.0259827</v>
      </c>
      <c r="I3636">
        <v>-140.8006585</v>
      </c>
      <c r="J3636" s="1" t="str">
        <f t="shared" si="564"/>
        <v>Fluid (stream)</v>
      </c>
      <c r="K3636" s="1" t="str">
        <f t="shared" si="565"/>
        <v>Untreated Water</v>
      </c>
      <c r="L3636">
        <v>34</v>
      </c>
      <c r="M3636" t="s">
        <v>43</v>
      </c>
      <c r="N3636">
        <v>661</v>
      </c>
      <c r="O3636" t="s">
        <v>1467</v>
      </c>
      <c r="P3636" t="s">
        <v>265</v>
      </c>
      <c r="Q3636" t="s">
        <v>881</v>
      </c>
    </row>
    <row r="3637" spans="1:17" hidden="1" x14ac:dyDescent="0.3">
      <c r="A3637" t="s">
        <v>14415</v>
      </c>
      <c r="B3637" t="s">
        <v>14416</v>
      </c>
      <c r="C3637" s="1" t="str">
        <f t="shared" si="562"/>
        <v>21:0288</v>
      </c>
      <c r="D3637" s="1" t="str">
        <f t="shared" si="563"/>
        <v>21:0129</v>
      </c>
      <c r="E3637" t="s">
        <v>14401</v>
      </c>
      <c r="F3637" t="s">
        <v>14417</v>
      </c>
      <c r="H3637">
        <v>64.000390499999995</v>
      </c>
      <c r="I3637">
        <v>-140.83204069999999</v>
      </c>
      <c r="J3637" s="1" t="str">
        <f t="shared" si="564"/>
        <v>Fluid (stream)</v>
      </c>
      <c r="K3637" s="1" t="str">
        <f t="shared" si="565"/>
        <v>Untreated Water</v>
      </c>
      <c r="L3637">
        <v>34</v>
      </c>
      <c r="M3637" t="s">
        <v>673</v>
      </c>
      <c r="N3637">
        <v>662</v>
      </c>
      <c r="O3637" t="s">
        <v>729</v>
      </c>
      <c r="P3637" t="s">
        <v>366</v>
      </c>
      <c r="Q3637" t="s">
        <v>953</v>
      </c>
    </row>
    <row r="3638" spans="1:17" hidden="1" x14ac:dyDescent="0.3">
      <c r="A3638" t="s">
        <v>14418</v>
      </c>
      <c r="B3638" t="s">
        <v>14419</v>
      </c>
      <c r="C3638" s="1" t="str">
        <f t="shared" si="562"/>
        <v>21:0288</v>
      </c>
      <c r="D3638" s="1" t="str">
        <f t="shared" si="563"/>
        <v>21:0129</v>
      </c>
      <c r="E3638" t="s">
        <v>14401</v>
      </c>
      <c r="F3638" t="s">
        <v>14420</v>
      </c>
      <c r="H3638">
        <v>64.000390499999995</v>
      </c>
      <c r="I3638">
        <v>-140.83204069999999</v>
      </c>
      <c r="J3638" s="1" t="str">
        <f t="shared" si="564"/>
        <v>Fluid (stream)</v>
      </c>
      <c r="K3638" s="1" t="str">
        <f t="shared" si="565"/>
        <v>Untreated Water</v>
      </c>
      <c r="L3638">
        <v>34</v>
      </c>
      <c r="M3638" t="s">
        <v>678</v>
      </c>
      <c r="N3638">
        <v>663</v>
      </c>
      <c r="O3638" t="s">
        <v>654</v>
      </c>
      <c r="P3638" t="s">
        <v>2805</v>
      </c>
      <c r="Q3638" t="s">
        <v>205</v>
      </c>
    </row>
    <row r="3639" spans="1:17" hidden="1" x14ac:dyDescent="0.3">
      <c r="A3639" t="s">
        <v>14421</v>
      </c>
      <c r="B3639" t="s">
        <v>14422</v>
      </c>
      <c r="C3639" s="1" t="str">
        <f t="shared" si="562"/>
        <v>21:0288</v>
      </c>
      <c r="D3639" s="1" t="str">
        <f t="shared" si="563"/>
        <v>21:0129</v>
      </c>
      <c r="E3639" t="s">
        <v>14423</v>
      </c>
      <c r="F3639" t="s">
        <v>14424</v>
      </c>
      <c r="H3639">
        <v>64.012893800000001</v>
      </c>
      <c r="I3639">
        <v>-140.6941415</v>
      </c>
      <c r="J3639" s="1" t="str">
        <f t="shared" si="564"/>
        <v>Fluid (stream)</v>
      </c>
      <c r="K3639" s="1" t="str">
        <f t="shared" si="565"/>
        <v>Untreated Water</v>
      </c>
      <c r="L3639">
        <v>34</v>
      </c>
      <c r="M3639" t="s">
        <v>50</v>
      </c>
      <c r="N3639">
        <v>664</v>
      </c>
      <c r="O3639" t="s">
        <v>22</v>
      </c>
      <c r="P3639" t="s">
        <v>22</v>
      </c>
      <c r="Q3639" t="s">
        <v>22</v>
      </c>
    </row>
    <row r="3640" spans="1:17" hidden="1" x14ac:dyDescent="0.3">
      <c r="A3640" t="s">
        <v>14425</v>
      </c>
      <c r="B3640" t="s">
        <v>14426</v>
      </c>
      <c r="C3640" s="1" t="str">
        <f t="shared" si="562"/>
        <v>21:0288</v>
      </c>
      <c r="D3640" s="1" t="str">
        <f t="shared" si="563"/>
        <v>21:0129</v>
      </c>
      <c r="E3640" t="s">
        <v>14427</v>
      </c>
      <c r="F3640" t="s">
        <v>14428</v>
      </c>
      <c r="H3640">
        <v>64.023423199999996</v>
      </c>
      <c r="I3640">
        <v>-140.6663408</v>
      </c>
      <c r="J3640" s="1" t="str">
        <f t="shared" si="564"/>
        <v>Fluid (stream)</v>
      </c>
      <c r="K3640" s="1" t="str">
        <f t="shared" si="565"/>
        <v>Untreated Water</v>
      </c>
      <c r="L3640">
        <v>34</v>
      </c>
      <c r="M3640" t="s">
        <v>57</v>
      </c>
      <c r="N3640">
        <v>665</v>
      </c>
      <c r="O3640" t="s">
        <v>196</v>
      </c>
      <c r="P3640" t="s">
        <v>4432</v>
      </c>
      <c r="Q3640" t="s">
        <v>649</v>
      </c>
    </row>
    <row r="3641" spans="1:17" hidden="1" x14ac:dyDescent="0.3">
      <c r="A3641" t="s">
        <v>14429</v>
      </c>
      <c r="B3641" t="s">
        <v>14430</v>
      </c>
      <c r="C3641" s="1" t="str">
        <f t="shared" si="562"/>
        <v>21:0288</v>
      </c>
      <c r="D3641" s="1" t="str">
        <f t="shared" si="563"/>
        <v>21:0129</v>
      </c>
      <c r="E3641" t="s">
        <v>14431</v>
      </c>
      <c r="F3641" t="s">
        <v>14432</v>
      </c>
      <c r="H3641">
        <v>64.0338189</v>
      </c>
      <c r="I3641">
        <v>-140.6560638</v>
      </c>
      <c r="J3641" s="1" t="str">
        <f t="shared" si="564"/>
        <v>Fluid (stream)</v>
      </c>
      <c r="K3641" s="1" t="str">
        <f t="shared" si="565"/>
        <v>Untreated Water</v>
      </c>
      <c r="L3641">
        <v>34</v>
      </c>
      <c r="M3641" t="s">
        <v>65</v>
      </c>
      <c r="N3641">
        <v>666</v>
      </c>
      <c r="O3641" t="s">
        <v>775</v>
      </c>
      <c r="P3641" t="s">
        <v>2482</v>
      </c>
      <c r="Q3641" t="s">
        <v>696</v>
      </c>
    </row>
    <row r="3642" spans="1:17" hidden="1" x14ac:dyDescent="0.3">
      <c r="A3642" t="s">
        <v>14433</v>
      </c>
      <c r="B3642" t="s">
        <v>14434</v>
      </c>
      <c r="C3642" s="1" t="str">
        <f t="shared" si="562"/>
        <v>21:0288</v>
      </c>
      <c r="D3642" s="1" t="str">
        <f t="shared" si="563"/>
        <v>21:0129</v>
      </c>
      <c r="E3642" t="s">
        <v>14435</v>
      </c>
      <c r="F3642" t="s">
        <v>14436</v>
      </c>
      <c r="H3642">
        <v>64.034436900000003</v>
      </c>
      <c r="I3642">
        <v>-140.612639</v>
      </c>
      <c r="J3642" s="1" t="str">
        <f t="shared" si="564"/>
        <v>Fluid (stream)</v>
      </c>
      <c r="K3642" s="1" t="str">
        <f t="shared" si="565"/>
        <v>Untreated Water</v>
      </c>
      <c r="L3642">
        <v>34</v>
      </c>
      <c r="M3642" t="s">
        <v>72</v>
      </c>
      <c r="N3642">
        <v>667</v>
      </c>
      <c r="O3642" t="s">
        <v>1550</v>
      </c>
      <c r="P3642" t="s">
        <v>3613</v>
      </c>
      <c r="Q3642" t="s">
        <v>984</v>
      </c>
    </row>
    <row r="3643" spans="1:17" hidden="1" x14ac:dyDescent="0.3">
      <c r="A3643" t="s">
        <v>14437</v>
      </c>
      <c r="B3643" t="s">
        <v>14438</v>
      </c>
      <c r="C3643" s="1" t="str">
        <f t="shared" si="562"/>
        <v>21:0288</v>
      </c>
      <c r="D3643" s="1" t="str">
        <f t="shared" si="563"/>
        <v>21:0129</v>
      </c>
      <c r="E3643" t="s">
        <v>14439</v>
      </c>
      <c r="F3643" t="s">
        <v>14440</v>
      </c>
      <c r="H3643">
        <v>64.058838100000003</v>
      </c>
      <c r="I3643">
        <v>-140.56165440000001</v>
      </c>
      <c r="J3643" s="1" t="str">
        <f t="shared" si="564"/>
        <v>Fluid (stream)</v>
      </c>
      <c r="K3643" s="1" t="str">
        <f t="shared" si="565"/>
        <v>Untreated Water</v>
      </c>
      <c r="L3643">
        <v>34</v>
      </c>
      <c r="M3643" t="s">
        <v>87</v>
      </c>
      <c r="N3643">
        <v>668</v>
      </c>
      <c r="O3643" t="s">
        <v>1640</v>
      </c>
      <c r="P3643" t="s">
        <v>2482</v>
      </c>
      <c r="Q3643" t="s">
        <v>881</v>
      </c>
    </row>
    <row r="3644" spans="1:17" hidden="1" x14ac:dyDescent="0.3">
      <c r="A3644" t="s">
        <v>14441</v>
      </c>
      <c r="B3644" t="s">
        <v>14442</v>
      </c>
      <c r="C3644" s="1" t="str">
        <f t="shared" si="562"/>
        <v>21:0288</v>
      </c>
      <c r="D3644" s="1" t="str">
        <f>HYPERLINK("http://geochem.nrcan.gc.ca/cdogs/content/svy/svy_e.htm", "")</f>
        <v/>
      </c>
      <c r="G3644" s="1" t="str">
        <f>HYPERLINK("http://geochem.nrcan.gc.ca/cdogs/content/cr_/cr_00031_e.htm", "31")</f>
        <v>31</v>
      </c>
      <c r="J3644" t="s">
        <v>106</v>
      </c>
      <c r="K3644" t="s">
        <v>107</v>
      </c>
      <c r="L3644">
        <v>34</v>
      </c>
      <c r="M3644" t="s">
        <v>108</v>
      </c>
      <c r="N3644">
        <v>669</v>
      </c>
      <c r="O3644" t="s">
        <v>1563</v>
      </c>
      <c r="P3644" t="s">
        <v>2482</v>
      </c>
      <c r="Q3644" t="s">
        <v>881</v>
      </c>
    </row>
    <row r="3645" spans="1:17" hidden="1" x14ac:dyDescent="0.3">
      <c r="A3645" t="s">
        <v>14443</v>
      </c>
      <c r="B3645" t="s">
        <v>14444</v>
      </c>
      <c r="C3645" s="1" t="str">
        <f t="shared" si="562"/>
        <v>21:0288</v>
      </c>
      <c r="D3645" s="1" t="str">
        <f t="shared" ref="D3645:D3665" si="566">HYPERLINK("http://geochem.nrcan.gc.ca/cdogs/content/svy/svy210129_e.htm", "21:0129")</f>
        <v>21:0129</v>
      </c>
      <c r="E3645" t="s">
        <v>14445</v>
      </c>
      <c r="F3645" t="s">
        <v>14446</v>
      </c>
      <c r="H3645">
        <v>64.083401199999997</v>
      </c>
      <c r="I3645">
        <v>-140.56448839999999</v>
      </c>
      <c r="J3645" s="1" t="str">
        <f t="shared" ref="J3645:J3665" si="567">HYPERLINK("http://geochem.nrcan.gc.ca/cdogs/content/kwd/kwd020018_e.htm", "Fluid (stream)")</f>
        <v>Fluid (stream)</v>
      </c>
      <c r="K3645" s="1" t="str">
        <f t="shared" ref="K3645:K3665" si="568">HYPERLINK("http://geochem.nrcan.gc.ca/cdogs/content/kwd/kwd080007_e.htm", "Untreated Water")</f>
        <v>Untreated Water</v>
      </c>
      <c r="L3645">
        <v>34</v>
      </c>
      <c r="M3645" t="s">
        <v>160</v>
      </c>
      <c r="N3645">
        <v>670</v>
      </c>
      <c r="O3645" t="s">
        <v>933</v>
      </c>
      <c r="P3645" t="s">
        <v>637</v>
      </c>
      <c r="Q3645" t="s">
        <v>984</v>
      </c>
    </row>
    <row r="3646" spans="1:17" hidden="1" x14ac:dyDescent="0.3">
      <c r="A3646" t="s">
        <v>14447</v>
      </c>
      <c r="B3646" t="s">
        <v>14448</v>
      </c>
      <c r="C3646" s="1" t="str">
        <f t="shared" si="562"/>
        <v>21:0288</v>
      </c>
      <c r="D3646" s="1" t="str">
        <f t="shared" si="566"/>
        <v>21:0129</v>
      </c>
      <c r="E3646" t="s">
        <v>14449</v>
      </c>
      <c r="F3646" t="s">
        <v>14450</v>
      </c>
      <c r="H3646">
        <v>64.083553699999996</v>
      </c>
      <c r="I3646">
        <v>-140.5584983</v>
      </c>
      <c r="J3646" s="1" t="str">
        <f t="shared" si="567"/>
        <v>Fluid (stream)</v>
      </c>
      <c r="K3646" s="1" t="str">
        <f t="shared" si="568"/>
        <v>Untreated Water</v>
      </c>
      <c r="L3646">
        <v>34</v>
      </c>
      <c r="M3646" t="s">
        <v>166</v>
      </c>
      <c r="N3646">
        <v>671</v>
      </c>
      <c r="O3646" t="s">
        <v>1563</v>
      </c>
      <c r="P3646" t="s">
        <v>2482</v>
      </c>
      <c r="Q3646" t="s">
        <v>2967</v>
      </c>
    </row>
    <row r="3647" spans="1:17" hidden="1" x14ac:dyDescent="0.3">
      <c r="A3647" t="s">
        <v>14451</v>
      </c>
      <c r="B3647" t="s">
        <v>14452</v>
      </c>
      <c r="C3647" s="1" t="str">
        <f t="shared" si="562"/>
        <v>21:0288</v>
      </c>
      <c r="D3647" s="1" t="str">
        <f t="shared" si="566"/>
        <v>21:0129</v>
      </c>
      <c r="E3647" t="s">
        <v>14453</v>
      </c>
      <c r="F3647" t="s">
        <v>14454</v>
      </c>
      <c r="H3647">
        <v>64.147439599999998</v>
      </c>
      <c r="I3647">
        <v>-140.53154760000001</v>
      </c>
      <c r="J3647" s="1" t="str">
        <f t="shared" si="567"/>
        <v>Fluid (stream)</v>
      </c>
      <c r="K3647" s="1" t="str">
        <f t="shared" si="568"/>
        <v>Untreated Water</v>
      </c>
      <c r="L3647">
        <v>34</v>
      </c>
      <c r="M3647" t="s">
        <v>174</v>
      </c>
      <c r="N3647">
        <v>672</v>
      </c>
      <c r="O3647" t="s">
        <v>1550</v>
      </c>
      <c r="P3647" t="s">
        <v>3613</v>
      </c>
      <c r="Q3647" t="s">
        <v>437</v>
      </c>
    </row>
    <row r="3648" spans="1:17" hidden="1" x14ac:dyDescent="0.3">
      <c r="A3648" t="s">
        <v>14455</v>
      </c>
      <c r="B3648" t="s">
        <v>14456</v>
      </c>
      <c r="C3648" s="1" t="str">
        <f t="shared" si="562"/>
        <v>21:0288</v>
      </c>
      <c r="D3648" s="1" t="str">
        <f t="shared" si="566"/>
        <v>21:0129</v>
      </c>
      <c r="E3648" t="s">
        <v>14457</v>
      </c>
      <c r="F3648" t="s">
        <v>14458</v>
      </c>
      <c r="H3648">
        <v>64.143810200000004</v>
      </c>
      <c r="I3648">
        <v>-140.5360474</v>
      </c>
      <c r="J3648" s="1" t="str">
        <f t="shared" si="567"/>
        <v>Fluid (stream)</v>
      </c>
      <c r="K3648" s="1" t="str">
        <f t="shared" si="568"/>
        <v>Untreated Water</v>
      </c>
      <c r="L3648">
        <v>34</v>
      </c>
      <c r="M3648" t="s">
        <v>181</v>
      </c>
      <c r="N3648">
        <v>673</v>
      </c>
      <c r="O3648" t="s">
        <v>3022</v>
      </c>
      <c r="P3648" t="s">
        <v>2658</v>
      </c>
      <c r="Q3648" t="s">
        <v>881</v>
      </c>
    </row>
    <row r="3649" spans="1:17" hidden="1" x14ac:dyDescent="0.3">
      <c r="A3649" t="s">
        <v>14459</v>
      </c>
      <c r="B3649" t="s">
        <v>14460</v>
      </c>
      <c r="C3649" s="1" t="str">
        <f t="shared" si="562"/>
        <v>21:0288</v>
      </c>
      <c r="D3649" s="1" t="str">
        <f t="shared" si="566"/>
        <v>21:0129</v>
      </c>
      <c r="E3649" t="s">
        <v>14461</v>
      </c>
      <c r="F3649" t="s">
        <v>14462</v>
      </c>
      <c r="H3649">
        <v>64.258097300000003</v>
      </c>
      <c r="I3649">
        <v>-140.60784369999999</v>
      </c>
      <c r="J3649" s="1" t="str">
        <f t="shared" si="567"/>
        <v>Fluid (stream)</v>
      </c>
      <c r="K3649" s="1" t="str">
        <f t="shared" si="568"/>
        <v>Untreated Water</v>
      </c>
      <c r="L3649">
        <v>34</v>
      </c>
      <c r="M3649" t="s">
        <v>188</v>
      </c>
      <c r="N3649">
        <v>674</v>
      </c>
      <c r="O3649" t="s">
        <v>849</v>
      </c>
      <c r="P3649" t="s">
        <v>3618</v>
      </c>
      <c r="Q3649" t="s">
        <v>1197</v>
      </c>
    </row>
    <row r="3650" spans="1:17" hidden="1" x14ac:dyDescent="0.3">
      <c r="A3650" t="s">
        <v>14463</v>
      </c>
      <c r="B3650" t="s">
        <v>14464</v>
      </c>
      <c r="C3650" s="1" t="str">
        <f t="shared" si="562"/>
        <v>21:0288</v>
      </c>
      <c r="D3650" s="1" t="str">
        <f t="shared" si="566"/>
        <v>21:0129</v>
      </c>
      <c r="E3650" t="s">
        <v>14465</v>
      </c>
      <c r="F3650" t="s">
        <v>14466</v>
      </c>
      <c r="H3650">
        <v>64.255909099999997</v>
      </c>
      <c r="I3650">
        <v>-140.61862479999999</v>
      </c>
      <c r="J3650" s="1" t="str">
        <f t="shared" si="567"/>
        <v>Fluid (stream)</v>
      </c>
      <c r="K3650" s="1" t="str">
        <f t="shared" si="568"/>
        <v>Untreated Water</v>
      </c>
      <c r="L3650">
        <v>34</v>
      </c>
      <c r="M3650" t="s">
        <v>215</v>
      </c>
      <c r="N3650">
        <v>675</v>
      </c>
      <c r="O3650" t="s">
        <v>457</v>
      </c>
      <c r="P3650" t="s">
        <v>2541</v>
      </c>
      <c r="Q3650" t="s">
        <v>249</v>
      </c>
    </row>
    <row r="3651" spans="1:17" hidden="1" x14ac:dyDescent="0.3">
      <c r="A3651" t="s">
        <v>14467</v>
      </c>
      <c r="B3651" t="s">
        <v>14468</v>
      </c>
      <c r="C3651" s="1" t="str">
        <f t="shared" si="562"/>
        <v>21:0288</v>
      </c>
      <c r="D3651" s="1" t="str">
        <f t="shared" si="566"/>
        <v>21:0129</v>
      </c>
      <c r="E3651" t="s">
        <v>14469</v>
      </c>
      <c r="F3651" t="s">
        <v>14470</v>
      </c>
      <c r="H3651">
        <v>64.242894699999994</v>
      </c>
      <c r="I3651">
        <v>-140.6738277</v>
      </c>
      <c r="J3651" s="1" t="str">
        <f t="shared" si="567"/>
        <v>Fluid (stream)</v>
      </c>
      <c r="K3651" s="1" t="str">
        <f t="shared" si="568"/>
        <v>Untreated Water</v>
      </c>
      <c r="L3651">
        <v>34</v>
      </c>
      <c r="M3651" t="s">
        <v>223</v>
      </c>
      <c r="N3651">
        <v>676</v>
      </c>
      <c r="O3651" t="s">
        <v>80</v>
      </c>
      <c r="P3651" t="s">
        <v>637</v>
      </c>
      <c r="Q3651" t="s">
        <v>205</v>
      </c>
    </row>
    <row r="3652" spans="1:17" hidden="1" x14ac:dyDescent="0.3">
      <c r="A3652" t="s">
        <v>14471</v>
      </c>
      <c r="B3652" t="s">
        <v>14472</v>
      </c>
      <c r="C3652" s="1" t="str">
        <f t="shared" si="562"/>
        <v>21:0288</v>
      </c>
      <c r="D3652" s="1" t="str">
        <f t="shared" si="566"/>
        <v>21:0129</v>
      </c>
      <c r="E3652" t="s">
        <v>14473</v>
      </c>
      <c r="F3652" t="s">
        <v>14474</v>
      </c>
      <c r="H3652">
        <v>64.246437700000001</v>
      </c>
      <c r="I3652">
        <v>-140.6770453</v>
      </c>
      <c r="J3652" s="1" t="str">
        <f t="shared" si="567"/>
        <v>Fluid (stream)</v>
      </c>
      <c r="K3652" s="1" t="str">
        <f t="shared" si="568"/>
        <v>Untreated Water</v>
      </c>
      <c r="L3652">
        <v>34</v>
      </c>
      <c r="M3652" t="s">
        <v>740</v>
      </c>
      <c r="N3652">
        <v>677</v>
      </c>
      <c r="O3652" t="s">
        <v>95</v>
      </c>
      <c r="P3652" t="s">
        <v>141</v>
      </c>
      <c r="Q3652" t="s">
        <v>10307</v>
      </c>
    </row>
    <row r="3653" spans="1:17" hidden="1" x14ac:dyDescent="0.3">
      <c r="A3653" t="s">
        <v>14475</v>
      </c>
      <c r="B3653" t="s">
        <v>14476</v>
      </c>
      <c r="C3653" s="1" t="str">
        <f t="shared" si="562"/>
        <v>21:0288</v>
      </c>
      <c r="D3653" s="1" t="str">
        <f t="shared" si="566"/>
        <v>21:0129</v>
      </c>
      <c r="E3653" t="s">
        <v>14477</v>
      </c>
      <c r="F3653" t="s">
        <v>14478</v>
      </c>
      <c r="H3653">
        <v>64.126312799999994</v>
      </c>
      <c r="I3653">
        <v>-140.23055289999999</v>
      </c>
      <c r="J3653" s="1" t="str">
        <f t="shared" si="567"/>
        <v>Fluid (stream)</v>
      </c>
      <c r="K3653" s="1" t="str">
        <f t="shared" si="568"/>
        <v>Untreated Water</v>
      </c>
      <c r="L3653">
        <v>35</v>
      </c>
      <c r="M3653" t="s">
        <v>21</v>
      </c>
      <c r="N3653">
        <v>678</v>
      </c>
      <c r="O3653" t="s">
        <v>95</v>
      </c>
      <c r="P3653" t="s">
        <v>3613</v>
      </c>
      <c r="Q3653" t="s">
        <v>2967</v>
      </c>
    </row>
    <row r="3654" spans="1:17" hidden="1" x14ac:dyDescent="0.3">
      <c r="A3654" t="s">
        <v>14479</v>
      </c>
      <c r="B3654" t="s">
        <v>14480</v>
      </c>
      <c r="C3654" s="1" t="str">
        <f t="shared" si="562"/>
        <v>21:0288</v>
      </c>
      <c r="D3654" s="1" t="str">
        <f t="shared" si="566"/>
        <v>21:0129</v>
      </c>
      <c r="E3654" t="s">
        <v>14481</v>
      </c>
      <c r="F3654" t="s">
        <v>14482</v>
      </c>
      <c r="H3654">
        <v>64.213071900000003</v>
      </c>
      <c r="I3654">
        <v>-140.68573369999999</v>
      </c>
      <c r="J3654" s="1" t="str">
        <f t="shared" si="567"/>
        <v>Fluid (stream)</v>
      </c>
      <c r="K3654" s="1" t="str">
        <f t="shared" si="568"/>
        <v>Untreated Water</v>
      </c>
      <c r="L3654">
        <v>35</v>
      </c>
      <c r="M3654" t="s">
        <v>27</v>
      </c>
      <c r="N3654">
        <v>679</v>
      </c>
      <c r="O3654" t="s">
        <v>1563</v>
      </c>
      <c r="P3654" t="s">
        <v>265</v>
      </c>
      <c r="Q3654" t="s">
        <v>881</v>
      </c>
    </row>
    <row r="3655" spans="1:17" hidden="1" x14ac:dyDescent="0.3">
      <c r="A3655" t="s">
        <v>14483</v>
      </c>
      <c r="B3655" t="s">
        <v>14484</v>
      </c>
      <c r="C3655" s="1" t="str">
        <f t="shared" si="562"/>
        <v>21:0288</v>
      </c>
      <c r="D3655" s="1" t="str">
        <f t="shared" si="566"/>
        <v>21:0129</v>
      </c>
      <c r="E3655" t="s">
        <v>14485</v>
      </c>
      <c r="F3655" t="s">
        <v>14486</v>
      </c>
      <c r="H3655">
        <v>64.198265899999996</v>
      </c>
      <c r="I3655">
        <v>-140.6430307</v>
      </c>
      <c r="J3655" s="1" t="str">
        <f t="shared" si="567"/>
        <v>Fluid (stream)</v>
      </c>
      <c r="K3655" s="1" t="str">
        <f t="shared" si="568"/>
        <v>Untreated Water</v>
      </c>
      <c r="L3655">
        <v>35</v>
      </c>
      <c r="M3655" t="s">
        <v>35</v>
      </c>
      <c r="N3655">
        <v>680</v>
      </c>
      <c r="O3655" t="s">
        <v>1342</v>
      </c>
      <c r="P3655" t="s">
        <v>780</v>
      </c>
      <c r="Q3655" t="s">
        <v>437</v>
      </c>
    </row>
    <row r="3656" spans="1:17" hidden="1" x14ac:dyDescent="0.3">
      <c r="A3656" t="s">
        <v>14487</v>
      </c>
      <c r="B3656" t="s">
        <v>14488</v>
      </c>
      <c r="C3656" s="1" t="str">
        <f t="shared" si="562"/>
        <v>21:0288</v>
      </c>
      <c r="D3656" s="1" t="str">
        <f t="shared" si="566"/>
        <v>21:0129</v>
      </c>
      <c r="E3656" t="s">
        <v>14489</v>
      </c>
      <c r="F3656" t="s">
        <v>14490</v>
      </c>
      <c r="H3656">
        <v>64.186813299999997</v>
      </c>
      <c r="I3656">
        <v>-140.60359890000001</v>
      </c>
      <c r="J3656" s="1" t="str">
        <f t="shared" si="567"/>
        <v>Fluid (stream)</v>
      </c>
      <c r="K3656" s="1" t="str">
        <f t="shared" si="568"/>
        <v>Untreated Water</v>
      </c>
      <c r="L3656">
        <v>35</v>
      </c>
      <c r="M3656" t="s">
        <v>43</v>
      </c>
      <c r="N3656">
        <v>681</v>
      </c>
      <c r="O3656" t="s">
        <v>254</v>
      </c>
      <c r="P3656" t="s">
        <v>780</v>
      </c>
      <c r="Q3656" t="s">
        <v>290</v>
      </c>
    </row>
    <row r="3657" spans="1:17" hidden="1" x14ac:dyDescent="0.3">
      <c r="A3657" t="s">
        <v>14491</v>
      </c>
      <c r="B3657" t="s">
        <v>14492</v>
      </c>
      <c r="C3657" s="1" t="str">
        <f t="shared" si="562"/>
        <v>21:0288</v>
      </c>
      <c r="D3657" s="1" t="str">
        <f t="shared" si="566"/>
        <v>21:0129</v>
      </c>
      <c r="E3657" t="s">
        <v>14493</v>
      </c>
      <c r="F3657" t="s">
        <v>14494</v>
      </c>
      <c r="H3657">
        <v>64.225213999999994</v>
      </c>
      <c r="I3657">
        <v>-140.50039129999999</v>
      </c>
      <c r="J3657" s="1" t="str">
        <f t="shared" si="567"/>
        <v>Fluid (stream)</v>
      </c>
      <c r="K3657" s="1" t="str">
        <f t="shared" si="568"/>
        <v>Untreated Water</v>
      </c>
      <c r="L3657">
        <v>35</v>
      </c>
      <c r="M3657" t="s">
        <v>50</v>
      </c>
      <c r="N3657">
        <v>682</v>
      </c>
      <c r="O3657" t="s">
        <v>3612</v>
      </c>
      <c r="P3657" t="s">
        <v>3618</v>
      </c>
      <c r="Q3657" t="s">
        <v>1197</v>
      </c>
    </row>
    <row r="3658" spans="1:17" hidden="1" x14ac:dyDescent="0.3">
      <c r="A3658" t="s">
        <v>14495</v>
      </c>
      <c r="B3658" t="s">
        <v>14496</v>
      </c>
      <c r="C3658" s="1" t="str">
        <f t="shared" si="562"/>
        <v>21:0288</v>
      </c>
      <c r="D3658" s="1" t="str">
        <f t="shared" si="566"/>
        <v>21:0129</v>
      </c>
      <c r="E3658" t="s">
        <v>14497</v>
      </c>
      <c r="F3658" t="s">
        <v>14498</v>
      </c>
      <c r="H3658">
        <v>64.225587899999994</v>
      </c>
      <c r="I3658">
        <v>-140.51019529999999</v>
      </c>
      <c r="J3658" s="1" t="str">
        <f t="shared" si="567"/>
        <v>Fluid (stream)</v>
      </c>
      <c r="K3658" s="1" t="str">
        <f t="shared" si="568"/>
        <v>Untreated Water</v>
      </c>
      <c r="L3658">
        <v>35</v>
      </c>
      <c r="M3658" t="s">
        <v>57</v>
      </c>
      <c r="N3658">
        <v>683</v>
      </c>
      <c r="O3658" t="s">
        <v>1414</v>
      </c>
      <c r="P3658" t="s">
        <v>2805</v>
      </c>
      <c r="Q3658" t="s">
        <v>881</v>
      </c>
    </row>
    <row r="3659" spans="1:17" hidden="1" x14ac:dyDescent="0.3">
      <c r="A3659" t="s">
        <v>14499</v>
      </c>
      <c r="B3659" t="s">
        <v>14500</v>
      </c>
      <c r="C3659" s="1" t="str">
        <f t="shared" si="562"/>
        <v>21:0288</v>
      </c>
      <c r="D3659" s="1" t="str">
        <f t="shared" si="566"/>
        <v>21:0129</v>
      </c>
      <c r="E3659" t="s">
        <v>14501</v>
      </c>
      <c r="F3659" t="s">
        <v>14502</v>
      </c>
      <c r="H3659">
        <v>64.209738700000003</v>
      </c>
      <c r="I3659">
        <v>-140.47584839999999</v>
      </c>
      <c r="J3659" s="1" t="str">
        <f t="shared" si="567"/>
        <v>Fluid (stream)</v>
      </c>
      <c r="K3659" s="1" t="str">
        <f t="shared" si="568"/>
        <v>Untreated Water</v>
      </c>
      <c r="L3659">
        <v>35</v>
      </c>
      <c r="M3659" t="s">
        <v>65</v>
      </c>
      <c r="N3659">
        <v>684</v>
      </c>
      <c r="O3659" t="s">
        <v>320</v>
      </c>
      <c r="P3659" t="s">
        <v>2805</v>
      </c>
      <c r="Q3659" t="s">
        <v>984</v>
      </c>
    </row>
    <row r="3660" spans="1:17" hidden="1" x14ac:dyDescent="0.3">
      <c r="A3660" t="s">
        <v>14503</v>
      </c>
      <c r="B3660" t="s">
        <v>14504</v>
      </c>
      <c r="C3660" s="1" t="str">
        <f t="shared" si="562"/>
        <v>21:0288</v>
      </c>
      <c r="D3660" s="1" t="str">
        <f t="shared" si="566"/>
        <v>21:0129</v>
      </c>
      <c r="E3660" t="s">
        <v>14505</v>
      </c>
      <c r="F3660" t="s">
        <v>14506</v>
      </c>
      <c r="H3660">
        <v>64.209034700000004</v>
      </c>
      <c r="I3660">
        <v>-140.48488370000001</v>
      </c>
      <c r="J3660" s="1" t="str">
        <f t="shared" si="567"/>
        <v>Fluid (stream)</v>
      </c>
      <c r="K3660" s="1" t="str">
        <f t="shared" si="568"/>
        <v>Untreated Water</v>
      </c>
      <c r="L3660">
        <v>35</v>
      </c>
      <c r="M3660" t="s">
        <v>72</v>
      </c>
      <c r="N3660">
        <v>685</v>
      </c>
      <c r="O3660" t="s">
        <v>66</v>
      </c>
      <c r="P3660" t="s">
        <v>2314</v>
      </c>
      <c r="Q3660" t="s">
        <v>437</v>
      </c>
    </row>
    <row r="3661" spans="1:17" hidden="1" x14ac:dyDescent="0.3">
      <c r="A3661" t="s">
        <v>14507</v>
      </c>
      <c r="B3661" t="s">
        <v>14508</v>
      </c>
      <c r="C3661" s="1" t="str">
        <f t="shared" si="562"/>
        <v>21:0288</v>
      </c>
      <c r="D3661" s="1" t="str">
        <f t="shared" si="566"/>
        <v>21:0129</v>
      </c>
      <c r="E3661" t="s">
        <v>14509</v>
      </c>
      <c r="F3661" t="s">
        <v>14510</v>
      </c>
      <c r="H3661">
        <v>64.157191800000007</v>
      </c>
      <c r="I3661">
        <v>-140.44297539999999</v>
      </c>
      <c r="J3661" s="1" t="str">
        <f t="shared" si="567"/>
        <v>Fluid (stream)</v>
      </c>
      <c r="K3661" s="1" t="str">
        <f t="shared" si="568"/>
        <v>Untreated Water</v>
      </c>
      <c r="L3661">
        <v>35</v>
      </c>
      <c r="M3661" t="s">
        <v>87</v>
      </c>
      <c r="N3661">
        <v>686</v>
      </c>
      <c r="O3661" t="s">
        <v>3612</v>
      </c>
      <c r="P3661" t="s">
        <v>4432</v>
      </c>
      <c r="Q3661" t="s">
        <v>649</v>
      </c>
    </row>
    <row r="3662" spans="1:17" hidden="1" x14ac:dyDescent="0.3">
      <c r="A3662" t="s">
        <v>14511</v>
      </c>
      <c r="B3662" t="s">
        <v>14512</v>
      </c>
      <c r="C3662" s="1" t="str">
        <f t="shared" si="562"/>
        <v>21:0288</v>
      </c>
      <c r="D3662" s="1" t="str">
        <f t="shared" si="566"/>
        <v>21:0129</v>
      </c>
      <c r="E3662" t="s">
        <v>14513</v>
      </c>
      <c r="F3662" t="s">
        <v>14514</v>
      </c>
      <c r="H3662">
        <v>64.157379199999994</v>
      </c>
      <c r="I3662">
        <v>-140.4333082</v>
      </c>
      <c r="J3662" s="1" t="str">
        <f t="shared" si="567"/>
        <v>Fluid (stream)</v>
      </c>
      <c r="K3662" s="1" t="str">
        <f t="shared" si="568"/>
        <v>Untreated Water</v>
      </c>
      <c r="L3662">
        <v>35</v>
      </c>
      <c r="M3662" t="s">
        <v>160</v>
      </c>
      <c r="N3662">
        <v>687</v>
      </c>
      <c r="O3662" t="s">
        <v>1599</v>
      </c>
      <c r="P3662" t="s">
        <v>366</v>
      </c>
      <c r="Q3662" t="s">
        <v>290</v>
      </c>
    </row>
    <row r="3663" spans="1:17" hidden="1" x14ac:dyDescent="0.3">
      <c r="A3663" t="s">
        <v>14515</v>
      </c>
      <c r="B3663" t="s">
        <v>14516</v>
      </c>
      <c r="C3663" s="1" t="str">
        <f t="shared" si="562"/>
        <v>21:0288</v>
      </c>
      <c r="D3663" s="1" t="str">
        <f t="shared" si="566"/>
        <v>21:0129</v>
      </c>
      <c r="E3663" t="s">
        <v>14517</v>
      </c>
      <c r="F3663" t="s">
        <v>14518</v>
      </c>
      <c r="H3663">
        <v>64.133269600000006</v>
      </c>
      <c r="I3663">
        <v>-140.44427479999999</v>
      </c>
      <c r="J3663" s="1" t="str">
        <f t="shared" si="567"/>
        <v>Fluid (stream)</v>
      </c>
      <c r="K3663" s="1" t="str">
        <f t="shared" si="568"/>
        <v>Untreated Water</v>
      </c>
      <c r="L3663">
        <v>35</v>
      </c>
      <c r="M3663" t="s">
        <v>166</v>
      </c>
      <c r="N3663">
        <v>688</v>
      </c>
      <c r="O3663" t="s">
        <v>1414</v>
      </c>
      <c r="P3663" t="s">
        <v>2805</v>
      </c>
      <c r="Q3663" t="s">
        <v>881</v>
      </c>
    </row>
    <row r="3664" spans="1:17" hidden="1" x14ac:dyDescent="0.3">
      <c r="A3664" t="s">
        <v>14519</v>
      </c>
      <c r="B3664" t="s">
        <v>14520</v>
      </c>
      <c r="C3664" s="1" t="str">
        <f t="shared" si="562"/>
        <v>21:0288</v>
      </c>
      <c r="D3664" s="1" t="str">
        <f t="shared" si="566"/>
        <v>21:0129</v>
      </c>
      <c r="E3664" t="s">
        <v>14521</v>
      </c>
      <c r="F3664" t="s">
        <v>14522</v>
      </c>
      <c r="H3664">
        <v>64.136666000000005</v>
      </c>
      <c r="I3664">
        <v>-140.438208</v>
      </c>
      <c r="J3664" s="1" t="str">
        <f t="shared" si="567"/>
        <v>Fluid (stream)</v>
      </c>
      <c r="K3664" s="1" t="str">
        <f t="shared" si="568"/>
        <v>Untreated Water</v>
      </c>
      <c r="L3664">
        <v>35</v>
      </c>
      <c r="M3664" t="s">
        <v>174</v>
      </c>
      <c r="N3664">
        <v>689</v>
      </c>
      <c r="O3664" t="s">
        <v>58</v>
      </c>
      <c r="P3664" t="s">
        <v>2862</v>
      </c>
      <c r="Q3664" t="s">
        <v>308</v>
      </c>
    </row>
    <row r="3665" spans="1:17" hidden="1" x14ac:dyDescent="0.3">
      <c r="A3665" t="s">
        <v>14523</v>
      </c>
      <c r="B3665" t="s">
        <v>14524</v>
      </c>
      <c r="C3665" s="1" t="str">
        <f t="shared" si="562"/>
        <v>21:0288</v>
      </c>
      <c r="D3665" s="1" t="str">
        <f t="shared" si="566"/>
        <v>21:0129</v>
      </c>
      <c r="E3665" t="s">
        <v>14525</v>
      </c>
      <c r="F3665" t="s">
        <v>14526</v>
      </c>
      <c r="H3665">
        <v>64.130662900000004</v>
      </c>
      <c r="I3665">
        <v>-140.23511640000001</v>
      </c>
      <c r="J3665" s="1" t="str">
        <f t="shared" si="567"/>
        <v>Fluid (stream)</v>
      </c>
      <c r="K3665" s="1" t="str">
        <f t="shared" si="568"/>
        <v>Untreated Water</v>
      </c>
      <c r="L3665">
        <v>35</v>
      </c>
      <c r="M3665" t="s">
        <v>181</v>
      </c>
      <c r="N3665">
        <v>690</v>
      </c>
      <c r="O3665" t="s">
        <v>968</v>
      </c>
      <c r="P3665" t="s">
        <v>493</v>
      </c>
      <c r="Q3665" t="s">
        <v>696</v>
      </c>
    </row>
    <row r="3666" spans="1:17" hidden="1" x14ac:dyDescent="0.3">
      <c r="A3666" t="s">
        <v>14527</v>
      </c>
      <c r="B3666" t="s">
        <v>14528</v>
      </c>
      <c r="C3666" s="1" t="str">
        <f t="shared" si="562"/>
        <v>21:0288</v>
      </c>
      <c r="D3666" s="1" t="str">
        <f>HYPERLINK("http://geochem.nrcan.gc.ca/cdogs/content/svy/svy_e.htm", "")</f>
        <v/>
      </c>
      <c r="G3666" s="1" t="str">
        <f>HYPERLINK("http://geochem.nrcan.gc.ca/cdogs/content/cr_/cr_00031_e.htm", "31")</f>
        <v>31</v>
      </c>
      <c r="J3666" t="s">
        <v>106</v>
      </c>
      <c r="K3666" t="s">
        <v>107</v>
      </c>
      <c r="L3666">
        <v>35</v>
      </c>
      <c r="M3666" t="s">
        <v>108</v>
      </c>
      <c r="N3666">
        <v>691</v>
      </c>
      <c r="O3666" t="s">
        <v>1563</v>
      </c>
      <c r="P3666" t="s">
        <v>637</v>
      </c>
      <c r="Q3666" t="s">
        <v>984</v>
      </c>
    </row>
    <row r="3667" spans="1:17" hidden="1" x14ac:dyDescent="0.3">
      <c r="A3667" t="s">
        <v>14529</v>
      </c>
      <c r="B3667" t="s">
        <v>14530</v>
      </c>
      <c r="C3667" s="1" t="str">
        <f t="shared" si="562"/>
        <v>21:0288</v>
      </c>
      <c r="D3667" s="1" t="str">
        <f t="shared" ref="D3667:D3675" si="569">HYPERLINK("http://geochem.nrcan.gc.ca/cdogs/content/svy/svy210129_e.htm", "21:0129")</f>
        <v>21:0129</v>
      </c>
      <c r="E3667" t="s">
        <v>14477</v>
      </c>
      <c r="F3667" t="s">
        <v>14531</v>
      </c>
      <c r="H3667">
        <v>64.126312799999994</v>
      </c>
      <c r="I3667">
        <v>-140.23055289999999</v>
      </c>
      <c r="J3667" s="1" t="str">
        <f t="shared" ref="J3667:J3675" si="570">HYPERLINK("http://geochem.nrcan.gc.ca/cdogs/content/kwd/kwd020018_e.htm", "Fluid (stream)")</f>
        <v>Fluid (stream)</v>
      </c>
      <c r="K3667" s="1" t="str">
        <f t="shared" ref="K3667:K3675" si="571">HYPERLINK("http://geochem.nrcan.gc.ca/cdogs/content/kwd/kwd080007_e.htm", "Untreated Water")</f>
        <v>Untreated Water</v>
      </c>
      <c r="L3667">
        <v>35</v>
      </c>
      <c r="M3667" t="s">
        <v>79</v>
      </c>
      <c r="N3667">
        <v>692</v>
      </c>
      <c r="O3667" t="s">
        <v>1291</v>
      </c>
      <c r="P3667" t="s">
        <v>3618</v>
      </c>
      <c r="Q3667" t="s">
        <v>2699</v>
      </c>
    </row>
    <row r="3668" spans="1:17" hidden="1" x14ac:dyDescent="0.3">
      <c r="A3668" t="s">
        <v>14532</v>
      </c>
      <c r="B3668" t="s">
        <v>14533</v>
      </c>
      <c r="C3668" s="1" t="str">
        <f t="shared" si="562"/>
        <v>21:0288</v>
      </c>
      <c r="D3668" s="1" t="str">
        <f t="shared" si="569"/>
        <v>21:0129</v>
      </c>
      <c r="E3668" t="s">
        <v>14534</v>
      </c>
      <c r="F3668" t="s">
        <v>14535</v>
      </c>
      <c r="H3668">
        <v>64.122539599999996</v>
      </c>
      <c r="I3668">
        <v>-140.280722</v>
      </c>
      <c r="J3668" s="1" t="str">
        <f t="shared" si="570"/>
        <v>Fluid (stream)</v>
      </c>
      <c r="K3668" s="1" t="str">
        <f t="shared" si="571"/>
        <v>Untreated Water</v>
      </c>
      <c r="L3668">
        <v>35</v>
      </c>
      <c r="M3668" t="s">
        <v>188</v>
      </c>
      <c r="N3668">
        <v>693</v>
      </c>
      <c r="O3668" t="s">
        <v>1467</v>
      </c>
      <c r="P3668" t="s">
        <v>2482</v>
      </c>
      <c r="Q3668" t="s">
        <v>2496</v>
      </c>
    </row>
    <row r="3669" spans="1:17" hidden="1" x14ac:dyDescent="0.3">
      <c r="A3669" t="s">
        <v>14536</v>
      </c>
      <c r="B3669" t="s">
        <v>14537</v>
      </c>
      <c r="C3669" s="1" t="str">
        <f t="shared" si="562"/>
        <v>21:0288</v>
      </c>
      <c r="D3669" s="1" t="str">
        <f t="shared" si="569"/>
        <v>21:0129</v>
      </c>
      <c r="E3669" t="s">
        <v>14538</v>
      </c>
      <c r="F3669" t="s">
        <v>14539</v>
      </c>
      <c r="H3669">
        <v>64.132928100000001</v>
      </c>
      <c r="I3669">
        <v>-140.30744749999999</v>
      </c>
      <c r="J3669" s="1" t="str">
        <f t="shared" si="570"/>
        <v>Fluid (stream)</v>
      </c>
      <c r="K3669" s="1" t="str">
        <f t="shared" si="571"/>
        <v>Untreated Water</v>
      </c>
      <c r="L3669">
        <v>35</v>
      </c>
      <c r="M3669" t="s">
        <v>195</v>
      </c>
      <c r="N3669">
        <v>694</v>
      </c>
      <c r="O3669" t="s">
        <v>358</v>
      </c>
      <c r="P3669" t="s">
        <v>2970</v>
      </c>
      <c r="Q3669" t="s">
        <v>1197</v>
      </c>
    </row>
    <row r="3670" spans="1:17" hidden="1" x14ac:dyDescent="0.3">
      <c r="A3670" t="s">
        <v>14540</v>
      </c>
      <c r="B3670" t="s">
        <v>14541</v>
      </c>
      <c r="C3670" s="1" t="str">
        <f t="shared" si="562"/>
        <v>21:0288</v>
      </c>
      <c r="D3670" s="1" t="str">
        <f t="shared" si="569"/>
        <v>21:0129</v>
      </c>
      <c r="E3670" t="s">
        <v>14538</v>
      </c>
      <c r="F3670" t="s">
        <v>14542</v>
      </c>
      <c r="H3670">
        <v>64.132928100000001</v>
      </c>
      <c r="I3670">
        <v>-140.30744749999999</v>
      </c>
      <c r="J3670" s="1" t="str">
        <f t="shared" si="570"/>
        <v>Fluid (stream)</v>
      </c>
      <c r="K3670" s="1" t="str">
        <f t="shared" si="571"/>
        <v>Untreated Water</v>
      </c>
      <c r="L3670">
        <v>35</v>
      </c>
      <c r="M3670" t="s">
        <v>202</v>
      </c>
      <c r="N3670">
        <v>695</v>
      </c>
      <c r="O3670" t="s">
        <v>58</v>
      </c>
      <c r="P3670" t="s">
        <v>3051</v>
      </c>
      <c r="Q3670" t="s">
        <v>290</v>
      </c>
    </row>
    <row r="3671" spans="1:17" hidden="1" x14ac:dyDescent="0.3">
      <c r="A3671" t="s">
        <v>14543</v>
      </c>
      <c r="B3671" t="s">
        <v>14544</v>
      </c>
      <c r="C3671" s="1" t="str">
        <f t="shared" si="562"/>
        <v>21:0288</v>
      </c>
      <c r="D3671" s="1" t="str">
        <f t="shared" si="569"/>
        <v>21:0129</v>
      </c>
      <c r="E3671" t="s">
        <v>14545</v>
      </c>
      <c r="F3671" t="s">
        <v>14546</v>
      </c>
      <c r="H3671">
        <v>64.092291200000005</v>
      </c>
      <c r="I3671">
        <v>-140.36334690000001</v>
      </c>
      <c r="J3671" s="1" t="str">
        <f t="shared" si="570"/>
        <v>Fluid (stream)</v>
      </c>
      <c r="K3671" s="1" t="str">
        <f t="shared" si="571"/>
        <v>Untreated Water</v>
      </c>
      <c r="L3671">
        <v>35</v>
      </c>
      <c r="M3671" t="s">
        <v>215</v>
      </c>
      <c r="N3671">
        <v>696</v>
      </c>
      <c r="O3671" t="s">
        <v>58</v>
      </c>
      <c r="P3671" t="s">
        <v>2314</v>
      </c>
      <c r="Q3671" t="s">
        <v>1197</v>
      </c>
    </row>
    <row r="3672" spans="1:17" hidden="1" x14ac:dyDescent="0.3">
      <c r="A3672" t="s">
        <v>14547</v>
      </c>
      <c r="B3672" t="s">
        <v>14548</v>
      </c>
      <c r="C3672" s="1" t="str">
        <f t="shared" si="562"/>
        <v>21:0288</v>
      </c>
      <c r="D3672" s="1" t="str">
        <f t="shared" si="569"/>
        <v>21:0129</v>
      </c>
      <c r="E3672" t="s">
        <v>14549</v>
      </c>
      <c r="F3672" t="s">
        <v>14550</v>
      </c>
      <c r="H3672">
        <v>64.089251700000005</v>
      </c>
      <c r="I3672">
        <v>-140.4245167</v>
      </c>
      <c r="J3672" s="1" t="str">
        <f t="shared" si="570"/>
        <v>Fluid (stream)</v>
      </c>
      <c r="K3672" s="1" t="str">
        <f t="shared" si="571"/>
        <v>Untreated Water</v>
      </c>
      <c r="L3672">
        <v>35</v>
      </c>
      <c r="M3672" t="s">
        <v>223</v>
      </c>
      <c r="N3672">
        <v>697</v>
      </c>
      <c r="O3672" t="s">
        <v>3612</v>
      </c>
      <c r="P3672" t="s">
        <v>780</v>
      </c>
      <c r="Q3672" t="s">
        <v>696</v>
      </c>
    </row>
    <row r="3673" spans="1:17" hidden="1" x14ac:dyDescent="0.3">
      <c r="A3673" t="s">
        <v>14551</v>
      </c>
      <c r="B3673" t="s">
        <v>14552</v>
      </c>
      <c r="C3673" s="1" t="str">
        <f t="shared" si="562"/>
        <v>21:0288</v>
      </c>
      <c r="D3673" s="1" t="str">
        <f t="shared" si="569"/>
        <v>21:0129</v>
      </c>
      <c r="E3673" t="s">
        <v>14553</v>
      </c>
      <c r="F3673" t="s">
        <v>14554</v>
      </c>
      <c r="H3673">
        <v>64.053351899999996</v>
      </c>
      <c r="I3673">
        <v>-140.37003039999999</v>
      </c>
      <c r="J3673" s="1" t="str">
        <f t="shared" si="570"/>
        <v>Fluid (stream)</v>
      </c>
      <c r="K3673" s="1" t="str">
        <f t="shared" si="571"/>
        <v>Untreated Water</v>
      </c>
      <c r="L3673">
        <v>36</v>
      </c>
      <c r="M3673" t="s">
        <v>21</v>
      </c>
      <c r="N3673">
        <v>698</v>
      </c>
      <c r="O3673" t="s">
        <v>1467</v>
      </c>
      <c r="P3673" t="s">
        <v>2541</v>
      </c>
      <c r="Q3673" t="s">
        <v>984</v>
      </c>
    </row>
    <row r="3674" spans="1:17" hidden="1" x14ac:dyDescent="0.3">
      <c r="A3674" t="s">
        <v>14555</v>
      </c>
      <c r="B3674" t="s">
        <v>14556</v>
      </c>
      <c r="C3674" s="1" t="str">
        <f t="shared" si="562"/>
        <v>21:0288</v>
      </c>
      <c r="D3674" s="1" t="str">
        <f t="shared" si="569"/>
        <v>21:0129</v>
      </c>
      <c r="E3674" t="s">
        <v>14557</v>
      </c>
      <c r="F3674" t="s">
        <v>14558</v>
      </c>
      <c r="H3674">
        <v>64.081338700000003</v>
      </c>
      <c r="I3674">
        <v>-140.3485254</v>
      </c>
      <c r="J3674" s="1" t="str">
        <f t="shared" si="570"/>
        <v>Fluid (stream)</v>
      </c>
      <c r="K3674" s="1" t="str">
        <f t="shared" si="571"/>
        <v>Untreated Water</v>
      </c>
      <c r="L3674">
        <v>36</v>
      </c>
      <c r="M3674" t="s">
        <v>27</v>
      </c>
      <c r="N3674">
        <v>699</v>
      </c>
      <c r="O3674" t="s">
        <v>1789</v>
      </c>
      <c r="P3674" t="s">
        <v>1934</v>
      </c>
      <c r="Q3674" t="s">
        <v>437</v>
      </c>
    </row>
    <row r="3675" spans="1:17" hidden="1" x14ac:dyDescent="0.3">
      <c r="A3675" t="s">
        <v>14559</v>
      </c>
      <c r="B3675" t="s">
        <v>14560</v>
      </c>
      <c r="C3675" s="1" t="str">
        <f t="shared" si="562"/>
        <v>21:0288</v>
      </c>
      <c r="D3675" s="1" t="str">
        <f t="shared" si="569"/>
        <v>21:0129</v>
      </c>
      <c r="E3675" t="s">
        <v>14553</v>
      </c>
      <c r="F3675" t="s">
        <v>14561</v>
      </c>
      <c r="H3675">
        <v>64.053351899999996</v>
      </c>
      <c r="I3675">
        <v>-140.37003039999999</v>
      </c>
      <c r="J3675" s="1" t="str">
        <f t="shared" si="570"/>
        <v>Fluid (stream)</v>
      </c>
      <c r="K3675" s="1" t="str">
        <f t="shared" si="571"/>
        <v>Untreated Water</v>
      </c>
      <c r="L3675">
        <v>36</v>
      </c>
      <c r="M3675" t="s">
        <v>79</v>
      </c>
      <c r="N3675">
        <v>700</v>
      </c>
      <c r="O3675" t="s">
        <v>358</v>
      </c>
      <c r="P3675" t="s">
        <v>2482</v>
      </c>
      <c r="Q3675" t="s">
        <v>290</v>
      </c>
    </row>
    <row r="3676" spans="1:17" hidden="1" x14ac:dyDescent="0.3">
      <c r="A3676" t="s">
        <v>14562</v>
      </c>
      <c r="B3676" t="s">
        <v>14563</v>
      </c>
      <c r="C3676" s="1" t="str">
        <f t="shared" si="562"/>
        <v>21:0288</v>
      </c>
      <c r="D3676" s="1" t="str">
        <f>HYPERLINK("http://geochem.nrcan.gc.ca/cdogs/content/svy/svy_e.htm", "")</f>
        <v/>
      </c>
      <c r="G3676" s="1" t="str">
        <f>HYPERLINK("http://geochem.nrcan.gc.ca/cdogs/content/cr_/cr_00031_e.htm", "31")</f>
        <v>31</v>
      </c>
      <c r="J3676" t="s">
        <v>106</v>
      </c>
      <c r="K3676" t="s">
        <v>107</v>
      </c>
      <c r="L3676">
        <v>36</v>
      </c>
      <c r="M3676" t="s">
        <v>108</v>
      </c>
      <c r="N3676">
        <v>701</v>
      </c>
      <c r="O3676" t="s">
        <v>1563</v>
      </c>
      <c r="P3676" t="s">
        <v>2482</v>
      </c>
      <c r="Q3676" t="s">
        <v>696</v>
      </c>
    </row>
    <row r="3677" spans="1:17" hidden="1" x14ac:dyDescent="0.3">
      <c r="A3677" t="s">
        <v>14564</v>
      </c>
      <c r="B3677" t="s">
        <v>14565</v>
      </c>
      <c r="C3677" s="1" t="str">
        <f t="shared" si="562"/>
        <v>21:0288</v>
      </c>
      <c r="D3677" s="1" t="str">
        <f t="shared" ref="D3677:D3706" si="572">HYPERLINK("http://geochem.nrcan.gc.ca/cdogs/content/svy/svy210129_e.htm", "21:0129")</f>
        <v>21:0129</v>
      </c>
      <c r="E3677" t="s">
        <v>14566</v>
      </c>
      <c r="F3677" t="s">
        <v>14567</v>
      </c>
      <c r="H3677">
        <v>64.037296400000002</v>
      </c>
      <c r="I3677">
        <v>-140.34961250000001</v>
      </c>
      <c r="J3677" s="1" t="str">
        <f t="shared" ref="J3677:J3706" si="573">HYPERLINK("http://geochem.nrcan.gc.ca/cdogs/content/kwd/kwd020018_e.htm", "Fluid (stream)")</f>
        <v>Fluid (stream)</v>
      </c>
      <c r="K3677" s="1" t="str">
        <f t="shared" ref="K3677:K3706" si="574">HYPERLINK("http://geochem.nrcan.gc.ca/cdogs/content/kwd/kwd080007_e.htm", "Untreated Water")</f>
        <v>Untreated Water</v>
      </c>
      <c r="L3677">
        <v>36</v>
      </c>
      <c r="M3677" t="s">
        <v>35</v>
      </c>
      <c r="N3677">
        <v>702</v>
      </c>
      <c r="O3677" t="s">
        <v>1467</v>
      </c>
      <c r="P3677" t="s">
        <v>540</v>
      </c>
      <c r="Q3677" t="s">
        <v>881</v>
      </c>
    </row>
    <row r="3678" spans="1:17" hidden="1" x14ac:dyDescent="0.3">
      <c r="A3678" t="s">
        <v>14568</v>
      </c>
      <c r="B3678" t="s">
        <v>14569</v>
      </c>
      <c r="C3678" s="1" t="str">
        <f t="shared" si="562"/>
        <v>21:0288</v>
      </c>
      <c r="D3678" s="1" t="str">
        <f t="shared" si="572"/>
        <v>21:0129</v>
      </c>
      <c r="E3678" t="s">
        <v>14570</v>
      </c>
      <c r="F3678" t="s">
        <v>14571</v>
      </c>
      <c r="H3678">
        <v>64.037419299999996</v>
      </c>
      <c r="I3678">
        <v>-140.42812119999999</v>
      </c>
      <c r="J3678" s="1" t="str">
        <f t="shared" si="573"/>
        <v>Fluid (stream)</v>
      </c>
      <c r="K3678" s="1" t="str">
        <f t="shared" si="574"/>
        <v>Untreated Water</v>
      </c>
      <c r="L3678">
        <v>36</v>
      </c>
      <c r="M3678" t="s">
        <v>195</v>
      </c>
      <c r="N3678">
        <v>703</v>
      </c>
      <c r="O3678" t="s">
        <v>1467</v>
      </c>
      <c r="P3678" t="s">
        <v>141</v>
      </c>
      <c r="Q3678" t="s">
        <v>984</v>
      </c>
    </row>
    <row r="3679" spans="1:17" hidden="1" x14ac:dyDescent="0.3">
      <c r="A3679" t="s">
        <v>14572</v>
      </c>
      <c r="B3679" t="s">
        <v>14573</v>
      </c>
      <c r="C3679" s="1" t="str">
        <f t="shared" si="562"/>
        <v>21:0288</v>
      </c>
      <c r="D3679" s="1" t="str">
        <f t="shared" si="572"/>
        <v>21:0129</v>
      </c>
      <c r="E3679" t="s">
        <v>14570</v>
      </c>
      <c r="F3679" t="s">
        <v>14574</v>
      </c>
      <c r="H3679">
        <v>64.037419299999996</v>
      </c>
      <c r="I3679">
        <v>-140.42812119999999</v>
      </c>
      <c r="J3679" s="1" t="str">
        <f t="shared" si="573"/>
        <v>Fluid (stream)</v>
      </c>
      <c r="K3679" s="1" t="str">
        <f t="shared" si="574"/>
        <v>Untreated Water</v>
      </c>
      <c r="L3679">
        <v>36</v>
      </c>
      <c r="M3679" t="s">
        <v>202</v>
      </c>
      <c r="N3679">
        <v>704</v>
      </c>
      <c r="O3679" t="s">
        <v>1467</v>
      </c>
      <c r="P3679" t="s">
        <v>265</v>
      </c>
      <c r="Q3679" t="s">
        <v>2967</v>
      </c>
    </row>
    <row r="3680" spans="1:17" hidden="1" x14ac:dyDescent="0.3">
      <c r="A3680" t="s">
        <v>14575</v>
      </c>
      <c r="B3680" t="s">
        <v>14576</v>
      </c>
      <c r="C3680" s="1" t="str">
        <f t="shared" ref="C3680:C3743" si="575">HYPERLINK("http://geochem.nrcan.gc.ca/cdogs/content/bdl/bdl210288_e.htm", "21:0288")</f>
        <v>21:0288</v>
      </c>
      <c r="D3680" s="1" t="str">
        <f t="shared" si="572"/>
        <v>21:0129</v>
      </c>
      <c r="E3680" t="s">
        <v>14577</v>
      </c>
      <c r="F3680" t="s">
        <v>14578</v>
      </c>
      <c r="H3680">
        <v>64.032595099999995</v>
      </c>
      <c r="I3680">
        <v>-140.43147429999999</v>
      </c>
      <c r="J3680" s="1" t="str">
        <f t="shared" si="573"/>
        <v>Fluid (stream)</v>
      </c>
      <c r="K3680" s="1" t="str">
        <f t="shared" si="574"/>
        <v>Untreated Water</v>
      </c>
      <c r="L3680">
        <v>36</v>
      </c>
      <c r="M3680" t="s">
        <v>43</v>
      </c>
      <c r="N3680">
        <v>705</v>
      </c>
      <c r="O3680" t="s">
        <v>1576</v>
      </c>
      <c r="P3680" t="s">
        <v>141</v>
      </c>
      <c r="Q3680" t="s">
        <v>2694</v>
      </c>
    </row>
    <row r="3681" spans="1:17" hidden="1" x14ac:dyDescent="0.3">
      <c r="A3681" t="s">
        <v>14579</v>
      </c>
      <c r="B3681" t="s">
        <v>14580</v>
      </c>
      <c r="C3681" s="1" t="str">
        <f t="shared" si="575"/>
        <v>21:0288</v>
      </c>
      <c r="D3681" s="1" t="str">
        <f t="shared" si="572"/>
        <v>21:0129</v>
      </c>
      <c r="E3681" t="s">
        <v>14581</v>
      </c>
      <c r="F3681" t="s">
        <v>14582</v>
      </c>
      <c r="H3681">
        <v>64.016726800000001</v>
      </c>
      <c r="I3681">
        <v>-140.29205229999999</v>
      </c>
      <c r="J3681" s="1" t="str">
        <f t="shared" si="573"/>
        <v>Fluid (stream)</v>
      </c>
      <c r="K3681" s="1" t="str">
        <f t="shared" si="574"/>
        <v>Untreated Water</v>
      </c>
      <c r="L3681">
        <v>36</v>
      </c>
      <c r="M3681" t="s">
        <v>50</v>
      </c>
      <c r="N3681">
        <v>706</v>
      </c>
      <c r="O3681" t="s">
        <v>1563</v>
      </c>
      <c r="P3681" t="s">
        <v>540</v>
      </c>
      <c r="Q3681" t="s">
        <v>290</v>
      </c>
    </row>
    <row r="3682" spans="1:17" hidden="1" x14ac:dyDescent="0.3">
      <c r="A3682" t="s">
        <v>14583</v>
      </c>
      <c r="B3682" t="s">
        <v>14584</v>
      </c>
      <c r="C3682" s="1" t="str">
        <f t="shared" si="575"/>
        <v>21:0288</v>
      </c>
      <c r="D3682" s="1" t="str">
        <f t="shared" si="572"/>
        <v>21:0129</v>
      </c>
      <c r="E3682" t="s">
        <v>14585</v>
      </c>
      <c r="F3682" t="s">
        <v>14586</v>
      </c>
      <c r="H3682">
        <v>64.011372399999999</v>
      </c>
      <c r="I3682">
        <v>-140.227656</v>
      </c>
      <c r="J3682" s="1" t="str">
        <f t="shared" si="573"/>
        <v>Fluid (stream)</v>
      </c>
      <c r="K3682" s="1" t="str">
        <f t="shared" si="574"/>
        <v>Untreated Water</v>
      </c>
      <c r="L3682">
        <v>36</v>
      </c>
      <c r="M3682" t="s">
        <v>57</v>
      </c>
      <c r="N3682">
        <v>707</v>
      </c>
      <c r="O3682" t="s">
        <v>1563</v>
      </c>
      <c r="P3682" t="s">
        <v>224</v>
      </c>
      <c r="Q3682" t="s">
        <v>290</v>
      </c>
    </row>
    <row r="3683" spans="1:17" hidden="1" x14ac:dyDescent="0.3">
      <c r="A3683" t="s">
        <v>14587</v>
      </c>
      <c r="B3683" t="s">
        <v>14588</v>
      </c>
      <c r="C3683" s="1" t="str">
        <f t="shared" si="575"/>
        <v>21:0288</v>
      </c>
      <c r="D3683" s="1" t="str">
        <f t="shared" si="572"/>
        <v>21:0129</v>
      </c>
      <c r="E3683" t="s">
        <v>14589</v>
      </c>
      <c r="F3683" t="s">
        <v>14590</v>
      </c>
      <c r="H3683">
        <v>64.025752299999994</v>
      </c>
      <c r="I3683">
        <v>-140.1917536</v>
      </c>
      <c r="J3683" s="1" t="str">
        <f t="shared" si="573"/>
        <v>Fluid (stream)</v>
      </c>
      <c r="K3683" s="1" t="str">
        <f t="shared" si="574"/>
        <v>Untreated Water</v>
      </c>
      <c r="L3683">
        <v>36</v>
      </c>
      <c r="M3683" t="s">
        <v>65</v>
      </c>
      <c r="N3683">
        <v>708</v>
      </c>
      <c r="O3683" t="s">
        <v>933</v>
      </c>
      <c r="P3683" t="s">
        <v>3613</v>
      </c>
      <c r="Q3683" t="s">
        <v>437</v>
      </c>
    </row>
    <row r="3684" spans="1:17" hidden="1" x14ac:dyDescent="0.3">
      <c r="A3684" t="s">
        <v>14591</v>
      </c>
      <c r="B3684" t="s">
        <v>14592</v>
      </c>
      <c r="C3684" s="1" t="str">
        <f t="shared" si="575"/>
        <v>21:0288</v>
      </c>
      <c r="D3684" s="1" t="str">
        <f t="shared" si="572"/>
        <v>21:0129</v>
      </c>
      <c r="E3684" t="s">
        <v>14593</v>
      </c>
      <c r="F3684" t="s">
        <v>14594</v>
      </c>
      <c r="H3684">
        <v>64.030445599999993</v>
      </c>
      <c r="I3684">
        <v>-140.1116907</v>
      </c>
      <c r="J3684" s="1" t="str">
        <f t="shared" si="573"/>
        <v>Fluid (stream)</v>
      </c>
      <c r="K3684" s="1" t="str">
        <f t="shared" si="574"/>
        <v>Untreated Water</v>
      </c>
      <c r="L3684">
        <v>36</v>
      </c>
      <c r="M3684" t="s">
        <v>72</v>
      </c>
      <c r="N3684">
        <v>709</v>
      </c>
      <c r="O3684" t="s">
        <v>1599</v>
      </c>
      <c r="P3684" t="s">
        <v>2658</v>
      </c>
      <c r="Q3684" t="s">
        <v>696</v>
      </c>
    </row>
    <row r="3685" spans="1:17" hidden="1" x14ac:dyDescent="0.3">
      <c r="A3685" t="s">
        <v>14595</v>
      </c>
      <c r="B3685" t="s">
        <v>14596</v>
      </c>
      <c r="C3685" s="1" t="str">
        <f t="shared" si="575"/>
        <v>21:0288</v>
      </c>
      <c r="D3685" s="1" t="str">
        <f t="shared" si="572"/>
        <v>21:0129</v>
      </c>
      <c r="E3685" t="s">
        <v>14597</v>
      </c>
      <c r="F3685" t="s">
        <v>14598</v>
      </c>
      <c r="H3685">
        <v>64.026922400000004</v>
      </c>
      <c r="I3685">
        <v>-140.10504890000001</v>
      </c>
      <c r="J3685" s="1" t="str">
        <f t="shared" si="573"/>
        <v>Fluid (stream)</v>
      </c>
      <c r="K3685" s="1" t="str">
        <f t="shared" si="574"/>
        <v>Untreated Water</v>
      </c>
      <c r="L3685">
        <v>36</v>
      </c>
      <c r="M3685" t="s">
        <v>87</v>
      </c>
      <c r="N3685">
        <v>710</v>
      </c>
      <c r="O3685" t="s">
        <v>933</v>
      </c>
      <c r="P3685" t="s">
        <v>2658</v>
      </c>
      <c r="Q3685" t="s">
        <v>984</v>
      </c>
    </row>
    <row r="3686" spans="1:17" hidden="1" x14ac:dyDescent="0.3">
      <c r="A3686" t="s">
        <v>14599</v>
      </c>
      <c r="B3686" t="s">
        <v>14600</v>
      </c>
      <c r="C3686" s="1" t="str">
        <f t="shared" si="575"/>
        <v>21:0288</v>
      </c>
      <c r="D3686" s="1" t="str">
        <f t="shared" si="572"/>
        <v>21:0129</v>
      </c>
      <c r="E3686" t="s">
        <v>14601</v>
      </c>
      <c r="F3686" t="s">
        <v>14602</v>
      </c>
      <c r="H3686">
        <v>64.048489399999994</v>
      </c>
      <c r="I3686">
        <v>-140.19236649999999</v>
      </c>
      <c r="J3686" s="1" t="str">
        <f t="shared" si="573"/>
        <v>Fluid (stream)</v>
      </c>
      <c r="K3686" s="1" t="str">
        <f t="shared" si="574"/>
        <v>Untreated Water</v>
      </c>
      <c r="L3686">
        <v>36</v>
      </c>
      <c r="M3686" t="s">
        <v>160</v>
      </c>
      <c r="N3686">
        <v>711</v>
      </c>
      <c r="O3686" t="s">
        <v>36</v>
      </c>
      <c r="P3686" t="s">
        <v>2314</v>
      </c>
      <c r="Q3686" t="s">
        <v>1197</v>
      </c>
    </row>
    <row r="3687" spans="1:17" hidden="1" x14ac:dyDescent="0.3">
      <c r="A3687" t="s">
        <v>14603</v>
      </c>
      <c r="B3687" t="s">
        <v>14604</v>
      </c>
      <c r="C3687" s="1" t="str">
        <f t="shared" si="575"/>
        <v>21:0288</v>
      </c>
      <c r="D3687" s="1" t="str">
        <f t="shared" si="572"/>
        <v>21:0129</v>
      </c>
      <c r="E3687" t="s">
        <v>14605</v>
      </c>
      <c r="F3687" t="s">
        <v>14606</v>
      </c>
      <c r="H3687">
        <v>64.046497299999999</v>
      </c>
      <c r="I3687">
        <v>-140.18279860000001</v>
      </c>
      <c r="J3687" s="1" t="str">
        <f t="shared" si="573"/>
        <v>Fluid (stream)</v>
      </c>
      <c r="K3687" s="1" t="str">
        <f t="shared" si="574"/>
        <v>Untreated Water</v>
      </c>
      <c r="L3687">
        <v>36</v>
      </c>
      <c r="M3687" t="s">
        <v>166</v>
      </c>
      <c r="N3687">
        <v>712</v>
      </c>
      <c r="O3687" t="s">
        <v>358</v>
      </c>
      <c r="P3687" t="s">
        <v>2541</v>
      </c>
      <c r="Q3687" t="s">
        <v>696</v>
      </c>
    </row>
    <row r="3688" spans="1:17" hidden="1" x14ac:dyDescent="0.3">
      <c r="A3688" t="s">
        <v>14607</v>
      </c>
      <c r="B3688" t="s">
        <v>14608</v>
      </c>
      <c r="C3688" s="1" t="str">
        <f t="shared" si="575"/>
        <v>21:0288</v>
      </c>
      <c r="D3688" s="1" t="str">
        <f t="shared" si="572"/>
        <v>21:0129</v>
      </c>
      <c r="E3688" t="s">
        <v>14609</v>
      </c>
      <c r="F3688" t="s">
        <v>14610</v>
      </c>
      <c r="H3688">
        <v>64.077111400000007</v>
      </c>
      <c r="I3688">
        <v>-140.19578300000001</v>
      </c>
      <c r="J3688" s="1" t="str">
        <f t="shared" si="573"/>
        <v>Fluid (stream)</v>
      </c>
      <c r="K3688" s="1" t="str">
        <f t="shared" si="574"/>
        <v>Untreated Water</v>
      </c>
      <c r="L3688">
        <v>36</v>
      </c>
      <c r="M3688" t="s">
        <v>174</v>
      </c>
      <c r="N3688">
        <v>713</v>
      </c>
      <c r="O3688" t="s">
        <v>1652</v>
      </c>
      <c r="P3688" t="s">
        <v>3618</v>
      </c>
      <c r="Q3688" t="s">
        <v>696</v>
      </c>
    </row>
    <row r="3689" spans="1:17" hidden="1" x14ac:dyDescent="0.3">
      <c r="A3689" t="s">
        <v>14611</v>
      </c>
      <c r="B3689" t="s">
        <v>14612</v>
      </c>
      <c r="C3689" s="1" t="str">
        <f t="shared" si="575"/>
        <v>21:0288</v>
      </c>
      <c r="D3689" s="1" t="str">
        <f t="shared" si="572"/>
        <v>21:0129</v>
      </c>
      <c r="E3689" t="s">
        <v>14613</v>
      </c>
      <c r="F3689" t="s">
        <v>14614</v>
      </c>
      <c r="H3689">
        <v>64.080459399999995</v>
      </c>
      <c r="I3689">
        <v>-140.20401150000001</v>
      </c>
      <c r="J3689" s="1" t="str">
        <f t="shared" si="573"/>
        <v>Fluid (stream)</v>
      </c>
      <c r="K3689" s="1" t="str">
        <f t="shared" si="574"/>
        <v>Untreated Water</v>
      </c>
      <c r="L3689">
        <v>36</v>
      </c>
      <c r="M3689" t="s">
        <v>181</v>
      </c>
      <c r="N3689">
        <v>714</v>
      </c>
      <c r="O3689" t="s">
        <v>1599</v>
      </c>
      <c r="P3689" t="s">
        <v>2862</v>
      </c>
      <c r="Q3689" t="s">
        <v>290</v>
      </c>
    </row>
    <row r="3690" spans="1:17" hidden="1" x14ac:dyDescent="0.3">
      <c r="A3690" t="s">
        <v>14615</v>
      </c>
      <c r="B3690" t="s">
        <v>14616</v>
      </c>
      <c r="C3690" s="1" t="str">
        <f t="shared" si="575"/>
        <v>21:0288</v>
      </c>
      <c r="D3690" s="1" t="str">
        <f t="shared" si="572"/>
        <v>21:0129</v>
      </c>
      <c r="E3690" t="s">
        <v>14617</v>
      </c>
      <c r="F3690" t="s">
        <v>14618</v>
      </c>
      <c r="H3690">
        <v>64.094546199999996</v>
      </c>
      <c r="I3690">
        <v>-140.0771144</v>
      </c>
      <c r="J3690" s="1" t="str">
        <f t="shared" si="573"/>
        <v>Fluid (stream)</v>
      </c>
      <c r="K3690" s="1" t="str">
        <f t="shared" si="574"/>
        <v>Untreated Water</v>
      </c>
      <c r="L3690">
        <v>36</v>
      </c>
      <c r="M3690" t="s">
        <v>188</v>
      </c>
      <c r="N3690">
        <v>715</v>
      </c>
      <c r="O3690" t="s">
        <v>436</v>
      </c>
      <c r="P3690" t="s">
        <v>3613</v>
      </c>
      <c r="Q3690" t="s">
        <v>984</v>
      </c>
    </row>
    <row r="3691" spans="1:17" hidden="1" x14ac:dyDescent="0.3">
      <c r="A3691" t="s">
        <v>14619</v>
      </c>
      <c r="B3691" t="s">
        <v>14620</v>
      </c>
      <c r="C3691" s="1" t="str">
        <f t="shared" si="575"/>
        <v>21:0288</v>
      </c>
      <c r="D3691" s="1" t="str">
        <f t="shared" si="572"/>
        <v>21:0129</v>
      </c>
      <c r="E3691" t="s">
        <v>14621</v>
      </c>
      <c r="F3691" t="s">
        <v>14622</v>
      </c>
      <c r="H3691">
        <v>64.097373599999997</v>
      </c>
      <c r="I3691">
        <v>-140.0814321</v>
      </c>
      <c r="J3691" s="1" t="str">
        <f t="shared" si="573"/>
        <v>Fluid (stream)</v>
      </c>
      <c r="K3691" s="1" t="str">
        <f t="shared" si="574"/>
        <v>Untreated Water</v>
      </c>
      <c r="L3691">
        <v>36</v>
      </c>
      <c r="M3691" t="s">
        <v>215</v>
      </c>
      <c r="N3691">
        <v>716</v>
      </c>
      <c r="O3691" t="s">
        <v>1414</v>
      </c>
      <c r="P3691" t="s">
        <v>4309</v>
      </c>
      <c r="Q3691" t="s">
        <v>881</v>
      </c>
    </row>
    <row r="3692" spans="1:17" hidden="1" x14ac:dyDescent="0.3">
      <c r="A3692" t="s">
        <v>14623</v>
      </c>
      <c r="B3692" t="s">
        <v>14624</v>
      </c>
      <c r="C3692" s="1" t="str">
        <f t="shared" si="575"/>
        <v>21:0288</v>
      </c>
      <c r="D3692" s="1" t="str">
        <f t="shared" si="572"/>
        <v>21:0129</v>
      </c>
      <c r="E3692" t="s">
        <v>14625</v>
      </c>
      <c r="F3692" t="s">
        <v>14626</v>
      </c>
      <c r="H3692">
        <v>64.111537200000001</v>
      </c>
      <c r="I3692">
        <v>-140.0277773</v>
      </c>
      <c r="J3692" s="1" t="str">
        <f t="shared" si="573"/>
        <v>Fluid (stream)</v>
      </c>
      <c r="K3692" s="1" t="str">
        <f t="shared" si="574"/>
        <v>Untreated Water</v>
      </c>
      <c r="L3692">
        <v>36</v>
      </c>
      <c r="M3692" t="s">
        <v>223</v>
      </c>
      <c r="N3692">
        <v>717</v>
      </c>
      <c r="O3692" t="s">
        <v>968</v>
      </c>
      <c r="P3692" t="s">
        <v>1934</v>
      </c>
      <c r="Q3692" t="s">
        <v>984</v>
      </c>
    </row>
    <row r="3693" spans="1:17" hidden="1" x14ac:dyDescent="0.3">
      <c r="A3693" t="s">
        <v>14627</v>
      </c>
      <c r="B3693" t="s">
        <v>14628</v>
      </c>
      <c r="C3693" s="1" t="str">
        <f t="shared" si="575"/>
        <v>21:0288</v>
      </c>
      <c r="D3693" s="1" t="str">
        <f t="shared" si="572"/>
        <v>21:0129</v>
      </c>
      <c r="E3693" t="s">
        <v>14629</v>
      </c>
      <c r="F3693" t="s">
        <v>14630</v>
      </c>
      <c r="H3693">
        <v>64.539280099999999</v>
      </c>
      <c r="I3693">
        <v>-140.36111289999999</v>
      </c>
      <c r="J3693" s="1" t="str">
        <f t="shared" si="573"/>
        <v>Fluid (stream)</v>
      </c>
      <c r="K3693" s="1" t="str">
        <f t="shared" si="574"/>
        <v>Untreated Water</v>
      </c>
      <c r="L3693">
        <v>37</v>
      </c>
      <c r="M3693" t="s">
        <v>21</v>
      </c>
      <c r="N3693">
        <v>718</v>
      </c>
      <c r="O3693" t="s">
        <v>436</v>
      </c>
      <c r="P3693" t="s">
        <v>224</v>
      </c>
      <c r="Q3693" t="s">
        <v>437</v>
      </c>
    </row>
    <row r="3694" spans="1:17" hidden="1" x14ac:dyDescent="0.3">
      <c r="A3694" t="s">
        <v>14631</v>
      </c>
      <c r="B3694" t="s">
        <v>14632</v>
      </c>
      <c r="C3694" s="1" t="str">
        <f t="shared" si="575"/>
        <v>21:0288</v>
      </c>
      <c r="D3694" s="1" t="str">
        <f t="shared" si="572"/>
        <v>21:0129</v>
      </c>
      <c r="E3694" t="s">
        <v>14633</v>
      </c>
      <c r="F3694" t="s">
        <v>14634</v>
      </c>
      <c r="H3694">
        <v>64.107566700000007</v>
      </c>
      <c r="I3694">
        <v>-140.02321559999999</v>
      </c>
      <c r="J3694" s="1" t="str">
        <f t="shared" si="573"/>
        <v>Fluid (stream)</v>
      </c>
      <c r="K3694" s="1" t="str">
        <f t="shared" si="574"/>
        <v>Untreated Water</v>
      </c>
      <c r="L3694">
        <v>37</v>
      </c>
      <c r="M3694" t="s">
        <v>27</v>
      </c>
      <c r="N3694">
        <v>719</v>
      </c>
      <c r="O3694" t="s">
        <v>1599</v>
      </c>
      <c r="P3694" t="s">
        <v>3618</v>
      </c>
      <c r="Q3694" t="s">
        <v>1197</v>
      </c>
    </row>
    <row r="3695" spans="1:17" hidden="1" x14ac:dyDescent="0.3">
      <c r="A3695" t="s">
        <v>14635</v>
      </c>
      <c r="B3695" t="s">
        <v>14636</v>
      </c>
      <c r="C3695" s="1" t="str">
        <f t="shared" si="575"/>
        <v>21:0288</v>
      </c>
      <c r="D3695" s="1" t="str">
        <f t="shared" si="572"/>
        <v>21:0129</v>
      </c>
      <c r="E3695" t="s">
        <v>14637</v>
      </c>
      <c r="F3695" t="s">
        <v>14638</v>
      </c>
      <c r="H3695">
        <v>64.1557818</v>
      </c>
      <c r="I3695">
        <v>-140.0330768</v>
      </c>
      <c r="J3695" s="1" t="str">
        <f t="shared" si="573"/>
        <v>Fluid (stream)</v>
      </c>
      <c r="K3695" s="1" t="str">
        <f t="shared" si="574"/>
        <v>Untreated Water</v>
      </c>
      <c r="L3695">
        <v>37</v>
      </c>
      <c r="M3695" t="s">
        <v>195</v>
      </c>
      <c r="N3695">
        <v>720</v>
      </c>
      <c r="O3695" t="s">
        <v>436</v>
      </c>
      <c r="P3695" t="s">
        <v>2658</v>
      </c>
      <c r="Q3695" t="s">
        <v>696</v>
      </c>
    </row>
    <row r="3696" spans="1:17" hidden="1" x14ac:dyDescent="0.3">
      <c r="A3696" t="s">
        <v>14639</v>
      </c>
      <c r="B3696" t="s">
        <v>14640</v>
      </c>
      <c r="C3696" s="1" t="str">
        <f t="shared" si="575"/>
        <v>21:0288</v>
      </c>
      <c r="D3696" s="1" t="str">
        <f t="shared" si="572"/>
        <v>21:0129</v>
      </c>
      <c r="E3696" t="s">
        <v>14637</v>
      </c>
      <c r="F3696" t="s">
        <v>14641</v>
      </c>
      <c r="H3696">
        <v>64.1557818</v>
      </c>
      <c r="I3696">
        <v>-140.0330768</v>
      </c>
      <c r="J3696" s="1" t="str">
        <f t="shared" si="573"/>
        <v>Fluid (stream)</v>
      </c>
      <c r="K3696" s="1" t="str">
        <f t="shared" si="574"/>
        <v>Untreated Water</v>
      </c>
      <c r="L3696">
        <v>37</v>
      </c>
      <c r="M3696" t="s">
        <v>202</v>
      </c>
      <c r="N3696">
        <v>721</v>
      </c>
      <c r="O3696" t="s">
        <v>436</v>
      </c>
      <c r="P3696" t="s">
        <v>224</v>
      </c>
      <c r="Q3696" t="s">
        <v>881</v>
      </c>
    </row>
    <row r="3697" spans="1:17" hidden="1" x14ac:dyDescent="0.3">
      <c r="A3697" t="s">
        <v>14642</v>
      </c>
      <c r="B3697" t="s">
        <v>14643</v>
      </c>
      <c r="C3697" s="1" t="str">
        <f t="shared" si="575"/>
        <v>21:0288</v>
      </c>
      <c r="D3697" s="1" t="str">
        <f t="shared" si="572"/>
        <v>21:0129</v>
      </c>
      <c r="E3697" t="s">
        <v>14644</v>
      </c>
      <c r="F3697" t="s">
        <v>14645</v>
      </c>
      <c r="H3697">
        <v>64.161567199999993</v>
      </c>
      <c r="I3697">
        <v>-140.0285567</v>
      </c>
      <c r="J3697" s="1" t="str">
        <f t="shared" si="573"/>
        <v>Fluid (stream)</v>
      </c>
      <c r="K3697" s="1" t="str">
        <f t="shared" si="574"/>
        <v>Untreated Water</v>
      </c>
      <c r="L3697">
        <v>37</v>
      </c>
      <c r="M3697" t="s">
        <v>35</v>
      </c>
      <c r="N3697">
        <v>722</v>
      </c>
      <c r="O3697" t="s">
        <v>1769</v>
      </c>
      <c r="P3697" t="s">
        <v>2658</v>
      </c>
      <c r="Q3697" t="s">
        <v>649</v>
      </c>
    </row>
    <row r="3698" spans="1:17" hidden="1" x14ac:dyDescent="0.3">
      <c r="A3698" t="s">
        <v>14646</v>
      </c>
      <c r="B3698" t="s">
        <v>14647</v>
      </c>
      <c r="C3698" s="1" t="str">
        <f t="shared" si="575"/>
        <v>21:0288</v>
      </c>
      <c r="D3698" s="1" t="str">
        <f t="shared" si="572"/>
        <v>21:0129</v>
      </c>
      <c r="E3698" t="s">
        <v>14648</v>
      </c>
      <c r="F3698" t="s">
        <v>14649</v>
      </c>
      <c r="H3698">
        <v>64.178419199999993</v>
      </c>
      <c r="I3698">
        <v>-140.10346799999999</v>
      </c>
      <c r="J3698" s="1" t="str">
        <f t="shared" si="573"/>
        <v>Fluid (stream)</v>
      </c>
      <c r="K3698" s="1" t="str">
        <f t="shared" si="574"/>
        <v>Untreated Water</v>
      </c>
      <c r="L3698">
        <v>37</v>
      </c>
      <c r="M3698" t="s">
        <v>43</v>
      </c>
      <c r="N3698">
        <v>723</v>
      </c>
      <c r="O3698" t="s">
        <v>320</v>
      </c>
      <c r="P3698" t="s">
        <v>2482</v>
      </c>
      <c r="Q3698" t="s">
        <v>696</v>
      </c>
    </row>
    <row r="3699" spans="1:17" hidden="1" x14ac:dyDescent="0.3">
      <c r="A3699" t="s">
        <v>14650</v>
      </c>
      <c r="B3699" t="s">
        <v>14651</v>
      </c>
      <c r="C3699" s="1" t="str">
        <f t="shared" si="575"/>
        <v>21:0288</v>
      </c>
      <c r="D3699" s="1" t="str">
        <f t="shared" si="572"/>
        <v>21:0129</v>
      </c>
      <c r="E3699" t="s">
        <v>14652</v>
      </c>
      <c r="F3699" t="s">
        <v>14653</v>
      </c>
      <c r="H3699">
        <v>64.156686300000004</v>
      </c>
      <c r="I3699">
        <v>-140.13513380000001</v>
      </c>
      <c r="J3699" s="1" t="str">
        <f t="shared" si="573"/>
        <v>Fluid (stream)</v>
      </c>
      <c r="K3699" s="1" t="str">
        <f t="shared" si="574"/>
        <v>Untreated Water</v>
      </c>
      <c r="L3699">
        <v>37</v>
      </c>
      <c r="M3699" t="s">
        <v>50</v>
      </c>
      <c r="N3699">
        <v>724</v>
      </c>
      <c r="O3699" t="s">
        <v>933</v>
      </c>
      <c r="P3699" t="s">
        <v>3613</v>
      </c>
      <c r="Q3699" t="s">
        <v>984</v>
      </c>
    </row>
    <row r="3700" spans="1:17" hidden="1" x14ac:dyDescent="0.3">
      <c r="A3700" t="s">
        <v>14654</v>
      </c>
      <c r="B3700" t="s">
        <v>14655</v>
      </c>
      <c r="C3700" s="1" t="str">
        <f t="shared" si="575"/>
        <v>21:0288</v>
      </c>
      <c r="D3700" s="1" t="str">
        <f t="shared" si="572"/>
        <v>21:0129</v>
      </c>
      <c r="E3700" t="s">
        <v>14656</v>
      </c>
      <c r="F3700" t="s">
        <v>14657</v>
      </c>
      <c r="H3700">
        <v>64.161105300000003</v>
      </c>
      <c r="I3700">
        <v>-140.14021990000001</v>
      </c>
      <c r="J3700" s="1" t="str">
        <f t="shared" si="573"/>
        <v>Fluid (stream)</v>
      </c>
      <c r="K3700" s="1" t="str">
        <f t="shared" si="574"/>
        <v>Untreated Water</v>
      </c>
      <c r="L3700">
        <v>37</v>
      </c>
      <c r="M3700" t="s">
        <v>57</v>
      </c>
      <c r="N3700">
        <v>725</v>
      </c>
      <c r="O3700" t="s">
        <v>1177</v>
      </c>
      <c r="P3700" t="s">
        <v>2541</v>
      </c>
      <c r="Q3700" t="s">
        <v>696</v>
      </c>
    </row>
    <row r="3701" spans="1:17" hidden="1" x14ac:dyDescent="0.3">
      <c r="A3701" t="s">
        <v>14658</v>
      </c>
      <c r="B3701" t="s">
        <v>14659</v>
      </c>
      <c r="C3701" s="1" t="str">
        <f t="shared" si="575"/>
        <v>21:0288</v>
      </c>
      <c r="D3701" s="1" t="str">
        <f t="shared" si="572"/>
        <v>21:0129</v>
      </c>
      <c r="E3701" t="s">
        <v>14660</v>
      </c>
      <c r="F3701" t="s">
        <v>14661</v>
      </c>
      <c r="H3701">
        <v>64.530250199999998</v>
      </c>
      <c r="I3701">
        <v>-140.47565779999999</v>
      </c>
      <c r="J3701" s="1" t="str">
        <f t="shared" si="573"/>
        <v>Fluid (stream)</v>
      </c>
      <c r="K3701" s="1" t="str">
        <f t="shared" si="574"/>
        <v>Untreated Water</v>
      </c>
      <c r="L3701">
        <v>37</v>
      </c>
      <c r="M3701" t="s">
        <v>65</v>
      </c>
      <c r="N3701">
        <v>726</v>
      </c>
      <c r="O3701" t="s">
        <v>22</v>
      </c>
      <c r="P3701" t="s">
        <v>22</v>
      </c>
      <c r="Q3701" t="s">
        <v>22</v>
      </c>
    </row>
    <row r="3702" spans="1:17" hidden="1" x14ac:dyDescent="0.3">
      <c r="A3702" t="s">
        <v>14662</v>
      </c>
      <c r="B3702" t="s">
        <v>14663</v>
      </c>
      <c r="C3702" s="1" t="str">
        <f t="shared" si="575"/>
        <v>21:0288</v>
      </c>
      <c r="D3702" s="1" t="str">
        <f t="shared" si="572"/>
        <v>21:0129</v>
      </c>
      <c r="E3702" t="s">
        <v>14664</v>
      </c>
      <c r="F3702" t="s">
        <v>14665</v>
      </c>
      <c r="H3702">
        <v>64.521538899999996</v>
      </c>
      <c r="I3702">
        <v>-140.3444848</v>
      </c>
      <c r="J3702" s="1" t="str">
        <f t="shared" si="573"/>
        <v>Fluid (stream)</v>
      </c>
      <c r="K3702" s="1" t="str">
        <f t="shared" si="574"/>
        <v>Untreated Water</v>
      </c>
      <c r="L3702">
        <v>37</v>
      </c>
      <c r="M3702" t="s">
        <v>72</v>
      </c>
      <c r="N3702">
        <v>727</v>
      </c>
      <c r="O3702" t="s">
        <v>654</v>
      </c>
      <c r="P3702" t="s">
        <v>4924</v>
      </c>
      <c r="Q3702" t="s">
        <v>953</v>
      </c>
    </row>
    <row r="3703" spans="1:17" hidden="1" x14ac:dyDescent="0.3">
      <c r="A3703" t="s">
        <v>14666</v>
      </c>
      <c r="B3703" t="s">
        <v>14667</v>
      </c>
      <c r="C3703" s="1" t="str">
        <f t="shared" si="575"/>
        <v>21:0288</v>
      </c>
      <c r="D3703" s="1" t="str">
        <f t="shared" si="572"/>
        <v>21:0129</v>
      </c>
      <c r="E3703" t="s">
        <v>14668</v>
      </c>
      <c r="F3703" t="s">
        <v>14669</v>
      </c>
      <c r="H3703">
        <v>64.522884899999994</v>
      </c>
      <c r="I3703">
        <v>-140.3505365</v>
      </c>
      <c r="J3703" s="1" t="str">
        <f t="shared" si="573"/>
        <v>Fluid (stream)</v>
      </c>
      <c r="K3703" s="1" t="str">
        <f t="shared" si="574"/>
        <v>Untreated Water</v>
      </c>
      <c r="L3703">
        <v>37</v>
      </c>
      <c r="M3703" t="s">
        <v>87</v>
      </c>
      <c r="N3703">
        <v>728</v>
      </c>
      <c r="O3703" t="s">
        <v>189</v>
      </c>
      <c r="P3703" t="s">
        <v>780</v>
      </c>
      <c r="Q3703" t="s">
        <v>249</v>
      </c>
    </row>
    <row r="3704" spans="1:17" hidden="1" x14ac:dyDescent="0.3">
      <c r="A3704" t="s">
        <v>14670</v>
      </c>
      <c r="B3704" t="s">
        <v>14671</v>
      </c>
      <c r="C3704" s="1" t="str">
        <f t="shared" si="575"/>
        <v>21:0288</v>
      </c>
      <c r="D3704" s="1" t="str">
        <f t="shared" si="572"/>
        <v>21:0129</v>
      </c>
      <c r="E3704" t="s">
        <v>14672</v>
      </c>
      <c r="F3704" t="s">
        <v>14673</v>
      </c>
      <c r="H3704">
        <v>64.540893199999999</v>
      </c>
      <c r="I3704">
        <v>-140.3524644</v>
      </c>
      <c r="J3704" s="1" t="str">
        <f t="shared" si="573"/>
        <v>Fluid (stream)</v>
      </c>
      <c r="K3704" s="1" t="str">
        <f t="shared" si="574"/>
        <v>Untreated Water</v>
      </c>
      <c r="L3704">
        <v>37</v>
      </c>
      <c r="M3704" t="s">
        <v>160</v>
      </c>
      <c r="N3704">
        <v>729</v>
      </c>
      <c r="O3704" t="s">
        <v>80</v>
      </c>
      <c r="P3704" t="s">
        <v>780</v>
      </c>
      <c r="Q3704" t="s">
        <v>290</v>
      </c>
    </row>
    <row r="3705" spans="1:17" hidden="1" x14ac:dyDescent="0.3">
      <c r="A3705" t="s">
        <v>14674</v>
      </c>
      <c r="B3705" t="s">
        <v>14675</v>
      </c>
      <c r="C3705" s="1" t="str">
        <f t="shared" si="575"/>
        <v>21:0288</v>
      </c>
      <c r="D3705" s="1" t="str">
        <f t="shared" si="572"/>
        <v>21:0129</v>
      </c>
      <c r="E3705" t="s">
        <v>14629</v>
      </c>
      <c r="F3705" t="s">
        <v>14676</v>
      </c>
      <c r="H3705">
        <v>64.539280099999999</v>
      </c>
      <c r="I3705">
        <v>-140.36111289999999</v>
      </c>
      <c r="J3705" s="1" t="str">
        <f t="shared" si="573"/>
        <v>Fluid (stream)</v>
      </c>
      <c r="K3705" s="1" t="str">
        <f t="shared" si="574"/>
        <v>Untreated Water</v>
      </c>
      <c r="L3705">
        <v>37</v>
      </c>
      <c r="M3705" t="s">
        <v>79</v>
      </c>
      <c r="N3705">
        <v>730</v>
      </c>
      <c r="O3705" t="s">
        <v>36</v>
      </c>
      <c r="P3705" t="s">
        <v>2482</v>
      </c>
      <c r="Q3705" t="s">
        <v>308</v>
      </c>
    </row>
    <row r="3706" spans="1:17" hidden="1" x14ac:dyDescent="0.3">
      <c r="A3706" t="s">
        <v>14677</v>
      </c>
      <c r="B3706" t="s">
        <v>14678</v>
      </c>
      <c r="C3706" s="1" t="str">
        <f t="shared" si="575"/>
        <v>21:0288</v>
      </c>
      <c r="D3706" s="1" t="str">
        <f t="shared" si="572"/>
        <v>21:0129</v>
      </c>
      <c r="E3706" t="s">
        <v>14679</v>
      </c>
      <c r="F3706" t="s">
        <v>14680</v>
      </c>
      <c r="H3706">
        <v>64.511976200000007</v>
      </c>
      <c r="I3706">
        <v>-140.25519779999999</v>
      </c>
      <c r="J3706" s="1" t="str">
        <f t="shared" si="573"/>
        <v>Fluid (stream)</v>
      </c>
      <c r="K3706" s="1" t="str">
        <f t="shared" si="574"/>
        <v>Untreated Water</v>
      </c>
      <c r="L3706">
        <v>37</v>
      </c>
      <c r="M3706" t="s">
        <v>166</v>
      </c>
      <c r="N3706">
        <v>731</v>
      </c>
      <c r="O3706" t="s">
        <v>664</v>
      </c>
      <c r="P3706" t="s">
        <v>7271</v>
      </c>
      <c r="Q3706" t="s">
        <v>205</v>
      </c>
    </row>
    <row r="3707" spans="1:17" hidden="1" x14ac:dyDescent="0.3">
      <c r="A3707" t="s">
        <v>14681</v>
      </c>
      <c r="B3707" t="s">
        <v>14682</v>
      </c>
      <c r="C3707" s="1" t="str">
        <f t="shared" si="575"/>
        <v>21:0288</v>
      </c>
      <c r="D3707" s="1" t="str">
        <f>HYPERLINK("http://geochem.nrcan.gc.ca/cdogs/content/svy/svy_e.htm", "")</f>
        <v/>
      </c>
      <c r="G3707" s="1" t="str">
        <f>HYPERLINK("http://geochem.nrcan.gc.ca/cdogs/content/cr_/cr_00032_e.htm", "32")</f>
        <v>32</v>
      </c>
      <c r="J3707" t="s">
        <v>106</v>
      </c>
      <c r="K3707" t="s">
        <v>107</v>
      </c>
      <c r="L3707">
        <v>37</v>
      </c>
      <c r="M3707" t="s">
        <v>108</v>
      </c>
      <c r="N3707">
        <v>732</v>
      </c>
      <c r="O3707" t="s">
        <v>436</v>
      </c>
      <c r="P3707" t="s">
        <v>2482</v>
      </c>
      <c r="Q3707" t="s">
        <v>308</v>
      </c>
    </row>
    <row r="3708" spans="1:17" hidden="1" x14ac:dyDescent="0.3">
      <c r="A3708" t="s">
        <v>14683</v>
      </c>
      <c r="B3708" t="s">
        <v>14684</v>
      </c>
      <c r="C3708" s="1" t="str">
        <f t="shared" si="575"/>
        <v>21:0288</v>
      </c>
      <c r="D3708" s="1" t="str">
        <f t="shared" ref="D3708:D3731" si="576">HYPERLINK("http://geochem.nrcan.gc.ca/cdogs/content/svy/svy210129_e.htm", "21:0129")</f>
        <v>21:0129</v>
      </c>
      <c r="E3708" t="s">
        <v>14685</v>
      </c>
      <c r="F3708" t="s">
        <v>14686</v>
      </c>
      <c r="H3708">
        <v>64.526156700000001</v>
      </c>
      <c r="I3708">
        <v>-140.07309889999999</v>
      </c>
      <c r="J3708" s="1" t="str">
        <f t="shared" ref="J3708:J3731" si="577">HYPERLINK("http://geochem.nrcan.gc.ca/cdogs/content/kwd/kwd020018_e.htm", "Fluid (stream)")</f>
        <v>Fluid (stream)</v>
      </c>
      <c r="K3708" s="1" t="str">
        <f t="shared" ref="K3708:K3731" si="578">HYPERLINK("http://geochem.nrcan.gc.ca/cdogs/content/kwd/kwd080007_e.htm", "Untreated Water")</f>
        <v>Untreated Water</v>
      </c>
      <c r="L3708">
        <v>37</v>
      </c>
      <c r="M3708" t="s">
        <v>174</v>
      </c>
      <c r="N3708">
        <v>733</v>
      </c>
      <c r="O3708" t="s">
        <v>1657</v>
      </c>
      <c r="P3708" t="s">
        <v>2482</v>
      </c>
      <c r="Q3708" t="s">
        <v>205</v>
      </c>
    </row>
    <row r="3709" spans="1:17" hidden="1" x14ac:dyDescent="0.3">
      <c r="A3709" t="s">
        <v>14687</v>
      </c>
      <c r="B3709" t="s">
        <v>14688</v>
      </c>
      <c r="C3709" s="1" t="str">
        <f t="shared" si="575"/>
        <v>21:0288</v>
      </c>
      <c r="D3709" s="1" t="str">
        <f t="shared" si="576"/>
        <v>21:0129</v>
      </c>
      <c r="E3709" t="s">
        <v>14689</v>
      </c>
      <c r="F3709" t="s">
        <v>14690</v>
      </c>
      <c r="H3709">
        <v>64.545414899999997</v>
      </c>
      <c r="I3709">
        <v>-140.13623609999999</v>
      </c>
      <c r="J3709" s="1" t="str">
        <f t="shared" si="577"/>
        <v>Fluid (stream)</v>
      </c>
      <c r="K3709" s="1" t="str">
        <f t="shared" si="578"/>
        <v>Untreated Water</v>
      </c>
      <c r="L3709">
        <v>37</v>
      </c>
      <c r="M3709" t="s">
        <v>181</v>
      </c>
      <c r="N3709">
        <v>734</v>
      </c>
      <c r="O3709" t="s">
        <v>22</v>
      </c>
      <c r="P3709" t="s">
        <v>22</v>
      </c>
      <c r="Q3709" t="s">
        <v>22</v>
      </c>
    </row>
    <row r="3710" spans="1:17" hidden="1" x14ac:dyDescent="0.3">
      <c r="A3710" t="s">
        <v>14691</v>
      </c>
      <c r="B3710" t="s">
        <v>14692</v>
      </c>
      <c r="C3710" s="1" t="str">
        <f t="shared" si="575"/>
        <v>21:0288</v>
      </c>
      <c r="D3710" s="1" t="str">
        <f t="shared" si="576"/>
        <v>21:0129</v>
      </c>
      <c r="E3710" t="s">
        <v>14693</v>
      </c>
      <c r="F3710" t="s">
        <v>14694</v>
      </c>
      <c r="H3710">
        <v>64.592159699999996</v>
      </c>
      <c r="I3710">
        <v>-140.1224929</v>
      </c>
      <c r="J3710" s="1" t="str">
        <f t="shared" si="577"/>
        <v>Fluid (stream)</v>
      </c>
      <c r="K3710" s="1" t="str">
        <f t="shared" si="578"/>
        <v>Untreated Water</v>
      </c>
      <c r="L3710">
        <v>37</v>
      </c>
      <c r="M3710" t="s">
        <v>188</v>
      </c>
      <c r="N3710">
        <v>735</v>
      </c>
      <c r="O3710" t="s">
        <v>734</v>
      </c>
      <c r="P3710" t="s">
        <v>2482</v>
      </c>
      <c r="Q3710" t="s">
        <v>308</v>
      </c>
    </row>
    <row r="3711" spans="1:17" hidden="1" x14ac:dyDescent="0.3">
      <c r="A3711" t="s">
        <v>14695</v>
      </c>
      <c r="B3711" t="s">
        <v>14696</v>
      </c>
      <c r="C3711" s="1" t="str">
        <f t="shared" si="575"/>
        <v>21:0288</v>
      </c>
      <c r="D3711" s="1" t="str">
        <f t="shared" si="576"/>
        <v>21:0129</v>
      </c>
      <c r="E3711" t="s">
        <v>14697</v>
      </c>
      <c r="F3711" t="s">
        <v>14698</v>
      </c>
      <c r="H3711">
        <v>64.663240500000001</v>
      </c>
      <c r="I3711">
        <v>-140.09322159999999</v>
      </c>
      <c r="J3711" s="1" t="str">
        <f t="shared" si="577"/>
        <v>Fluid (stream)</v>
      </c>
      <c r="K3711" s="1" t="str">
        <f t="shared" si="578"/>
        <v>Untreated Water</v>
      </c>
      <c r="L3711">
        <v>37</v>
      </c>
      <c r="M3711" t="s">
        <v>215</v>
      </c>
      <c r="N3711">
        <v>736</v>
      </c>
      <c r="O3711" t="s">
        <v>436</v>
      </c>
      <c r="P3711" t="s">
        <v>265</v>
      </c>
      <c r="Q3711" t="s">
        <v>205</v>
      </c>
    </row>
    <row r="3712" spans="1:17" hidden="1" x14ac:dyDescent="0.3">
      <c r="A3712" t="s">
        <v>14699</v>
      </c>
      <c r="B3712" t="s">
        <v>14700</v>
      </c>
      <c r="C3712" s="1" t="str">
        <f t="shared" si="575"/>
        <v>21:0288</v>
      </c>
      <c r="D3712" s="1" t="str">
        <f t="shared" si="576"/>
        <v>21:0129</v>
      </c>
      <c r="E3712" t="s">
        <v>14701</v>
      </c>
      <c r="F3712" t="s">
        <v>14702</v>
      </c>
      <c r="H3712">
        <v>64.664930200000001</v>
      </c>
      <c r="I3712">
        <v>-140.0995326</v>
      </c>
      <c r="J3712" s="1" t="str">
        <f t="shared" si="577"/>
        <v>Fluid (stream)</v>
      </c>
      <c r="K3712" s="1" t="str">
        <f t="shared" si="578"/>
        <v>Untreated Water</v>
      </c>
      <c r="L3712">
        <v>37</v>
      </c>
      <c r="M3712" t="s">
        <v>223</v>
      </c>
      <c r="N3712">
        <v>737</v>
      </c>
      <c r="O3712" t="s">
        <v>968</v>
      </c>
      <c r="P3712" t="s">
        <v>265</v>
      </c>
      <c r="Q3712" t="s">
        <v>844</v>
      </c>
    </row>
    <row r="3713" spans="1:17" hidden="1" x14ac:dyDescent="0.3">
      <c r="A3713" t="s">
        <v>14703</v>
      </c>
      <c r="B3713" t="s">
        <v>14704</v>
      </c>
      <c r="C3713" s="1" t="str">
        <f t="shared" si="575"/>
        <v>21:0288</v>
      </c>
      <c r="D3713" s="1" t="str">
        <f t="shared" si="576"/>
        <v>21:0129</v>
      </c>
      <c r="E3713" t="s">
        <v>14705</v>
      </c>
      <c r="F3713" t="s">
        <v>14706</v>
      </c>
      <c r="H3713">
        <v>64.6473084</v>
      </c>
      <c r="I3713">
        <v>-140.41634579999999</v>
      </c>
      <c r="J3713" s="1" t="str">
        <f t="shared" si="577"/>
        <v>Fluid (stream)</v>
      </c>
      <c r="K3713" s="1" t="str">
        <f t="shared" si="578"/>
        <v>Untreated Water</v>
      </c>
      <c r="L3713">
        <v>38</v>
      </c>
      <c r="M3713" t="s">
        <v>21</v>
      </c>
      <c r="N3713">
        <v>738</v>
      </c>
      <c r="O3713" t="s">
        <v>893</v>
      </c>
      <c r="P3713" t="s">
        <v>2658</v>
      </c>
      <c r="Q3713" t="s">
        <v>205</v>
      </c>
    </row>
    <row r="3714" spans="1:17" hidden="1" x14ac:dyDescent="0.3">
      <c r="A3714" t="s">
        <v>14707</v>
      </c>
      <c r="B3714" t="s">
        <v>14708</v>
      </c>
      <c r="C3714" s="1" t="str">
        <f t="shared" si="575"/>
        <v>21:0288</v>
      </c>
      <c r="D3714" s="1" t="str">
        <f t="shared" si="576"/>
        <v>21:0129</v>
      </c>
      <c r="E3714" t="s">
        <v>14709</v>
      </c>
      <c r="F3714" t="s">
        <v>14710</v>
      </c>
      <c r="H3714">
        <v>64.635771099999999</v>
      </c>
      <c r="I3714">
        <v>-140.185047</v>
      </c>
      <c r="J3714" s="1" t="str">
        <f t="shared" si="577"/>
        <v>Fluid (stream)</v>
      </c>
      <c r="K3714" s="1" t="str">
        <f t="shared" si="578"/>
        <v>Untreated Water</v>
      </c>
      <c r="L3714">
        <v>38</v>
      </c>
      <c r="M3714" t="s">
        <v>27</v>
      </c>
      <c r="N3714">
        <v>739</v>
      </c>
      <c r="O3714" t="s">
        <v>1657</v>
      </c>
      <c r="P3714" t="s">
        <v>190</v>
      </c>
      <c r="Q3714" t="s">
        <v>123</v>
      </c>
    </row>
    <row r="3715" spans="1:17" hidden="1" x14ac:dyDescent="0.3">
      <c r="A3715" t="s">
        <v>14711</v>
      </c>
      <c r="B3715" t="s">
        <v>14712</v>
      </c>
      <c r="C3715" s="1" t="str">
        <f t="shared" si="575"/>
        <v>21:0288</v>
      </c>
      <c r="D3715" s="1" t="str">
        <f t="shared" si="576"/>
        <v>21:0129</v>
      </c>
      <c r="E3715" t="s">
        <v>14713</v>
      </c>
      <c r="F3715" t="s">
        <v>14714</v>
      </c>
      <c r="H3715">
        <v>64.630681199999998</v>
      </c>
      <c r="I3715">
        <v>-140.19118209999999</v>
      </c>
      <c r="J3715" s="1" t="str">
        <f t="shared" si="577"/>
        <v>Fluid (stream)</v>
      </c>
      <c r="K3715" s="1" t="str">
        <f t="shared" si="578"/>
        <v>Untreated Water</v>
      </c>
      <c r="L3715">
        <v>38</v>
      </c>
      <c r="M3715" t="s">
        <v>35</v>
      </c>
      <c r="N3715">
        <v>740</v>
      </c>
      <c r="O3715" t="s">
        <v>893</v>
      </c>
      <c r="P3715" t="s">
        <v>2482</v>
      </c>
      <c r="Q3715" t="s">
        <v>589</v>
      </c>
    </row>
    <row r="3716" spans="1:17" hidden="1" x14ac:dyDescent="0.3">
      <c r="A3716" t="s">
        <v>14715</v>
      </c>
      <c r="B3716" t="s">
        <v>14716</v>
      </c>
      <c r="C3716" s="1" t="str">
        <f t="shared" si="575"/>
        <v>21:0288</v>
      </c>
      <c r="D3716" s="1" t="str">
        <f t="shared" si="576"/>
        <v>21:0129</v>
      </c>
      <c r="E3716" t="s">
        <v>14717</v>
      </c>
      <c r="F3716" t="s">
        <v>14718</v>
      </c>
      <c r="H3716">
        <v>64.604755499999996</v>
      </c>
      <c r="I3716">
        <v>-140.16984110000001</v>
      </c>
      <c r="J3716" s="1" t="str">
        <f t="shared" si="577"/>
        <v>Fluid (stream)</v>
      </c>
      <c r="K3716" s="1" t="str">
        <f t="shared" si="578"/>
        <v>Untreated Water</v>
      </c>
      <c r="L3716">
        <v>38</v>
      </c>
      <c r="M3716" t="s">
        <v>43</v>
      </c>
      <c r="N3716">
        <v>741</v>
      </c>
      <c r="O3716" t="s">
        <v>22</v>
      </c>
      <c r="P3716" t="s">
        <v>22</v>
      </c>
      <c r="Q3716" t="s">
        <v>22</v>
      </c>
    </row>
    <row r="3717" spans="1:17" hidden="1" x14ac:dyDescent="0.3">
      <c r="A3717" t="s">
        <v>14719</v>
      </c>
      <c r="B3717" t="s">
        <v>14720</v>
      </c>
      <c r="C3717" s="1" t="str">
        <f t="shared" si="575"/>
        <v>21:0288</v>
      </c>
      <c r="D3717" s="1" t="str">
        <f t="shared" si="576"/>
        <v>21:0129</v>
      </c>
      <c r="E3717" t="s">
        <v>14721</v>
      </c>
      <c r="F3717" t="s">
        <v>14722</v>
      </c>
      <c r="H3717">
        <v>64.601839200000001</v>
      </c>
      <c r="I3717">
        <v>-140.2276458</v>
      </c>
      <c r="J3717" s="1" t="str">
        <f t="shared" si="577"/>
        <v>Fluid (stream)</v>
      </c>
      <c r="K3717" s="1" t="str">
        <f t="shared" si="578"/>
        <v>Untreated Water</v>
      </c>
      <c r="L3717">
        <v>38</v>
      </c>
      <c r="M3717" t="s">
        <v>50</v>
      </c>
      <c r="N3717">
        <v>742</v>
      </c>
      <c r="O3717" t="s">
        <v>344</v>
      </c>
      <c r="P3717" t="s">
        <v>2541</v>
      </c>
      <c r="Q3717" t="s">
        <v>123</v>
      </c>
    </row>
    <row r="3718" spans="1:17" hidden="1" x14ac:dyDescent="0.3">
      <c r="A3718" t="s">
        <v>14723</v>
      </c>
      <c r="B3718" t="s">
        <v>14724</v>
      </c>
      <c r="C3718" s="1" t="str">
        <f t="shared" si="575"/>
        <v>21:0288</v>
      </c>
      <c r="D3718" s="1" t="str">
        <f t="shared" si="576"/>
        <v>21:0129</v>
      </c>
      <c r="E3718" t="s">
        <v>14725</v>
      </c>
      <c r="F3718" t="s">
        <v>14726</v>
      </c>
      <c r="H3718">
        <v>64.599726500000003</v>
      </c>
      <c r="I3718">
        <v>-140.20662290000001</v>
      </c>
      <c r="J3718" s="1" t="str">
        <f t="shared" si="577"/>
        <v>Fluid (stream)</v>
      </c>
      <c r="K3718" s="1" t="str">
        <f t="shared" si="578"/>
        <v>Untreated Water</v>
      </c>
      <c r="L3718">
        <v>38</v>
      </c>
      <c r="M3718" t="s">
        <v>195</v>
      </c>
      <c r="N3718">
        <v>743</v>
      </c>
      <c r="O3718" t="s">
        <v>2768</v>
      </c>
      <c r="P3718" t="s">
        <v>780</v>
      </c>
      <c r="Q3718" t="s">
        <v>334</v>
      </c>
    </row>
    <row r="3719" spans="1:17" hidden="1" x14ac:dyDescent="0.3">
      <c r="A3719" t="s">
        <v>14727</v>
      </c>
      <c r="B3719" t="s">
        <v>14728</v>
      </c>
      <c r="C3719" s="1" t="str">
        <f t="shared" si="575"/>
        <v>21:0288</v>
      </c>
      <c r="D3719" s="1" t="str">
        <f t="shared" si="576"/>
        <v>21:0129</v>
      </c>
      <c r="E3719" t="s">
        <v>14725</v>
      </c>
      <c r="F3719" t="s">
        <v>14729</v>
      </c>
      <c r="H3719">
        <v>64.599726500000003</v>
      </c>
      <c r="I3719">
        <v>-140.20662290000001</v>
      </c>
      <c r="J3719" s="1" t="str">
        <f t="shared" si="577"/>
        <v>Fluid (stream)</v>
      </c>
      <c r="K3719" s="1" t="str">
        <f t="shared" si="578"/>
        <v>Untreated Water</v>
      </c>
      <c r="L3719">
        <v>38</v>
      </c>
      <c r="M3719" t="s">
        <v>202</v>
      </c>
      <c r="N3719">
        <v>744</v>
      </c>
      <c r="O3719" t="s">
        <v>2768</v>
      </c>
      <c r="P3719" t="s">
        <v>780</v>
      </c>
      <c r="Q3719" t="s">
        <v>205</v>
      </c>
    </row>
    <row r="3720" spans="1:17" hidden="1" x14ac:dyDescent="0.3">
      <c r="A3720" t="s">
        <v>14730</v>
      </c>
      <c r="B3720" t="s">
        <v>14731</v>
      </c>
      <c r="C3720" s="1" t="str">
        <f t="shared" si="575"/>
        <v>21:0288</v>
      </c>
      <c r="D3720" s="1" t="str">
        <f t="shared" si="576"/>
        <v>21:0129</v>
      </c>
      <c r="E3720" t="s">
        <v>14732</v>
      </c>
      <c r="F3720" t="s">
        <v>14733</v>
      </c>
      <c r="H3720">
        <v>64.549738099999999</v>
      </c>
      <c r="I3720">
        <v>-140.21239270000001</v>
      </c>
      <c r="J3720" s="1" t="str">
        <f t="shared" si="577"/>
        <v>Fluid (stream)</v>
      </c>
      <c r="K3720" s="1" t="str">
        <f t="shared" si="578"/>
        <v>Untreated Water</v>
      </c>
      <c r="L3720">
        <v>38</v>
      </c>
      <c r="M3720" t="s">
        <v>57</v>
      </c>
      <c r="N3720">
        <v>745</v>
      </c>
      <c r="O3720" t="s">
        <v>664</v>
      </c>
      <c r="P3720" t="s">
        <v>4924</v>
      </c>
      <c r="Q3720" t="s">
        <v>589</v>
      </c>
    </row>
    <row r="3721" spans="1:17" hidden="1" x14ac:dyDescent="0.3">
      <c r="A3721" t="s">
        <v>14734</v>
      </c>
      <c r="B3721" t="s">
        <v>14735</v>
      </c>
      <c r="C3721" s="1" t="str">
        <f t="shared" si="575"/>
        <v>21:0288</v>
      </c>
      <c r="D3721" s="1" t="str">
        <f t="shared" si="576"/>
        <v>21:0129</v>
      </c>
      <c r="E3721" t="s">
        <v>14736</v>
      </c>
      <c r="F3721" t="s">
        <v>14737</v>
      </c>
      <c r="H3721">
        <v>64.609301700000003</v>
      </c>
      <c r="I3721">
        <v>-140.2602086</v>
      </c>
      <c r="J3721" s="1" t="str">
        <f t="shared" si="577"/>
        <v>Fluid (stream)</v>
      </c>
      <c r="K3721" s="1" t="str">
        <f t="shared" si="578"/>
        <v>Untreated Water</v>
      </c>
      <c r="L3721">
        <v>38</v>
      </c>
      <c r="M3721" t="s">
        <v>65</v>
      </c>
      <c r="N3721">
        <v>746</v>
      </c>
      <c r="O3721" t="s">
        <v>589</v>
      </c>
      <c r="P3721" t="s">
        <v>3478</v>
      </c>
      <c r="Q3721" t="s">
        <v>123</v>
      </c>
    </row>
    <row r="3722" spans="1:17" hidden="1" x14ac:dyDescent="0.3">
      <c r="A3722" t="s">
        <v>14738</v>
      </c>
      <c r="B3722" t="s">
        <v>14739</v>
      </c>
      <c r="C3722" s="1" t="str">
        <f t="shared" si="575"/>
        <v>21:0288</v>
      </c>
      <c r="D3722" s="1" t="str">
        <f t="shared" si="576"/>
        <v>21:0129</v>
      </c>
      <c r="E3722" t="s">
        <v>14740</v>
      </c>
      <c r="F3722" t="s">
        <v>14741</v>
      </c>
      <c r="H3722">
        <v>64.604796699999994</v>
      </c>
      <c r="I3722">
        <v>-140.28010080000001</v>
      </c>
      <c r="J3722" s="1" t="str">
        <f t="shared" si="577"/>
        <v>Fluid (stream)</v>
      </c>
      <c r="K3722" s="1" t="str">
        <f t="shared" si="578"/>
        <v>Untreated Water</v>
      </c>
      <c r="L3722">
        <v>38</v>
      </c>
      <c r="M3722" t="s">
        <v>72</v>
      </c>
      <c r="N3722">
        <v>747</v>
      </c>
      <c r="O3722" t="s">
        <v>196</v>
      </c>
      <c r="P3722" t="s">
        <v>3618</v>
      </c>
      <c r="Q3722" t="s">
        <v>696</v>
      </c>
    </row>
    <row r="3723" spans="1:17" hidden="1" x14ac:dyDescent="0.3">
      <c r="A3723" t="s">
        <v>14742</v>
      </c>
      <c r="B3723" t="s">
        <v>14743</v>
      </c>
      <c r="C3723" s="1" t="str">
        <f t="shared" si="575"/>
        <v>21:0288</v>
      </c>
      <c r="D3723" s="1" t="str">
        <f t="shared" si="576"/>
        <v>21:0129</v>
      </c>
      <c r="E3723" t="s">
        <v>14744</v>
      </c>
      <c r="F3723" t="s">
        <v>14745</v>
      </c>
      <c r="H3723">
        <v>64.609156499999997</v>
      </c>
      <c r="I3723">
        <v>-140.32139190000001</v>
      </c>
      <c r="J3723" s="1" t="str">
        <f t="shared" si="577"/>
        <v>Fluid (stream)</v>
      </c>
      <c r="K3723" s="1" t="str">
        <f t="shared" si="578"/>
        <v>Untreated Water</v>
      </c>
      <c r="L3723">
        <v>38</v>
      </c>
      <c r="M3723" t="s">
        <v>87</v>
      </c>
      <c r="N3723">
        <v>748</v>
      </c>
      <c r="O3723" t="s">
        <v>421</v>
      </c>
      <c r="P3723" t="s">
        <v>637</v>
      </c>
      <c r="Q3723" t="s">
        <v>649</v>
      </c>
    </row>
    <row r="3724" spans="1:17" hidden="1" x14ac:dyDescent="0.3">
      <c r="A3724" t="s">
        <v>14746</v>
      </c>
      <c r="B3724" t="s">
        <v>14747</v>
      </c>
      <c r="C3724" s="1" t="str">
        <f t="shared" si="575"/>
        <v>21:0288</v>
      </c>
      <c r="D3724" s="1" t="str">
        <f t="shared" si="576"/>
        <v>21:0129</v>
      </c>
      <c r="E3724" t="s">
        <v>14748</v>
      </c>
      <c r="F3724" t="s">
        <v>14749</v>
      </c>
      <c r="H3724">
        <v>64.612850600000002</v>
      </c>
      <c r="I3724">
        <v>-140.30723119999999</v>
      </c>
      <c r="J3724" s="1" t="str">
        <f t="shared" si="577"/>
        <v>Fluid (stream)</v>
      </c>
      <c r="K3724" s="1" t="str">
        <f t="shared" si="578"/>
        <v>Untreated Water</v>
      </c>
      <c r="L3724">
        <v>38</v>
      </c>
      <c r="M3724" t="s">
        <v>160</v>
      </c>
      <c r="N3724">
        <v>749</v>
      </c>
      <c r="O3724" t="s">
        <v>344</v>
      </c>
      <c r="P3724" t="s">
        <v>3618</v>
      </c>
      <c r="Q3724" t="s">
        <v>123</v>
      </c>
    </row>
    <row r="3725" spans="1:17" hidden="1" x14ac:dyDescent="0.3">
      <c r="A3725" t="s">
        <v>14750</v>
      </c>
      <c r="B3725" t="s">
        <v>14751</v>
      </c>
      <c r="C3725" s="1" t="str">
        <f t="shared" si="575"/>
        <v>21:0288</v>
      </c>
      <c r="D3725" s="1" t="str">
        <f t="shared" si="576"/>
        <v>21:0129</v>
      </c>
      <c r="E3725" t="s">
        <v>14752</v>
      </c>
      <c r="F3725" t="s">
        <v>14753</v>
      </c>
      <c r="H3725">
        <v>64.619999899999996</v>
      </c>
      <c r="I3725">
        <v>-140.3852315</v>
      </c>
      <c r="J3725" s="1" t="str">
        <f t="shared" si="577"/>
        <v>Fluid (stream)</v>
      </c>
      <c r="K3725" s="1" t="str">
        <f t="shared" si="578"/>
        <v>Untreated Water</v>
      </c>
      <c r="L3725">
        <v>38</v>
      </c>
      <c r="M3725" t="s">
        <v>166</v>
      </c>
      <c r="N3725">
        <v>750</v>
      </c>
      <c r="O3725" t="s">
        <v>80</v>
      </c>
      <c r="P3725" t="s">
        <v>3613</v>
      </c>
      <c r="Q3725" t="s">
        <v>953</v>
      </c>
    </row>
    <row r="3726" spans="1:17" hidden="1" x14ac:dyDescent="0.3">
      <c r="A3726" t="s">
        <v>14754</v>
      </c>
      <c r="B3726" t="s">
        <v>14755</v>
      </c>
      <c r="C3726" s="1" t="str">
        <f t="shared" si="575"/>
        <v>21:0288</v>
      </c>
      <c r="D3726" s="1" t="str">
        <f t="shared" si="576"/>
        <v>21:0129</v>
      </c>
      <c r="E3726" t="s">
        <v>14756</v>
      </c>
      <c r="F3726" t="s">
        <v>14757</v>
      </c>
      <c r="H3726">
        <v>64.630072499999997</v>
      </c>
      <c r="I3726">
        <v>-140.3819293</v>
      </c>
      <c r="J3726" s="1" t="str">
        <f t="shared" si="577"/>
        <v>Fluid (stream)</v>
      </c>
      <c r="K3726" s="1" t="str">
        <f t="shared" si="578"/>
        <v>Untreated Water</v>
      </c>
      <c r="L3726">
        <v>38</v>
      </c>
      <c r="M3726" t="s">
        <v>174</v>
      </c>
      <c r="N3726">
        <v>751</v>
      </c>
      <c r="O3726" t="s">
        <v>684</v>
      </c>
      <c r="P3726" t="s">
        <v>2482</v>
      </c>
      <c r="Q3726" t="s">
        <v>844</v>
      </c>
    </row>
    <row r="3727" spans="1:17" hidden="1" x14ac:dyDescent="0.3">
      <c r="A3727" t="s">
        <v>14758</v>
      </c>
      <c r="B3727" t="s">
        <v>14759</v>
      </c>
      <c r="C3727" s="1" t="str">
        <f t="shared" si="575"/>
        <v>21:0288</v>
      </c>
      <c r="D3727" s="1" t="str">
        <f t="shared" si="576"/>
        <v>21:0129</v>
      </c>
      <c r="E3727" t="s">
        <v>14760</v>
      </c>
      <c r="F3727" t="s">
        <v>14761</v>
      </c>
      <c r="H3727">
        <v>64.655112099999997</v>
      </c>
      <c r="I3727">
        <v>-140.31578590000001</v>
      </c>
      <c r="J3727" s="1" t="str">
        <f t="shared" si="577"/>
        <v>Fluid (stream)</v>
      </c>
      <c r="K3727" s="1" t="str">
        <f t="shared" si="578"/>
        <v>Untreated Water</v>
      </c>
      <c r="L3727">
        <v>38</v>
      </c>
      <c r="M3727" t="s">
        <v>181</v>
      </c>
      <c r="N3727">
        <v>752</v>
      </c>
      <c r="O3727" t="s">
        <v>1640</v>
      </c>
      <c r="P3727" t="s">
        <v>855</v>
      </c>
      <c r="Q3727" t="s">
        <v>123</v>
      </c>
    </row>
    <row r="3728" spans="1:17" hidden="1" x14ac:dyDescent="0.3">
      <c r="A3728" t="s">
        <v>14762</v>
      </c>
      <c r="B3728" t="s">
        <v>14763</v>
      </c>
      <c r="C3728" s="1" t="str">
        <f t="shared" si="575"/>
        <v>21:0288</v>
      </c>
      <c r="D3728" s="1" t="str">
        <f t="shared" si="576"/>
        <v>21:0129</v>
      </c>
      <c r="E3728" t="s">
        <v>14764</v>
      </c>
      <c r="F3728" t="s">
        <v>14765</v>
      </c>
      <c r="H3728">
        <v>64.657910599999994</v>
      </c>
      <c r="I3728">
        <v>-140.3174325</v>
      </c>
      <c r="J3728" s="1" t="str">
        <f t="shared" si="577"/>
        <v>Fluid (stream)</v>
      </c>
      <c r="K3728" s="1" t="str">
        <f t="shared" si="578"/>
        <v>Untreated Water</v>
      </c>
      <c r="L3728">
        <v>38</v>
      </c>
      <c r="M3728" t="s">
        <v>188</v>
      </c>
      <c r="N3728">
        <v>753</v>
      </c>
      <c r="O3728" t="s">
        <v>3022</v>
      </c>
      <c r="P3728" t="s">
        <v>817</v>
      </c>
      <c r="Q3728" t="s">
        <v>844</v>
      </c>
    </row>
    <row r="3729" spans="1:17" hidden="1" x14ac:dyDescent="0.3">
      <c r="A3729" t="s">
        <v>14766</v>
      </c>
      <c r="B3729" t="s">
        <v>14767</v>
      </c>
      <c r="C3729" s="1" t="str">
        <f t="shared" si="575"/>
        <v>21:0288</v>
      </c>
      <c r="D3729" s="1" t="str">
        <f t="shared" si="576"/>
        <v>21:0129</v>
      </c>
      <c r="E3729" t="s">
        <v>14768</v>
      </c>
      <c r="F3729" t="s">
        <v>14769</v>
      </c>
      <c r="H3729">
        <v>64.623069299999997</v>
      </c>
      <c r="I3729">
        <v>-140.4508889</v>
      </c>
      <c r="J3729" s="1" t="str">
        <f t="shared" si="577"/>
        <v>Fluid (stream)</v>
      </c>
      <c r="K3729" s="1" t="str">
        <f t="shared" si="578"/>
        <v>Untreated Water</v>
      </c>
      <c r="L3729">
        <v>38</v>
      </c>
      <c r="M3729" t="s">
        <v>215</v>
      </c>
      <c r="N3729">
        <v>754</v>
      </c>
      <c r="O3729" t="s">
        <v>189</v>
      </c>
      <c r="P3729" t="s">
        <v>540</v>
      </c>
      <c r="Q3729" t="s">
        <v>953</v>
      </c>
    </row>
    <row r="3730" spans="1:17" hidden="1" x14ac:dyDescent="0.3">
      <c r="A3730" t="s">
        <v>14770</v>
      </c>
      <c r="B3730" t="s">
        <v>14771</v>
      </c>
      <c r="C3730" s="1" t="str">
        <f t="shared" si="575"/>
        <v>21:0288</v>
      </c>
      <c r="D3730" s="1" t="str">
        <f t="shared" si="576"/>
        <v>21:0129</v>
      </c>
      <c r="E3730" t="s">
        <v>14705</v>
      </c>
      <c r="F3730" t="s">
        <v>14772</v>
      </c>
      <c r="H3730">
        <v>64.6473084</v>
      </c>
      <c r="I3730">
        <v>-140.41634579999999</v>
      </c>
      <c r="J3730" s="1" t="str">
        <f t="shared" si="577"/>
        <v>Fluid (stream)</v>
      </c>
      <c r="K3730" s="1" t="str">
        <f t="shared" si="578"/>
        <v>Untreated Water</v>
      </c>
      <c r="L3730">
        <v>38</v>
      </c>
      <c r="M3730" t="s">
        <v>79</v>
      </c>
      <c r="N3730">
        <v>755</v>
      </c>
      <c r="O3730" t="s">
        <v>457</v>
      </c>
      <c r="P3730" t="s">
        <v>2805</v>
      </c>
      <c r="Q3730" t="s">
        <v>649</v>
      </c>
    </row>
    <row r="3731" spans="1:17" hidden="1" x14ac:dyDescent="0.3">
      <c r="A3731" t="s">
        <v>14773</v>
      </c>
      <c r="B3731" t="s">
        <v>14774</v>
      </c>
      <c r="C3731" s="1" t="str">
        <f t="shared" si="575"/>
        <v>21:0288</v>
      </c>
      <c r="D3731" s="1" t="str">
        <f t="shared" si="576"/>
        <v>21:0129</v>
      </c>
      <c r="E3731" t="s">
        <v>14775</v>
      </c>
      <c r="F3731" t="s">
        <v>14776</v>
      </c>
      <c r="H3731">
        <v>64.659626799999998</v>
      </c>
      <c r="I3731">
        <v>-140.44583750000001</v>
      </c>
      <c r="J3731" s="1" t="str">
        <f t="shared" si="577"/>
        <v>Fluid (stream)</v>
      </c>
      <c r="K3731" s="1" t="str">
        <f t="shared" si="578"/>
        <v>Untreated Water</v>
      </c>
      <c r="L3731">
        <v>38</v>
      </c>
      <c r="M3731" t="s">
        <v>223</v>
      </c>
      <c r="N3731">
        <v>756</v>
      </c>
      <c r="O3731" t="s">
        <v>421</v>
      </c>
      <c r="P3731" t="s">
        <v>1934</v>
      </c>
      <c r="Q3731" t="s">
        <v>123</v>
      </c>
    </row>
    <row r="3732" spans="1:17" hidden="1" x14ac:dyDescent="0.3">
      <c r="A3732" t="s">
        <v>14777</v>
      </c>
      <c r="B3732" t="s">
        <v>14778</v>
      </c>
      <c r="C3732" s="1" t="str">
        <f t="shared" si="575"/>
        <v>21:0288</v>
      </c>
      <c r="D3732" s="1" t="str">
        <f>HYPERLINK("http://geochem.nrcan.gc.ca/cdogs/content/svy/svy_e.htm", "")</f>
        <v/>
      </c>
      <c r="G3732" s="1" t="str">
        <f>HYPERLINK("http://geochem.nrcan.gc.ca/cdogs/content/cr_/cr_00030_e.htm", "30")</f>
        <v>30</v>
      </c>
      <c r="J3732" t="s">
        <v>106</v>
      </c>
      <c r="K3732" t="s">
        <v>107</v>
      </c>
      <c r="L3732">
        <v>38</v>
      </c>
      <c r="M3732" t="s">
        <v>108</v>
      </c>
      <c r="N3732">
        <v>757</v>
      </c>
      <c r="O3732" t="s">
        <v>589</v>
      </c>
      <c r="P3732" t="s">
        <v>2541</v>
      </c>
      <c r="Q3732" t="s">
        <v>123</v>
      </c>
    </row>
    <row r="3733" spans="1:17" hidden="1" x14ac:dyDescent="0.3">
      <c r="A3733" t="s">
        <v>14779</v>
      </c>
      <c r="B3733" t="s">
        <v>14780</v>
      </c>
      <c r="C3733" s="1" t="str">
        <f t="shared" si="575"/>
        <v>21:0288</v>
      </c>
      <c r="D3733" s="1" t="str">
        <f t="shared" ref="D3733:D3751" si="579">HYPERLINK("http://geochem.nrcan.gc.ca/cdogs/content/svy/svy210129_e.htm", "21:0129")</f>
        <v>21:0129</v>
      </c>
      <c r="E3733" t="s">
        <v>14781</v>
      </c>
      <c r="F3733" t="s">
        <v>14782</v>
      </c>
      <c r="H3733">
        <v>64.681921900000006</v>
      </c>
      <c r="I3733">
        <v>-140.5104345</v>
      </c>
      <c r="J3733" s="1" t="str">
        <f t="shared" ref="J3733:J3751" si="580">HYPERLINK("http://geochem.nrcan.gc.ca/cdogs/content/kwd/kwd020018_e.htm", "Fluid (stream)")</f>
        <v>Fluid (stream)</v>
      </c>
      <c r="K3733" s="1" t="str">
        <f t="shared" ref="K3733:K3751" si="581">HYPERLINK("http://geochem.nrcan.gc.ca/cdogs/content/kwd/kwd080007_e.htm", "Untreated Water")</f>
        <v>Untreated Water</v>
      </c>
      <c r="L3733">
        <v>39</v>
      </c>
      <c r="M3733" t="s">
        <v>642</v>
      </c>
      <c r="N3733">
        <v>758</v>
      </c>
      <c r="O3733" t="s">
        <v>1550</v>
      </c>
      <c r="P3733" t="s">
        <v>2482</v>
      </c>
      <c r="Q3733" t="s">
        <v>249</v>
      </c>
    </row>
    <row r="3734" spans="1:17" hidden="1" x14ac:dyDescent="0.3">
      <c r="A3734" t="s">
        <v>14783</v>
      </c>
      <c r="B3734" t="s">
        <v>14784</v>
      </c>
      <c r="C3734" s="1" t="str">
        <f t="shared" si="575"/>
        <v>21:0288</v>
      </c>
      <c r="D3734" s="1" t="str">
        <f t="shared" si="579"/>
        <v>21:0129</v>
      </c>
      <c r="E3734" t="s">
        <v>14785</v>
      </c>
      <c r="F3734" t="s">
        <v>14786</v>
      </c>
      <c r="H3734">
        <v>64.668993</v>
      </c>
      <c r="I3734">
        <v>-140.46705489999999</v>
      </c>
      <c r="J3734" s="1" t="str">
        <f t="shared" si="580"/>
        <v>Fluid (stream)</v>
      </c>
      <c r="K3734" s="1" t="str">
        <f t="shared" si="581"/>
        <v>Untreated Water</v>
      </c>
      <c r="L3734">
        <v>39</v>
      </c>
      <c r="M3734" t="s">
        <v>27</v>
      </c>
      <c r="N3734">
        <v>759</v>
      </c>
      <c r="O3734" t="s">
        <v>734</v>
      </c>
      <c r="P3734" t="s">
        <v>3618</v>
      </c>
      <c r="Q3734" t="s">
        <v>205</v>
      </c>
    </row>
    <row r="3735" spans="1:17" hidden="1" x14ac:dyDescent="0.3">
      <c r="A3735" t="s">
        <v>14787</v>
      </c>
      <c r="B3735" t="s">
        <v>14788</v>
      </c>
      <c r="C3735" s="1" t="str">
        <f t="shared" si="575"/>
        <v>21:0288</v>
      </c>
      <c r="D3735" s="1" t="str">
        <f t="shared" si="579"/>
        <v>21:0129</v>
      </c>
      <c r="E3735" t="s">
        <v>14781</v>
      </c>
      <c r="F3735" t="s">
        <v>14789</v>
      </c>
      <c r="H3735">
        <v>64.681921900000006</v>
      </c>
      <c r="I3735">
        <v>-140.5104345</v>
      </c>
      <c r="J3735" s="1" t="str">
        <f t="shared" si="580"/>
        <v>Fluid (stream)</v>
      </c>
      <c r="K3735" s="1" t="str">
        <f t="shared" si="581"/>
        <v>Untreated Water</v>
      </c>
      <c r="L3735">
        <v>39</v>
      </c>
      <c r="M3735" t="s">
        <v>673</v>
      </c>
      <c r="N3735">
        <v>760</v>
      </c>
      <c r="O3735" t="s">
        <v>80</v>
      </c>
      <c r="P3735" t="s">
        <v>366</v>
      </c>
      <c r="Q3735" t="s">
        <v>589</v>
      </c>
    </row>
    <row r="3736" spans="1:17" hidden="1" x14ac:dyDescent="0.3">
      <c r="A3736" t="s">
        <v>14790</v>
      </c>
      <c r="B3736" t="s">
        <v>14791</v>
      </c>
      <c r="C3736" s="1" t="str">
        <f t="shared" si="575"/>
        <v>21:0288</v>
      </c>
      <c r="D3736" s="1" t="str">
        <f t="shared" si="579"/>
        <v>21:0129</v>
      </c>
      <c r="E3736" t="s">
        <v>14781</v>
      </c>
      <c r="F3736" t="s">
        <v>14792</v>
      </c>
      <c r="H3736">
        <v>64.681921900000006</v>
      </c>
      <c r="I3736">
        <v>-140.5104345</v>
      </c>
      <c r="J3736" s="1" t="str">
        <f t="shared" si="580"/>
        <v>Fluid (stream)</v>
      </c>
      <c r="K3736" s="1" t="str">
        <f t="shared" si="581"/>
        <v>Untreated Water</v>
      </c>
      <c r="L3736">
        <v>39</v>
      </c>
      <c r="M3736" t="s">
        <v>678</v>
      </c>
      <c r="N3736">
        <v>761</v>
      </c>
      <c r="O3736" t="s">
        <v>80</v>
      </c>
      <c r="P3736" t="s">
        <v>366</v>
      </c>
      <c r="Q3736" t="s">
        <v>589</v>
      </c>
    </row>
    <row r="3737" spans="1:17" hidden="1" x14ac:dyDescent="0.3">
      <c r="A3737" t="s">
        <v>14793</v>
      </c>
      <c r="B3737" t="s">
        <v>14794</v>
      </c>
      <c r="C3737" s="1" t="str">
        <f t="shared" si="575"/>
        <v>21:0288</v>
      </c>
      <c r="D3737" s="1" t="str">
        <f t="shared" si="579"/>
        <v>21:0129</v>
      </c>
      <c r="E3737" t="s">
        <v>14795</v>
      </c>
      <c r="F3737" t="s">
        <v>14796</v>
      </c>
      <c r="H3737">
        <v>64.661271900000003</v>
      </c>
      <c r="I3737">
        <v>-140.52066930000001</v>
      </c>
      <c r="J3737" s="1" t="str">
        <f t="shared" si="580"/>
        <v>Fluid (stream)</v>
      </c>
      <c r="K3737" s="1" t="str">
        <f t="shared" si="581"/>
        <v>Untreated Water</v>
      </c>
      <c r="L3737">
        <v>39</v>
      </c>
      <c r="M3737" t="s">
        <v>35</v>
      </c>
      <c r="N3737">
        <v>762</v>
      </c>
      <c r="O3737" t="s">
        <v>1262</v>
      </c>
      <c r="P3737" t="s">
        <v>3618</v>
      </c>
      <c r="Q3737" t="s">
        <v>334</v>
      </c>
    </row>
    <row r="3738" spans="1:17" hidden="1" x14ac:dyDescent="0.3">
      <c r="A3738" t="s">
        <v>14797</v>
      </c>
      <c r="B3738" t="s">
        <v>14798</v>
      </c>
      <c r="C3738" s="1" t="str">
        <f t="shared" si="575"/>
        <v>21:0288</v>
      </c>
      <c r="D3738" s="1" t="str">
        <f t="shared" si="579"/>
        <v>21:0129</v>
      </c>
      <c r="E3738" t="s">
        <v>14799</v>
      </c>
      <c r="F3738" t="s">
        <v>14800</v>
      </c>
      <c r="H3738">
        <v>64.704021100000006</v>
      </c>
      <c r="I3738">
        <v>-140.4938861</v>
      </c>
      <c r="J3738" s="1" t="str">
        <f t="shared" si="580"/>
        <v>Fluid (stream)</v>
      </c>
      <c r="K3738" s="1" t="str">
        <f t="shared" si="581"/>
        <v>Untreated Water</v>
      </c>
      <c r="L3738">
        <v>39</v>
      </c>
      <c r="M3738" t="s">
        <v>43</v>
      </c>
      <c r="N3738">
        <v>763</v>
      </c>
      <c r="O3738" t="s">
        <v>10312</v>
      </c>
      <c r="P3738" t="s">
        <v>4924</v>
      </c>
      <c r="Q3738" t="s">
        <v>844</v>
      </c>
    </row>
    <row r="3739" spans="1:17" hidden="1" x14ac:dyDescent="0.3">
      <c r="A3739" t="s">
        <v>14801</v>
      </c>
      <c r="B3739" t="s">
        <v>14802</v>
      </c>
      <c r="C3739" s="1" t="str">
        <f t="shared" si="575"/>
        <v>21:0288</v>
      </c>
      <c r="D3739" s="1" t="str">
        <f t="shared" si="579"/>
        <v>21:0129</v>
      </c>
      <c r="E3739" t="s">
        <v>14803</v>
      </c>
      <c r="F3739" t="s">
        <v>14804</v>
      </c>
      <c r="H3739">
        <v>64.698141399999997</v>
      </c>
      <c r="I3739">
        <v>-140.49066139999999</v>
      </c>
      <c r="J3739" s="1" t="str">
        <f t="shared" si="580"/>
        <v>Fluid (stream)</v>
      </c>
      <c r="K3739" s="1" t="str">
        <f t="shared" si="581"/>
        <v>Untreated Water</v>
      </c>
      <c r="L3739">
        <v>39</v>
      </c>
      <c r="M3739" t="s">
        <v>50</v>
      </c>
      <c r="N3739">
        <v>764</v>
      </c>
      <c r="O3739" t="s">
        <v>1177</v>
      </c>
      <c r="P3739" t="s">
        <v>780</v>
      </c>
      <c r="Q3739" t="s">
        <v>589</v>
      </c>
    </row>
    <row r="3740" spans="1:17" hidden="1" x14ac:dyDescent="0.3">
      <c r="A3740" t="s">
        <v>14805</v>
      </c>
      <c r="B3740" t="s">
        <v>14806</v>
      </c>
      <c r="C3740" s="1" t="str">
        <f t="shared" si="575"/>
        <v>21:0288</v>
      </c>
      <c r="D3740" s="1" t="str">
        <f t="shared" si="579"/>
        <v>21:0129</v>
      </c>
      <c r="E3740" t="s">
        <v>14807</v>
      </c>
      <c r="F3740" t="s">
        <v>14808</v>
      </c>
      <c r="H3740">
        <v>64.695453999999998</v>
      </c>
      <c r="I3740">
        <v>-140.43068099999999</v>
      </c>
      <c r="J3740" s="1" t="str">
        <f t="shared" si="580"/>
        <v>Fluid (stream)</v>
      </c>
      <c r="K3740" s="1" t="str">
        <f t="shared" si="581"/>
        <v>Untreated Water</v>
      </c>
      <c r="L3740">
        <v>39</v>
      </c>
      <c r="M3740" t="s">
        <v>57</v>
      </c>
      <c r="N3740">
        <v>765</v>
      </c>
      <c r="O3740" t="s">
        <v>7101</v>
      </c>
      <c r="P3740" t="s">
        <v>2482</v>
      </c>
      <c r="Q3740" t="s">
        <v>589</v>
      </c>
    </row>
    <row r="3741" spans="1:17" hidden="1" x14ac:dyDescent="0.3">
      <c r="A3741" t="s">
        <v>14809</v>
      </c>
      <c r="B3741" t="s">
        <v>14810</v>
      </c>
      <c r="C3741" s="1" t="str">
        <f t="shared" si="575"/>
        <v>21:0288</v>
      </c>
      <c r="D3741" s="1" t="str">
        <f t="shared" si="579"/>
        <v>21:0129</v>
      </c>
      <c r="E3741" t="s">
        <v>14811</v>
      </c>
      <c r="F3741" t="s">
        <v>14812</v>
      </c>
      <c r="H3741">
        <v>64.692527200000001</v>
      </c>
      <c r="I3741">
        <v>-140.4256896</v>
      </c>
      <c r="J3741" s="1" t="str">
        <f t="shared" si="580"/>
        <v>Fluid (stream)</v>
      </c>
      <c r="K3741" s="1" t="str">
        <f t="shared" si="581"/>
        <v>Untreated Water</v>
      </c>
      <c r="L3741">
        <v>39</v>
      </c>
      <c r="M3741" t="s">
        <v>65</v>
      </c>
      <c r="N3741">
        <v>766</v>
      </c>
      <c r="O3741" t="s">
        <v>58</v>
      </c>
      <c r="P3741" t="s">
        <v>2482</v>
      </c>
      <c r="Q3741" t="s">
        <v>334</v>
      </c>
    </row>
    <row r="3742" spans="1:17" hidden="1" x14ac:dyDescent="0.3">
      <c r="A3742" t="s">
        <v>14813</v>
      </c>
      <c r="B3742" t="s">
        <v>14814</v>
      </c>
      <c r="C3742" s="1" t="str">
        <f t="shared" si="575"/>
        <v>21:0288</v>
      </c>
      <c r="D3742" s="1" t="str">
        <f t="shared" si="579"/>
        <v>21:0129</v>
      </c>
      <c r="E3742" t="s">
        <v>14815</v>
      </c>
      <c r="F3742" t="s">
        <v>14816</v>
      </c>
      <c r="H3742">
        <v>64.705759599999993</v>
      </c>
      <c r="I3742">
        <v>-140.534064</v>
      </c>
      <c r="J3742" s="1" t="str">
        <f t="shared" si="580"/>
        <v>Fluid (stream)</v>
      </c>
      <c r="K3742" s="1" t="str">
        <f t="shared" si="581"/>
        <v>Untreated Water</v>
      </c>
      <c r="L3742">
        <v>39</v>
      </c>
      <c r="M3742" t="s">
        <v>72</v>
      </c>
      <c r="N3742">
        <v>767</v>
      </c>
      <c r="O3742" t="s">
        <v>114</v>
      </c>
      <c r="P3742" t="s">
        <v>3618</v>
      </c>
      <c r="Q3742" t="s">
        <v>844</v>
      </c>
    </row>
    <row r="3743" spans="1:17" hidden="1" x14ac:dyDescent="0.3">
      <c r="A3743" t="s">
        <v>14817</v>
      </c>
      <c r="B3743" t="s">
        <v>14818</v>
      </c>
      <c r="C3743" s="1" t="str">
        <f t="shared" si="575"/>
        <v>21:0288</v>
      </c>
      <c r="D3743" s="1" t="str">
        <f t="shared" si="579"/>
        <v>21:0129</v>
      </c>
      <c r="E3743" t="s">
        <v>14819</v>
      </c>
      <c r="F3743" t="s">
        <v>14820</v>
      </c>
      <c r="H3743">
        <v>64.743187800000001</v>
      </c>
      <c r="I3743">
        <v>-140.53430320000001</v>
      </c>
      <c r="J3743" s="1" t="str">
        <f t="shared" si="580"/>
        <v>Fluid (stream)</v>
      </c>
      <c r="K3743" s="1" t="str">
        <f t="shared" si="581"/>
        <v>Untreated Water</v>
      </c>
      <c r="L3743">
        <v>39</v>
      </c>
      <c r="M3743" t="s">
        <v>87</v>
      </c>
      <c r="N3743">
        <v>768</v>
      </c>
      <c r="O3743" t="s">
        <v>249</v>
      </c>
      <c r="P3743" t="s">
        <v>493</v>
      </c>
      <c r="Q3743" t="s">
        <v>844</v>
      </c>
    </row>
    <row r="3744" spans="1:17" hidden="1" x14ac:dyDescent="0.3">
      <c r="A3744" t="s">
        <v>14821</v>
      </c>
      <c r="B3744" t="s">
        <v>14822</v>
      </c>
      <c r="C3744" s="1" t="str">
        <f t="shared" ref="C3744:C3807" si="582">HYPERLINK("http://geochem.nrcan.gc.ca/cdogs/content/bdl/bdl210288_e.htm", "21:0288")</f>
        <v>21:0288</v>
      </c>
      <c r="D3744" s="1" t="str">
        <f t="shared" si="579"/>
        <v>21:0129</v>
      </c>
      <c r="E3744" t="s">
        <v>14823</v>
      </c>
      <c r="F3744" t="s">
        <v>14824</v>
      </c>
      <c r="H3744">
        <v>64.723656199999994</v>
      </c>
      <c r="I3744">
        <v>-140.55571169999999</v>
      </c>
      <c r="J3744" s="1" t="str">
        <f t="shared" si="580"/>
        <v>Fluid (stream)</v>
      </c>
      <c r="K3744" s="1" t="str">
        <f t="shared" si="581"/>
        <v>Untreated Water</v>
      </c>
      <c r="L3744">
        <v>39</v>
      </c>
      <c r="M3744" t="s">
        <v>160</v>
      </c>
      <c r="N3744">
        <v>769</v>
      </c>
      <c r="O3744" t="s">
        <v>378</v>
      </c>
      <c r="P3744" t="s">
        <v>2482</v>
      </c>
      <c r="Q3744" t="s">
        <v>334</v>
      </c>
    </row>
    <row r="3745" spans="1:17" hidden="1" x14ac:dyDescent="0.3">
      <c r="A3745" t="s">
        <v>14825</v>
      </c>
      <c r="B3745" t="s">
        <v>14826</v>
      </c>
      <c r="C3745" s="1" t="str">
        <f t="shared" si="582"/>
        <v>21:0288</v>
      </c>
      <c r="D3745" s="1" t="str">
        <f t="shared" si="579"/>
        <v>21:0129</v>
      </c>
      <c r="E3745" t="s">
        <v>14827</v>
      </c>
      <c r="F3745" t="s">
        <v>14828</v>
      </c>
      <c r="H3745">
        <v>64.707667299999997</v>
      </c>
      <c r="I3745">
        <v>-140.5968992</v>
      </c>
      <c r="J3745" s="1" t="str">
        <f t="shared" si="580"/>
        <v>Fluid (stream)</v>
      </c>
      <c r="K3745" s="1" t="str">
        <f t="shared" si="581"/>
        <v>Untreated Water</v>
      </c>
      <c r="L3745">
        <v>39</v>
      </c>
      <c r="M3745" t="s">
        <v>166</v>
      </c>
      <c r="N3745">
        <v>770</v>
      </c>
      <c r="O3745" t="s">
        <v>421</v>
      </c>
      <c r="P3745" t="s">
        <v>2805</v>
      </c>
      <c r="Q3745" t="s">
        <v>123</v>
      </c>
    </row>
    <row r="3746" spans="1:17" hidden="1" x14ac:dyDescent="0.3">
      <c r="A3746" t="s">
        <v>14829</v>
      </c>
      <c r="B3746" t="s">
        <v>14830</v>
      </c>
      <c r="C3746" s="1" t="str">
        <f t="shared" si="582"/>
        <v>21:0288</v>
      </c>
      <c r="D3746" s="1" t="str">
        <f t="shared" si="579"/>
        <v>21:0129</v>
      </c>
      <c r="E3746" t="s">
        <v>14831</v>
      </c>
      <c r="F3746" t="s">
        <v>14832</v>
      </c>
      <c r="H3746">
        <v>64.696848900000006</v>
      </c>
      <c r="I3746">
        <v>-140.6398145</v>
      </c>
      <c r="J3746" s="1" t="str">
        <f t="shared" si="580"/>
        <v>Fluid (stream)</v>
      </c>
      <c r="K3746" s="1" t="str">
        <f t="shared" si="581"/>
        <v>Untreated Water</v>
      </c>
      <c r="L3746">
        <v>39</v>
      </c>
      <c r="M3746" t="s">
        <v>174</v>
      </c>
      <c r="N3746">
        <v>771</v>
      </c>
      <c r="O3746" t="s">
        <v>756</v>
      </c>
      <c r="P3746" t="s">
        <v>2970</v>
      </c>
      <c r="Q3746" t="s">
        <v>205</v>
      </c>
    </row>
    <row r="3747" spans="1:17" hidden="1" x14ac:dyDescent="0.3">
      <c r="A3747" t="s">
        <v>14833</v>
      </c>
      <c r="B3747" t="s">
        <v>14834</v>
      </c>
      <c r="C3747" s="1" t="str">
        <f t="shared" si="582"/>
        <v>21:0288</v>
      </c>
      <c r="D3747" s="1" t="str">
        <f t="shared" si="579"/>
        <v>21:0129</v>
      </c>
      <c r="E3747" t="s">
        <v>14835</v>
      </c>
      <c r="F3747" t="s">
        <v>14836</v>
      </c>
      <c r="H3747">
        <v>64.698911800000005</v>
      </c>
      <c r="I3747">
        <v>-140.64312140000001</v>
      </c>
      <c r="J3747" s="1" t="str">
        <f t="shared" si="580"/>
        <v>Fluid (stream)</v>
      </c>
      <c r="K3747" s="1" t="str">
        <f t="shared" si="581"/>
        <v>Untreated Water</v>
      </c>
      <c r="L3747">
        <v>39</v>
      </c>
      <c r="M3747" t="s">
        <v>181</v>
      </c>
      <c r="N3747">
        <v>772</v>
      </c>
      <c r="O3747" t="s">
        <v>734</v>
      </c>
      <c r="P3747" t="s">
        <v>2314</v>
      </c>
      <c r="Q3747" t="s">
        <v>123</v>
      </c>
    </row>
    <row r="3748" spans="1:17" hidden="1" x14ac:dyDescent="0.3">
      <c r="A3748" t="s">
        <v>14837</v>
      </c>
      <c r="B3748" t="s">
        <v>14838</v>
      </c>
      <c r="C3748" s="1" t="str">
        <f t="shared" si="582"/>
        <v>21:0288</v>
      </c>
      <c r="D3748" s="1" t="str">
        <f t="shared" si="579"/>
        <v>21:0129</v>
      </c>
      <c r="E3748" t="s">
        <v>14839</v>
      </c>
      <c r="F3748" t="s">
        <v>14840</v>
      </c>
      <c r="H3748">
        <v>64.720776000000001</v>
      </c>
      <c r="I3748">
        <v>-140.6379862</v>
      </c>
      <c r="J3748" s="1" t="str">
        <f t="shared" si="580"/>
        <v>Fluid (stream)</v>
      </c>
      <c r="K3748" s="1" t="str">
        <f t="shared" si="581"/>
        <v>Untreated Water</v>
      </c>
      <c r="L3748">
        <v>39</v>
      </c>
      <c r="M3748" t="s">
        <v>188</v>
      </c>
      <c r="N3748">
        <v>773</v>
      </c>
      <c r="O3748" t="s">
        <v>276</v>
      </c>
      <c r="P3748" t="s">
        <v>2805</v>
      </c>
      <c r="Q3748" t="s">
        <v>249</v>
      </c>
    </row>
    <row r="3749" spans="1:17" hidden="1" x14ac:dyDescent="0.3">
      <c r="A3749" t="s">
        <v>14841</v>
      </c>
      <c r="B3749" t="s">
        <v>14842</v>
      </c>
      <c r="C3749" s="1" t="str">
        <f t="shared" si="582"/>
        <v>21:0288</v>
      </c>
      <c r="D3749" s="1" t="str">
        <f t="shared" si="579"/>
        <v>21:0129</v>
      </c>
      <c r="E3749" t="s">
        <v>14843</v>
      </c>
      <c r="F3749" t="s">
        <v>14844</v>
      </c>
      <c r="H3749">
        <v>64.714926800000001</v>
      </c>
      <c r="I3749">
        <v>-140.64595349999999</v>
      </c>
      <c r="J3749" s="1" t="str">
        <f t="shared" si="580"/>
        <v>Fluid (stream)</v>
      </c>
      <c r="K3749" s="1" t="str">
        <f t="shared" si="581"/>
        <v>Untreated Water</v>
      </c>
      <c r="L3749">
        <v>39</v>
      </c>
      <c r="M3749" t="s">
        <v>215</v>
      </c>
      <c r="N3749">
        <v>774</v>
      </c>
      <c r="O3749" t="s">
        <v>101</v>
      </c>
      <c r="P3749" t="s">
        <v>3618</v>
      </c>
      <c r="Q3749" t="s">
        <v>589</v>
      </c>
    </row>
    <row r="3750" spans="1:17" hidden="1" x14ac:dyDescent="0.3">
      <c r="A3750" t="s">
        <v>14845</v>
      </c>
      <c r="B3750" t="s">
        <v>14846</v>
      </c>
      <c r="C3750" s="1" t="str">
        <f t="shared" si="582"/>
        <v>21:0288</v>
      </c>
      <c r="D3750" s="1" t="str">
        <f t="shared" si="579"/>
        <v>21:0129</v>
      </c>
      <c r="E3750" t="s">
        <v>14847</v>
      </c>
      <c r="F3750" t="s">
        <v>14848</v>
      </c>
      <c r="H3750">
        <v>64.735162500000001</v>
      </c>
      <c r="I3750">
        <v>-140.65018330000001</v>
      </c>
      <c r="J3750" s="1" t="str">
        <f t="shared" si="580"/>
        <v>Fluid (stream)</v>
      </c>
      <c r="K3750" s="1" t="str">
        <f t="shared" si="581"/>
        <v>Untreated Water</v>
      </c>
      <c r="L3750">
        <v>39</v>
      </c>
      <c r="M3750" t="s">
        <v>223</v>
      </c>
      <c r="N3750">
        <v>775</v>
      </c>
      <c r="O3750" t="s">
        <v>101</v>
      </c>
      <c r="P3750" t="s">
        <v>2970</v>
      </c>
      <c r="Q3750" t="s">
        <v>308</v>
      </c>
    </row>
    <row r="3751" spans="1:17" hidden="1" x14ac:dyDescent="0.3">
      <c r="A3751" t="s">
        <v>14849</v>
      </c>
      <c r="B3751" t="s">
        <v>14850</v>
      </c>
      <c r="C3751" s="1" t="str">
        <f t="shared" si="582"/>
        <v>21:0288</v>
      </c>
      <c r="D3751" s="1" t="str">
        <f t="shared" si="579"/>
        <v>21:0129</v>
      </c>
      <c r="E3751" t="s">
        <v>14851</v>
      </c>
      <c r="F3751" t="s">
        <v>14852</v>
      </c>
      <c r="H3751">
        <v>64.746100299999995</v>
      </c>
      <c r="I3751">
        <v>-140.72177980000001</v>
      </c>
      <c r="J3751" s="1" t="str">
        <f t="shared" si="580"/>
        <v>Fluid (stream)</v>
      </c>
      <c r="K3751" s="1" t="str">
        <f t="shared" si="581"/>
        <v>Untreated Water</v>
      </c>
      <c r="L3751">
        <v>39</v>
      </c>
      <c r="M3751" t="s">
        <v>740</v>
      </c>
      <c r="N3751">
        <v>776</v>
      </c>
      <c r="O3751" t="s">
        <v>189</v>
      </c>
      <c r="P3751" t="s">
        <v>3618</v>
      </c>
      <c r="Q3751" t="s">
        <v>123</v>
      </c>
    </row>
    <row r="3752" spans="1:17" hidden="1" x14ac:dyDescent="0.3">
      <c r="A3752" t="s">
        <v>14853</v>
      </c>
      <c r="B3752" t="s">
        <v>14854</v>
      </c>
      <c r="C3752" s="1" t="str">
        <f t="shared" si="582"/>
        <v>21:0288</v>
      </c>
      <c r="D3752" s="1" t="str">
        <f>HYPERLINK("http://geochem.nrcan.gc.ca/cdogs/content/svy/svy_e.htm", "")</f>
        <v/>
      </c>
      <c r="G3752" s="1" t="str">
        <f>HYPERLINK("http://geochem.nrcan.gc.ca/cdogs/content/cr_/cr_00031_e.htm", "31")</f>
        <v>31</v>
      </c>
      <c r="J3752" t="s">
        <v>106</v>
      </c>
      <c r="K3752" t="s">
        <v>107</v>
      </c>
      <c r="L3752">
        <v>39</v>
      </c>
      <c r="M3752" t="s">
        <v>108</v>
      </c>
      <c r="N3752">
        <v>777</v>
      </c>
      <c r="O3752" t="s">
        <v>95</v>
      </c>
      <c r="P3752" t="s">
        <v>780</v>
      </c>
      <c r="Q3752" t="s">
        <v>844</v>
      </c>
    </row>
    <row r="3753" spans="1:17" hidden="1" x14ac:dyDescent="0.3">
      <c r="A3753" t="s">
        <v>14855</v>
      </c>
      <c r="B3753" t="s">
        <v>14856</v>
      </c>
      <c r="C3753" s="1" t="str">
        <f t="shared" si="582"/>
        <v>21:0288</v>
      </c>
      <c r="D3753" s="1" t="str">
        <f>HYPERLINK("http://geochem.nrcan.gc.ca/cdogs/content/svy/svy210129_e.htm", "21:0129")</f>
        <v>21:0129</v>
      </c>
      <c r="E3753" t="s">
        <v>14857</v>
      </c>
      <c r="F3753" t="s">
        <v>14858</v>
      </c>
      <c r="H3753">
        <v>64.727581599999994</v>
      </c>
      <c r="I3753">
        <v>-140.9944673</v>
      </c>
      <c r="J3753" s="1" t="str">
        <f>HYPERLINK("http://geochem.nrcan.gc.ca/cdogs/content/kwd/kwd020018_e.htm", "Fluid (stream)")</f>
        <v>Fluid (stream)</v>
      </c>
      <c r="K3753" s="1" t="str">
        <f>HYPERLINK("http://geochem.nrcan.gc.ca/cdogs/content/kwd/kwd080007_e.htm", "Untreated Water")</f>
        <v>Untreated Water</v>
      </c>
      <c r="L3753">
        <v>40</v>
      </c>
      <c r="M3753" t="s">
        <v>21</v>
      </c>
      <c r="N3753">
        <v>778</v>
      </c>
      <c r="O3753" t="s">
        <v>1550</v>
      </c>
      <c r="P3753" t="s">
        <v>2482</v>
      </c>
      <c r="Q3753" t="s">
        <v>844</v>
      </c>
    </row>
    <row r="3754" spans="1:17" hidden="1" x14ac:dyDescent="0.3">
      <c r="A3754" t="s">
        <v>14859</v>
      </c>
      <c r="B3754" t="s">
        <v>14860</v>
      </c>
      <c r="C3754" s="1" t="str">
        <f t="shared" si="582"/>
        <v>21:0288</v>
      </c>
      <c r="D3754" s="1" t="str">
        <f>HYPERLINK("http://geochem.nrcan.gc.ca/cdogs/content/svy/svy210129_e.htm", "21:0129")</f>
        <v>21:0129</v>
      </c>
      <c r="E3754" t="s">
        <v>14861</v>
      </c>
      <c r="F3754" t="s">
        <v>14862</v>
      </c>
      <c r="H3754">
        <v>64.744299600000005</v>
      </c>
      <c r="I3754">
        <v>-140.79489599999999</v>
      </c>
      <c r="J3754" s="1" t="str">
        <f>HYPERLINK("http://geochem.nrcan.gc.ca/cdogs/content/kwd/kwd020018_e.htm", "Fluid (stream)")</f>
        <v>Fluid (stream)</v>
      </c>
      <c r="K3754" s="1" t="str">
        <f>HYPERLINK("http://geochem.nrcan.gc.ca/cdogs/content/kwd/kwd080007_e.htm", "Untreated Water")</f>
        <v>Untreated Water</v>
      </c>
      <c r="L3754">
        <v>40</v>
      </c>
      <c r="M3754" t="s">
        <v>27</v>
      </c>
      <c r="N3754">
        <v>779</v>
      </c>
      <c r="O3754" t="s">
        <v>344</v>
      </c>
      <c r="P3754" t="s">
        <v>7271</v>
      </c>
      <c r="Q3754" t="s">
        <v>334</v>
      </c>
    </row>
    <row r="3755" spans="1:17" hidden="1" x14ac:dyDescent="0.3">
      <c r="A3755" t="s">
        <v>14863</v>
      </c>
      <c r="B3755" t="s">
        <v>14864</v>
      </c>
      <c r="C3755" s="1" t="str">
        <f t="shared" si="582"/>
        <v>21:0288</v>
      </c>
      <c r="D3755" s="1" t="str">
        <f>HYPERLINK("http://geochem.nrcan.gc.ca/cdogs/content/svy/svy210129_e.htm", "21:0129")</f>
        <v>21:0129</v>
      </c>
      <c r="E3755" t="s">
        <v>14865</v>
      </c>
      <c r="F3755" t="s">
        <v>14866</v>
      </c>
      <c r="H3755">
        <v>64.749078999999995</v>
      </c>
      <c r="I3755">
        <v>-140.7572332</v>
      </c>
      <c r="J3755" s="1" t="str">
        <f>HYPERLINK("http://geochem.nrcan.gc.ca/cdogs/content/kwd/kwd020018_e.htm", "Fluid (stream)")</f>
        <v>Fluid (stream)</v>
      </c>
      <c r="K3755" s="1" t="str">
        <f>HYPERLINK("http://geochem.nrcan.gc.ca/cdogs/content/kwd/kwd080007_e.htm", "Untreated Water")</f>
        <v>Untreated Water</v>
      </c>
      <c r="L3755">
        <v>40</v>
      </c>
      <c r="M3755" t="s">
        <v>195</v>
      </c>
      <c r="N3755">
        <v>780</v>
      </c>
      <c r="O3755" t="s">
        <v>189</v>
      </c>
      <c r="P3755" t="s">
        <v>2314</v>
      </c>
      <c r="Q3755" t="s">
        <v>334</v>
      </c>
    </row>
    <row r="3756" spans="1:17" hidden="1" x14ac:dyDescent="0.3">
      <c r="A3756" t="s">
        <v>14867</v>
      </c>
      <c r="B3756" t="s">
        <v>14868</v>
      </c>
      <c r="C3756" s="1" t="str">
        <f t="shared" si="582"/>
        <v>21:0288</v>
      </c>
      <c r="D3756" s="1" t="str">
        <f>HYPERLINK("http://geochem.nrcan.gc.ca/cdogs/content/svy/svy_e.htm", "")</f>
        <v/>
      </c>
      <c r="G3756" s="1" t="str">
        <f>HYPERLINK("http://geochem.nrcan.gc.ca/cdogs/content/cr_/cr_00032_e.htm", "32")</f>
        <v>32</v>
      </c>
      <c r="J3756" t="s">
        <v>106</v>
      </c>
      <c r="K3756" t="s">
        <v>107</v>
      </c>
      <c r="L3756">
        <v>40</v>
      </c>
      <c r="M3756" t="s">
        <v>108</v>
      </c>
      <c r="N3756">
        <v>781</v>
      </c>
      <c r="O3756" t="s">
        <v>320</v>
      </c>
      <c r="P3756" t="s">
        <v>190</v>
      </c>
      <c r="Q3756" t="s">
        <v>205</v>
      </c>
    </row>
    <row r="3757" spans="1:17" hidden="1" x14ac:dyDescent="0.3">
      <c r="A3757" t="s">
        <v>14869</v>
      </c>
      <c r="B3757" t="s">
        <v>14870</v>
      </c>
      <c r="C3757" s="1" t="str">
        <f t="shared" si="582"/>
        <v>21:0288</v>
      </c>
      <c r="D3757" s="1" t="str">
        <f t="shared" ref="D3757:D3775" si="583">HYPERLINK("http://geochem.nrcan.gc.ca/cdogs/content/svy/svy210129_e.htm", "21:0129")</f>
        <v>21:0129</v>
      </c>
      <c r="E3757" t="s">
        <v>14865</v>
      </c>
      <c r="F3757" t="s">
        <v>14871</v>
      </c>
      <c r="H3757">
        <v>64.749078999999995</v>
      </c>
      <c r="I3757">
        <v>-140.7572332</v>
      </c>
      <c r="J3757" s="1" t="str">
        <f t="shared" ref="J3757:J3775" si="584">HYPERLINK("http://geochem.nrcan.gc.ca/cdogs/content/kwd/kwd020018_e.htm", "Fluid (stream)")</f>
        <v>Fluid (stream)</v>
      </c>
      <c r="K3757" s="1" t="str">
        <f t="shared" ref="K3757:K3775" si="585">HYPERLINK("http://geochem.nrcan.gc.ca/cdogs/content/kwd/kwd080007_e.htm", "Untreated Water")</f>
        <v>Untreated Water</v>
      </c>
      <c r="L3757">
        <v>40</v>
      </c>
      <c r="M3757" t="s">
        <v>202</v>
      </c>
      <c r="N3757">
        <v>782</v>
      </c>
      <c r="O3757" t="s">
        <v>101</v>
      </c>
      <c r="P3757" t="s">
        <v>637</v>
      </c>
      <c r="Q3757" t="s">
        <v>123</v>
      </c>
    </row>
    <row r="3758" spans="1:17" hidden="1" x14ac:dyDescent="0.3">
      <c r="A3758" t="s">
        <v>14872</v>
      </c>
      <c r="B3758" t="s">
        <v>14873</v>
      </c>
      <c r="C3758" s="1" t="str">
        <f t="shared" si="582"/>
        <v>21:0288</v>
      </c>
      <c r="D3758" s="1" t="str">
        <f t="shared" si="583"/>
        <v>21:0129</v>
      </c>
      <c r="E3758" t="s">
        <v>14874</v>
      </c>
      <c r="F3758" t="s">
        <v>14875</v>
      </c>
      <c r="H3758">
        <v>64.727185000000006</v>
      </c>
      <c r="I3758">
        <v>-140.78039369999999</v>
      </c>
      <c r="J3758" s="1" t="str">
        <f t="shared" si="584"/>
        <v>Fluid (stream)</v>
      </c>
      <c r="K3758" s="1" t="str">
        <f t="shared" si="585"/>
        <v>Untreated Water</v>
      </c>
      <c r="L3758">
        <v>40</v>
      </c>
      <c r="M3758" t="s">
        <v>35</v>
      </c>
      <c r="N3758">
        <v>783</v>
      </c>
      <c r="O3758" t="s">
        <v>101</v>
      </c>
      <c r="P3758" t="s">
        <v>1934</v>
      </c>
      <c r="Q3758" t="s">
        <v>589</v>
      </c>
    </row>
    <row r="3759" spans="1:17" hidden="1" x14ac:dyDescent="0.3">
      <c r="A3759" t="s">
        <v>14876</v>
      </c>
      <c r="B3759" t="s">
        <v>14877</v>
      </c>
      <c r="C3759" s="1" t="str">
        <f t="shared" si="582"/>
        <v>21:0288</v>
      </c>
      <c r="D3759" s="1" t="str">
        <f t="shared" si="583"/>
        <v>21:0129</v>
      </c>
      <c r="E3759" t="s">
        <v>14878</v>
      </c>
      <c r="F3759" t="s">
        <v>14879</v>
      </c>
      <c r="H3759">
        <v>64.739923099999999</v>
      </c>
      <c r="I3759">
        <v>-140.87815839999999</v>
      </c>
      <c r="J3759" s="1" t="str">
        <f t="shared" si="584"/>
        <v>Fluid (stream)</v>
      </c>
      <c r="K3759" s="1" t="str">
        <f t="shared" si="585"/>
        <v>Untreated Water</v>
      </c>
      <c r="L3759">
        <v>40</v>
      </c>
      <c r="M3759" t="s">
        <v>43</v>
      </c>
      <c r="N3759">
        <v>784</v>
      </c>
      <c r="O3759" t="s">
        <v>654</v>
      </c>
      <c r="P3759" t="s">
        <v>3478</v>
      </c>
      <c r="Q3759" t="s">
        <v>589</v>
      </c>
    </row>
    <row r="3760" spans="1:17" hidden="1" x14ac:dyDescent="0.3">
      <c r="A3760" t="s">
        <v>14880</v>
      </c>
      <c r="B3760" t="s">
        <v>14881</v>
      </c>
      <c r="C3760" s="1" t="str">
        <f t="shared" si="582"/>
        <v>21:0288</v>
      </c>
      <c r="D3760" s="1" t="str">
        <f t="shared" si="583"/>
        <v>21:0129</v>
      </c>
      <c r="E3760" t="s">
        <v>14857</v>
      </c>
      <c r="F3760" t="s">
        <v>14882</v>
      </c>
      <c r="H3760">
        <v>64.727581599999994</v>
      </c>
      <c r="I3760">
        <v>-140.9944673</v>
      </c>
      <c r="J3760" s="1" t="str">
        <f t="shared" si="584"/>
        <v>Fluid (stream)</v>
      </c>
      <c r="K3760" s="1" t="str">
        <f t="shared" si="585"/>
        <v>Untreated Water</v>
      </c>
      <c r="L3760">
        <v>40</v>
      </c>
      <c r="M3760" t="s">
        <v>79</v>
      </c>
      <c r="N3760">
        <v>785</v>
      </c>
      <c r="O3760" t="s">
        <v>22</v>
      </c>
      <c r="P3760" t="s">
        <v>22</v>
      </c>
      <c r="Q3760" t="s">
        <v>22</v>
      </c>
    </row>
    <row r="3761" spans="1:17" hidden="1" x14ac:dyDescent="0.3">
      <c r="A3761" t="s">
        <v>14883</v>
      </c>
      <c r="B3761" t="s">
        <v>14884</v>
      </c>
      <c r="C3761" s="1" t="str">
        <f t="shared" si="582"/>
        <v>21:0288</v>
      </c>
      <c r="D3761" s="1" t="str">
        <f t="shared" si="583"/>
        <v>21:0129</v>
      </c>
      <c r="E3761" t="s">
        <v>14885</v>
      </c>
      <c r="F3761" t="s">
        <v>14886</v>
      </c>
      <c r="H3761">
        <v>64.703135599999996</v>
      </c>
      <c r="I3761">
        <v>-140.9680037</v>
      </c>
      <c r="J3761" s="1" t="str">
        <f t="shared" si="584"/>
        <v>Fluid (stream)</v>
      </c>
      <c r="K3761" s="1" t="str">
        <f t="shared" si="585"/>
        <v>Untreated Water</v>
      </c>
      <c r="L3761">
        <v>40</v>
      </c>
      <c r="M3761" t="s">
        <v>50</v>
      </c>
      <c r="N3761">
        <v>786</v>
      </c>
      <c r="O3761" t="s">
        <v>2372</v>
      </c>
      <c r="P3761" t="s">
        <v>7271</v>
      </c>
      <c r="Q3761" t="s">
        <v>205</v>
      </c>
    </row>
    <row r="3762" spans="1:17" hidden="1" x14ac:dyDescent="0.3">
      <c r="A3762" t="s">
        <v>14887</v>
      </c>
      <c r="B3762" t="s">
        <v>14888</v>
      </c>
      <c r="C3762" s="1" t="str">
        <f t="shared" si="582"/>
        <v>21:0288</v>
      </c>
      <c r="D3762" s="1" t="str">
        <f t="shared" si="583"/>
        <v>21:0129</v>
      </c>
      <c r="E3762" t="s">
        <v>14889</v>
      </c>
      <c r="F3762" t="s">
        <v>14890</v>
      </c>
      <c r="H3762">
        <v>64.675561900000005</v>
      </c>
      <c r="I3762">
        <v>-140.97061260000001</v>
      </c>
      <c r="J3762" s="1" t="str">
        <f t="shared" si="584"/>
        <v>Fluid (stream)</v>
      </c>
      <c r="K3762" s="1" t="str">
        <f t="shared" si="585"/>
        <v>Untreated Water</v>
      </c>
      <c r="L3762">
        <v>40</v>
      </c>
      <c r="M3762" t="s">
        <v>57</v>
      </c>
      <c r="N3762">
        <v>787</v>
      </c>
      <c r="O3762" t="s">
        <v>66</v>
      </c>
      <c r="P3762" t="s">
        <v>3618</v>
      </c>
      <c r="Q3762" t="s">
        <v>589</v>
      </c>
    </row>
    <row r="3763" spans="1:17" hidden="1" x14ac:dyDescent="0.3">
      <c r="A3763" t="s">
        <v>14891</v>
      </c>
      <c r="B3763" t="s">
        <v>14892</v>
      </c>
      <c r="C3763" s="1" t="str">
        <f t="shared" si="582"/>
        <v>21:0288</v>
      </c>
      <c r="D3763" s="1" t="str">
        <f t="shared" si="583"/>
        <v>21:0129</v>
      </c>
      <c r="E3763" t="s">
        <v>14893</v>
      </c>
      <c r="F3763" t="s">
        <v>14894</v>
      </c>
      <c r="H3763">
        <v>64.689194700000002</v>
      </c>
      <c r="I3763">
        <v>-140.91054109999999</v>
      </c>
      <c r="J3763" s="1" t="str">
        <f t="shared" si="584"/>
        <v>Fluid (stream)</v>
      </c>
      <c r="K3763" s="1" t="str">
        <f t="shared" si="585"/>
        <v>Untreated Water</v>
      </c>
      <c r="L3763">
        <v>40</v>
      </c>
      <c r="M3763" t="s">
        <v>65</v>
      </c>
      <c r="N3763">
        <v>788</v>
      </c>
      <c r="O3763" t="s">
        <v>101</v>
      </c>
      <c r="P3763" t="s">
        <v>2862</v>
      </c>
      <c r="Q3763" t="s">
        <v>953</v>
      </c>
    </row>
    <row r="3764" spans="1:17" hidden="1" x14ac:dyDescent="0.3">
      <c r="A3764" t="s">
        <v>14895</v>
      </c>
      <c r="B3764" t="s">
        <v>14896</v>
      </c>
      <c r="C3764" s="1" t="str">
        <f t="shared" si="582"/>
        <v>21:0288</v>
      </c>
      <c r="D3764" s="1" t="str">
        <f t="shared" si="583"/>
        <v>21:0129</v>
      </c>
      <c r="E3764" t="s">
        <v>14897</v>
      </c>
      <c r="F3764" t="s">
        <v>14898</v>
      </c>
      <c r="H3764">
        <v>64.677891799999998</v>
      </c>
      <c r="I3764">
        <v>-140.888912</v>
      </c>
      <c r="J3764" s="1" t="str">
        <f t="shared" si="584"/>
        <v>Fluid (stream)</v>
      </c>
      <c r="K3764" s="1" t="str">
        <f t="shared" si="585"/>
        <v>Untreated Water</v>
      </c>
      <c r="L3764">
        <v>40</v>
      </c>
      <c r="M3764" t="s">
        <v>72</v>
      </c>
      <c r="N3764">
        <v>789</v>
      </c>
      <c r="O3764" t="s">
        <v>344</v>
      </c>
      <c r="P3764" t="s">
        <v>10428</v>
      </c>
      <c r="Q3764" t="s">
        <v>589</v>
      </c>
    </row>
    <row r="3765" spans="1:17" hidden="1" x14ac:dyDescent="0.3">
      <c r="A3765" t="s">
        <v>14899</v>
      </c>
      <c r="B3765" t="s">
        <v>14900</v>
      </c>
      <c r="C3765" s="1" t="str">
        <f t="shared" si="582"/>
        <v>21:0288</v>
      </c>
      <c r="D3765" s="1" t="str">
        <f t="shared" si="583"/>
        <v>21:0129</v>
      </c>
      <c r="E3765" t="s">
        <v>14901</v>
      </c>
      <c r="F3765" t="s">
        <v>14902</v>
      </c>
      <c r="H3765">
        <v>64.669516400000006</v>
      </c>
      <c r="I3765">
        <v>-140.88429579999999</v>
      </c>
      <c r="J3765" s="1" t="str">
        <f t="shared" si="584"/>
        <v>Fluid (stream)</v>
      </c>
      <c r="K3765" s="1" t="str">
        <f t="shared" si="585"/>
        <v>Untreated Water</v>
      </c>
      <c r="L3765">
        <v>40</v>
      </c>
      <c r="M3765" t="s">
        <v>87</v>
      </c>
      <c r="N3765">
        <v>790</v>
      </c>
      <c r="O3765" t="s">
        <v>664</v>
      </c>
      <c r="P3765" t="s">
        <v>14903</v>
      </c>
      <c r="Q3765" t="s">
        <v>953</v>
      </c>
    </row>
    <row r="3766" spans="1:17" hidden="1" x14ac:dyDescent="0.3">
      <c r="A3766" t="s">
        <v>14904</v>
      </c>
      <c r="B3766" t="s">
        <v>14905</v>
      </c>
      <c r="C3766" s="1" t="str">
        <f t="shared" si="582"/>
        <v>21:0288</v>
      </c>
      <c r="D3766" s="1" t="str">
        <f t="shared" si="583"/>
        <v>21:0129</v>
      </c>
      <c r="E3766" t="s">
        <v>14906</v>
      </c>
      <c r="F3766" t="s">
        <v>14907</v>
      </c>
      <c r="H3766">
        <v>64.651836599999996</v>
      </c>
      <c r="I3766">
        <v>-140.785899</v>
      </c>
      <c r="J3766" s="1" t="str">
        <f t="shared" si="584"/>
        <v>Fluid (stream)</v>
      </c>
      <c r="K3766" s="1" t="str">
        <f t="shared" si="585"/>
        <v>Untreated Water</v>
      </c>
      <c r="L3766">
        <v>40</v>
      </c>
      <c r="M3766" t="s">
        <v>160</v>
      </c>
      <c r="N3766">
        <v>791</v>
      </c>
      <c r="O3766" t="s">
        <v>128</v>
      </c>
      <c r="P3766" t="s">
        <v>7271</v>
      </c>
      <c r="Q3766" t="s">
        <v>308</v>
      </c>
    </row>
    <row r="3767" spans="1:17" hidden="1" x14ac:dyDescent="0.3">
      <c r="A3767" t="s">
        <v>14908</v>
      </c>
      <c r="B3767" t="s">
        <v>14909</v>
      </c>
      <c r="C3767" s="1" t="str">
        <f t="shared" si="582"/>
        <v>21:0288</v>
      </c>
      <c r="D3767" s="1" t="str">
        <f t="shared" si="583"/>
        <v>21:0129</v>
      </c>
      <c r="E3767" t="s">
        <v>14910</v>
      </c>
      <c r="F3767" t="s">
        <v>14911</v>
      </c>
      <c r="H3767">
        <v>64.654750199999995</v>
      </c>
      <c r="I3767">
        <v>-140.7902727</v>
      </c>
      <c r="J3767" s="1" t="str">
        <f t="shared" si="584"/>
        <v>Fluid (stream)</v>
      </c>
      <c r="K3767" s="1" t="str">
        <f t="shared" si="585"/>
        <v>Untreated Water</v>
      </c>
      <c r="L3767">
        <v>40</v>
      </c>
      <c r="M3767" t="s">
        <v>166</v>
      </c>
      <c r="N3767">
        <v>792</v>
      </c>
      <c r="O3767" t="s">
        <v>22</v>
      </c>
      <c r="P3767" t="s">
        <v>22</v>
      </c>
      <c r="Q3767" t="s">
        <v>22</v>
      </c>
    </row>
    <row r="3768" spans="1:17" hidden="1" x14ac:dyDescent="0.3">
      <c r="A3768" t="s">
        <v>14912</v>
      </c>
      <c r="B3768" t="s">
        <v>14913</v>
      </c>
      <c r="C3768" s="1" t="str">
        <f t="shared" si="582"/>
        <v>21:0288</v>
      </c>
      <c r="D3768" s="1" t="str">
        <f t="shared" si="583"/>
        <v>21:0129</v>
      </c>
      <c r="E3768" t="s">
        <v>14914</v>
      </c>
      <c r="F3768" t="s">
        <v>14915</v>
      </c>
      <c r="H3768">
        <v>64.647172900000001</v>
      </c>
      <c r="I3768">
        <v>-140.87340230000001</v>
      </c>
      <c r="J3768" s="1" t="str">
        <f t="shared" si="584"/>
        <v>Fluid (stream)</v>
      </c>
      <c r="K3768" s="1" t="str">
        <f t="shared" si="585"/>
        <v>Untreated Water</v>
      </c>
      <c r="L3768">
        <v>40</v>
      </c>
      <c r="M3768" t="s">
        <v>174</v>
      </c>
      <c r="N3768">
        <v>793</v>
      </c>
      <c r="O3768" t="s">
        <v>2768</v>
      </c>
      <c r="P3768" t="s">
        <v>14916</v>
      </c>
      <c r="Q3768" t="s">
        <v>953</v>
      </c>
    </row>
    <row r="3769" spans="1:17" hidden="1" x14ac:dyDescent="0.3">
      <c r="A3769" t="s">
        <v>14917</v>
      </c>
      <c r="B3769" t="s">
        <v>14918</v>
      </c>
      <c r="C3769" s="1" t="str">
        <f t="shared" si="582"/>
        <v>21:0288</v>
      </c>
      <c r="D3769" s="1" t="str">
        <f t="shared" si="583"/>
        <v>21:0129</v>
      </c>
      <c r="E3769" t="s">
        <v>14919</v>
      </c>
      <c r="F3769" t="s">
        <v>14920</v>
      </c>
      <c r="H3769">
        <v>64.566578899999996</v>
      </c>
      <c r="I3769">
        <v>-140.58383090000001</v>
      </c>
      <c r="J3769" s="1" t="str">
        <f t="shared" si="584"/>
        <v>Fluid (stream)</v>
      </c>
      <c r="K3769" s="1" t="str">
        <f t="shared" si="585"/>
        <v>Untreated Water</v>
      </c>
      <c r="L3769">
        <v>40</v>
      </c>
      <c r="M3769" t="s">
        <v>181</v>
      </c>
      <c r="N3769">
        <v>794</v>
      </c>
      <c r="O3769" t="s">
        <v>128</v>
      </c>
      <c r="P3769" t="s">
        <v>2314</v>
      </c>
      <c r="Q3769" t="s">
        <v>437</v>
      </c>
    </row>
    <row r="3770" spans="1:17" hidden="1" x14ac:dyDescent="0.3">
      <c r="A3770" t="s">
        <v>14921</v>
      </c>
      <c r="B3770" t="s">
        <v>14922</v>
      </c>
      <c r="C3770" s="1" t="str">
        <f t="shared" si="582"/>
        <v>21:0288</v>
      </c>
      <c r="D3770" s="1" t="str">
        <f t="shared" si="583"/>
        <v>21:0129</v>
      </c>
      <c r="E3770" t="s">
        <v>14923</v>
      </c>
      <c r="F3770" t="s">
        <v>14924</v>
      </c>
      <c r="H3770">
        <v>64.536034099999995</v>
      </c>
      <c r="I3770">
        <v>-140.6850824</v>
      </c>
      <c r="J3770" s="1" t="str">
        <f t="shared" si="584"/>
        <v>Fluid (stream)</v>
      </c>
      <c r="K3770" s="1" t="str">
        <f t="shared" si="585"/>
        <v>Untreated Water</v>
      </c>
      <c r="L3770">
        <v>40</v>
      </c>
      <c r="M3770" t="s">
        <v>188</v>
      </c>
      <c r="N3770">
        <v>795</v>
      </c>
      <c r="O3770" t="s">
        <v>196</v>
      </c>
      <c r="P3770" t="s">
        <v>637</v>
      </c>
      <c r="Q3770" t="s">
        <v>249</v>
      </c>
    </row>
    <row r="3771" spans="1:17" hidden="1" x14ac:dyDescent="0.3">
      <c r="A3771" t="s">
        <v>14925</v>
      </c>
      <c r="B3771" t="s">
        <v>14926</v>
      </c>
      <c r="C3771" s="1" t="str">
        <f t="shared" si="582"/>
        <v>21:0288</v>
      </c>
      <c r="D3771" s="1" t="str">
        <f t="shared" si="583"/>
        <v>21:0129</v>
      </c>
      <c r="E3771" t="s">
        <v>14927</v>
      </c>
      <c r="F3771" t="s">
        <v>14928</v>
      </c>
      <c r="H3771">
        <v>64.535954799999999</v>
      </c>
      <c r="I3771">
        <v>-140.6733059</v>
      </c>
      <c r="J3771" s="1" t="str">
        <f t="shared" si="584"/>
        <v>Fluid (stream)</v>
      </c>
      <c r="K3771" s="1" t="str">
        <f t="shared" si="585"/>
        <v>Untreated Water</v>
      </c>
      <c r="L3771">
        <v>40</v>
      </c>
      <c r="M3771" t="s">
        <v>215</v>
      </c>
      <c r="N3771">
        <v>796</v>
      </c>
      <c r="O3771" t="s">
        <v>22</v>
      </c>
      <c r="P3771" t="s">
        <v>22</v>
      </c>
      <c r="Q3771" t="s">
        <v>22</v>
      </c>
    </row>
    <row r="3772" spans="1:17" hidden="1" x14ac:dyDescent="0.3">
      <c r="A3772" t="s">
        <v>14929</v>
      </c>
      <c r="B3772" t="s">
        <v>14930</v>
      </c>
      <c r="C3772" s="1" t="str">
        <f t="shared" si="582"/>
        <v>21:0288</v>
      </c>
      <c r="D3772" s="1" t="str">
        <f t="shared" si="583"/>
        <v>21:0129</v>
      </c>
      <c r="E3772" t="s">
        <v>14931</v>
      </c>
      <c r="F3772" t="s">
        <v>14932</v>
      </c>
      <c r="H3772">
        <v>64.563935400000005</v>
      </c>
      <c r="I3772">
        <v>-140.72724400000001</v>
      </c>
      <c r="J3772" s="1" t="str">
        <f t="shared" si="584"/>
        <v>Fluid (stream)</v>
      </c>
      <c r="K3772" s="1" t="str">
        <f t="shared" si="585"/>
        <v>Untreated Water</v>
      </c>
      <c r="L3772">
        <v>40</v>
      </c>
      <c r="M3772" t="s">
        <v>223</v>
      </c>
      <c r="N3772">
        <v>797</v>
      </c>
      <c r="O3772" t="s">
        <v>344</v>
      </c>
      <c r="P3772" t="s">
        <v>3618</v>
      </c>
      <c r="Q3772" t="s">
        <v>649</v>
      </c>
    </row>
    <row r="3773" spans="1:17" hidden="1" x14ac:dyDescent="0.3">
      <c r="A3773" t="s">
        <v>14933</v>
      </c>
      <c r="B3773" t="s">
        <v>14934</v>
      </c>
      <c r="C3773" s="1" t="str">
        <f t="shared" si="582"/>
        <v>21:0288</v>
      </c>
      <c r="D3773" s="1" t="str">
        <f t="shared" si="583"/>
        <v>21:0129</v>
      </c>
      <c r="E3773" t="s">
        <v>14935</v>
      </c>
      <c r="F3773" t="s">
        <v>14936</v>
      </c>
      <c r="H3773">
        <v>64.620638700000001</v>
      </c>
      <c r="I3773">
        <v>-140.88444029999999</v>
      </c>
      <c r="J3773" s="1" t="str">
        <f t="shared" si="584"/>
        <v>Fluid (stream)</v>
      </c>
      <c r="K3773" s="1" t="str">
        <f t="shared" si="585"/>
        <v>Untreated Water</v>
      </c>
      <c r="L3773">
        <v>41</v>
      </c>
      <c r="M3773" t="s">
        <v>642</v>
      </c>
      <c r="N3773">
        <v>798</v>
      </c>
      <c r="O3773" t="s">
        <v>933</v>
      </c>
      <c r="P3773" t="s">
        <v>3613</v>
      </c>
      <c r="Q3773" t="s">
        <v>308</v>
      </c>
    </row>
    <row r="3774" spans="1:17" hidden="1" x14ac:dyDescent="0.3">
      <c r="A3774" t="s">
        <v>14937</v>
      </c>
      <c r="B3774" t="s">
        <v>14938</v>
      </c>
      <c r="C3774" s="1" t="str">
        <f t="shared" si="582"/>
        <v>21:0288</v>
      </c>
      <c r="D3774" s="1" t="str">
        <f t="shared" si="583"/>
        <v>21:0129</v>
      </c>
      <c r="E3774" t="s">
        <v>14939</v>
      </c>
      <c r="F3774" t="s">
        <v>14940</v>
      </c>
      <c r="H3774">
        <v>64.621005100000005</v>
      </c>
      <c r="I3774">
        <v>-140.5911547</v>
      </c>
      <c r="J3774" s="1" t="str">
        <f t="shared" si="584"/>
        <v>Fluid (stream)</v>
      </c>
      <c r="K3774" s="1" t="str">
        <f t="shared" si="585"/>
        <v>Untreated Water</v>
      </c>
      <c r="L3774">
        <v>41</v>
      </c>
      <c r="M3774" t="s">
        <v>27</v>
      </c>
      <c r="N3774">
        <v>799</v>
      </c>
      <c r="O3774" t="s">
        <v>289</v>
      </c>
      <c r="P3774" t="s">
        <v>3618</v>
      </c>
      <c r="Q3774" t="s">
        <v>953</v>
      </c>
    </row>
    <row r="3775" spans="1:17" hidden="1" x14ac:dyDescent="0.3">
      <c r="A3775" t="s">
        <v>14941</v>
      </c>
      <c r="B3775" t="s">
        <v>14942</v>
      </c>
      <c r="C3775" s="1" t="str">
        <f t="shared" si="582"/>
        <v>21:0288</v>
      </c>
      <c r="D3775" s="1" t="str">
        <f t="shared" si="583"/>
        <v>21:0129</v>
      </c>
      <c r="E3775" t="s">
        <v>14943</v>
      </c>
      <c r="F3775" t="s">
        <v>14944</v>
      </c>
      <c r="H3775">
        <v>64.6086375</v>
      </c>
      <c r="I3775">
        <v>-140.64936019999999</v>
      </c>
      <c r="J3775" s="1" t="str">
        <f t="shared" si="584"/>
        <v>Fluid (stream)</v>
      </c>
      <c r="K3775" s="1" t="str">
        <f t="shared" si="585"/>
        <v>Untreated Water</v>
      </c>
      <c r="L3775">
        <v>41</v>
      </c>
      <c r="M3775" t="s">
        <v>35</v>
      </c>
      <c r="N3775">
        <v>800</v>
      </c>
      <c r="O3775" t="s">
        <v>2372</v>
      </c>
      <c r="P3775" t="s">
        <v>3618</v>
      </c>
      <c r="Q3775" t="s">
        <v>844</v>
      </c>
    </row>
    <row r="3776" spans="1:17" hidden="1" x14ac:dyDescent="0.3">
      <c r="A3776" t="s">
        <v>14945</v>
      </c>
      <c r="B3776" t="s">
        <v>14946</v>
      </c>
      <c r="C3776" s="1" t="str">
        <f t="shared" si="582"/>
        <v>21:0288</v>
      </c>
      <c r="D3776" s="1" t="str">
        <f>HYPERLINK("http://geochem.nrcan.gc.ca/cdogs/content/svy/svy_e.htm", "")</f>
        <v/>
      </c>
      <c r="G3776" s="1" t="str">
        <f>HYPERLINK("http://geochem.nrcan.gc.ca/cdogs/content/cr_/cr_00032_e.htm", "32")</f>
        <v>32</v>
      </c>
      <c r="J3776" t="s">
        <v>106</v>
      </c>
      <c r="K3776" t="s">
        <v>107</v>
      </c>
      <c r="L3776">
        <v>41</v>
      </c>
      <c r="M3776" t="s">
        <v>108</v>
      </c>
      <c r="N3776">
        <v>801</v>
      </c>
      <c r="O3776" t="s">
        <v>1599</v>
      </c>
      <c r="P3776" t="s">
        <v>2658</v>
      </c>
      <c r="Q3776" t="s">
        <v>953</v>
      </c>
    </row>
    <row r="3777" spans="1:17" hidden="1" x14ac:dyDescent="0.3">
      <c r="A3777" t="s">
        <v>14947</v>
      </c>
      <c r="B3777" t="s">
        <v>14948</v>
      </c>
      <c r="C3777" s="1" t="str">
        <f t="shared" si="582"/>
        <v>21:0288</v>
      </c>
      <c r="D3777" s="1" t="str">
        <f t="shared" ref="D3777:D3805" si="586">HYPERLINK("http://geochem.nrcan.gc.ca/cdogs/content/svy/svy210129_e.htm", "21:0129")</f>
        <v>21:0129</v>
      </c>
      <c r="E3777" t="s">
        <v>14949</v>
      </c>
      <c r="F3777" t="s">
        <v>14950</v>
      </c>
      <c r="H3777">
        <v>64.589017900000002</v>
      </c>
      <c r="I3777">
        <v>-140.66302060000001</v>
      </c>
      <c r="J3777" s="1" t="str">
        <f t="shared" ref="J3777:J3805" si="587">HYPERLINK("http://geochem.nrcan.gc.ca/cdogs/content/kwd/kwd020018_e.htm", "Fluid (stream)")</f>
        <v>Fluid (stream)</v>
      </c>
      <c r="K3777" s="1" t="str">
        <f t="shared" ref="K3777:K3805" si="588">HYPERLINK("http://geochem.nrcan.gc.ca/cdogs/content/kwd/kwd080007_e.htm", "Untreated Water")</f>
        <v>Untreated Water</v>
      </c>
      <c r="L3777">
        <v>41</v>
      </c>
      <c r="M3777" t="s">
        <v>43</v>
      </c>
      <c r="N3777">
        <v>802</v>
      </c>
      <c r="O3777" t="s">
        <v>603</v>
      </c>
      <c r="P3777" t="s">
        <v>780</v>
      </c>
      <c r="Q3777" t="s">
        <v>205</v>
      </c>
    </row>
    <row r="3778" spans="1:17" hidden="1" x14ac:dyDescent="0.3">
      <c r="A3778" t="s">
        <v>14951</v>
      </c>
      <c r="B3778" t="s">
        <v>14952</v>
      </c>
      <c r="C3778" s="1" t="str">
        <f t="shared" si="582"/>
        <v>21:0288</v>
      </c>
      <c r="D3778" s="1" t="str">
        <f t="shared" si="586"/>
        <v>21:0129</v>
      </c>
      <c r="E3778" t="s">
        <v>14953</v>
      </c>
      <c r="F3778" t="s">
        <v>14954</v>
      </c>
      <c r="H3778">
        <v>64.593485999999999</v>
      </c>
      <c r="I3778">
        <v>-140.6957194</v>
      </c>
      <c r="J3778" s="1" t="str">
        <f t="shared" si="587"/>
        <v>Fluid (stream)</v>
      </c>
      <c r="K3778" s="1" t="str">
        <f t="shared" si="588"/>
        <v>Untreated Water</v>
      </c>
      <c r="L3778">
        <v>41</v>
      </c>
      <c r="M3778" t="s">
        <v>50</v>
      </c>
      <c r="N3778">
        <v>803</v>
      </c>
      <c r="O3778" t="s">
        <v>933</v>
      </c>
      <c r="P3778" t="s">
        <v>2541</v>
      </c>
      <c r="Q3778" t="s">
        <v>844</v>
      </c>
    </row>
    <row r="3779" spans="1:17" hidden="1" x14ac:dyDescent="0.3">
      <c r="A3779" t="s">
        <v>14955</v>
      </c>
      <c r="B3779" t="s">
        <v>14956</v>
      </c>
      <c r="C3779" s="1" t="str">
        <f t="shared" si="582"/>
        <v>21:0288</v>
      </c>
      <c r="D3779" s="1" t="str">
        <f t="shared" si="586"/>
        <v>21:0129</v>
      </c>
      <c r="E3779" t="s">
        <v>14957</v>
      </c>
      <c r="F3779" t="s">
        <v>14958</v>
      </c>
      <c r="H3779">
        <v>64.636426200000002</v>
      </c>
      <c r="I3779">
        <v>-140.7151159</v>
      </c>
      <c r="J3779" s="1" t="str">
        <f t="shared" si="587"/>
        <v>Fluid (stream)</v>
      </c>
      <c r="K3779" s="1" t="str">
        <f t="shared" si="588"/>
        <v>Untreated Water</v>
      </c>
      <c r="L3779">
        <v>41</v>
      </c>
      <c r="M3779" t="s">
        <v>57</v>
      </c>
      <c r="N3779">
        <v>804</v>
      </c>
      <c r="O3779" t="s">
        <v>66</v>
      </c>
      <c r="P3779" t="s">
        <v>637</v>
      </c>
      <c r="Q3779" t="s">
        <v>123</v>
      </c>
    </row>
    <row r="3780" spans="1:17" hidden="1" x14ac:dyDescent="0.3">
      <c r="A3780" t="s">
        <v>14959</v>
      </c>
      <c r="B3780" t="s">
        <v>14960</v>
      </c>
      <c r="C3780" s="1" t="str">
        <f t="shared" si="582"/>
        <v>21:0288</v>
      </c>
      <c r="D3780" s="1" t="str">
        <f t="shared" si="586"/>
        <v>21:0129</v>
      </c>
      <c r="E3780" t="s">
        <v>14961</v>
      </c>
      <c r="F3780" t="s">
        <v>14962</v>
      </c>
      <c r="H3780">
        <v>64.627354100000005</v>
      </c>
      <c r="I3780">
        <v>-140.68427750000001</v>
      </c>
      <c r="J3780" s="1" t="str">
        <f t="shared" si="587"/>
        <v>Fluid (stream)</v>
      </c>
      <c r="K3780" s="1" t="str">
        <f t="shared" si="588"/>
        <v>Untreated Water</v>
      </c>
      <c r="L3780">
        <v>41</v>
      </c>
      <c r="M3780" t="s">
        <v>65</v>
      </c>
      <c r="N3780">
        <v>805</v>
      </c>
      <c r="O3780" t="s">
        <v>1911</v>
      </c>
      <c r="P3780" t="s">
        <v>3051</v>
      </c>
      <c r="Q3780" t="s">
        <v>844</v>
      </c>
    </row>
    <row r="3781" spans="1:17" hidden="1" x14ac:dyDescent="0.3">
      <c r="A3781" t="s">
        <v>14963</v>
      </c>
      <c r="B3781" t="s">
        <v>14964</v>
      </c>
      <c r="C3781" s="1" t="str">
        <f t="shared" si="582"/>
        <v>21:0288</v>
      </c>
      <c r="D3781" s="1" t="str">
        <f t="shared" si="586"/>
        <v>21:0129</v>
      </c>
      <c r="E3781" t="s">
        <v>14965</v>
      </c>
      <c r="F3781" t="s">
        <v>14966</v>
      </c>
      <c r="H3781">
        <v>64.632554900000002</v>
      </c>
      <c r="I3781">
        <v>-140.895937</v>
      </c>
      <c r="J3781" s="1" t="str">
        <f t="shared" si="587"/>
        <v>Fluid (stream)</v>
      </c>
      <c r="K3781" s="1" t="str">
        <f t="shared" si="588"/>
        <v>Untreated Water</v>
      </c>
      <c r="L3781">
        <v>41</v>
      </c>
      <c r="M3781" t="s">
        <v>72</v>
      </c>
      <c r="N3781">
        <v>806</v>
      </c>
      <c r="O3781" t="s">
        <v>734</v>
      </c>
      <c r="P3781" t="s">
        <v>3618</v>
      </c>
      <c r="Q3781" t="s">
        <v>249</v>
      </c>
    </row>
    <row r="3782" spans="1:17" hidden="1" x14ac:dyDescent="0.3">
      <c r="A3782" t="s">
        <v>14967</v>
      </c>
      <c r="B3782" t="s">
        <v>14968</v>
      </c>
      <c r="C3782" s="1" t="str">
        <f t="shared" si="582"/>
        <v>21:0288</v>
      </c>
      <c r="D3782" s="1" t="str">
        <f t="shared" si="586"/>
        <v>21:0129</v>
      </c>
      <c r="E3782" t="s">
        <v>14935</v>
      </c>
      <c r="F3782" t="s">
        <v>14969</v>
      </c>
      <c r="H3782">
        <v>64.620638700000001</v>
      </c>
      <c r="I3782">
        <v>-140.88444029999999</v>
      </c>
      <c r="J3782" s="1" t="str">
        <f t="shared" si="587"/>
        <v>Fluid (stream)</v>
      </c>
      <c r="K3782" s="1" t="str">
        <f t="shared" si="588"/>
        <v>Untreated Water</v>
      </c>
      <c r="L3782">
        <v>41</v>
      </c>
      <c r="M3782" t="s">
        <v>673</v>
      </c>
      <c r="N3782">
        <v>807</v>
      </c>
      <c r="O3782" t="s">
        <v>295</v>
      </c>
      <c r="P3782" t="s">
        <v>14916</v>
      </c>
      <c r="Q3782" t="s">
        <v>649</v>
      </c>
    </row>
    <row r="3783" spans="1:17" hidden="1" x14ac:dyDescent="0.3">
      <c r="A3783" t="s">
        <v>14970</v>
      </c>
      <c r="B3783" t="s">
        <v>14971</v>
      </c>
      <c r="C3783" s="1" t="str">
        <f t="shared" si="582"/>
        <v>21:0288</v>
      </c>
      <c r="D3783" s="1" t="str">
        <f t="shared" si="586"/>
        <v>21:0129</v>
      </c>
      <c r="E3783" t="s">
        <v>14935</v>
      </c>
      <c r="F3783" t="s">
        <v>14972</v>
      </c>
      <c r="H3783">
        <v>64.620638700000001</v>
      </c>
      <c r="I3783">
        <v>-140.88444029999999</v>
      </c>
      <c r="J3783" s="1" t="str">
        <f t="shared" si="587"/>
        <v>Fluid (stream)</v>
      </c>
      <c r="K3783" s="1" t="str">
        <f t="shared" si="588"/>
        <v>Untreated Water</v>
      </c>
      <c r="L3783">
        <v>41</v>
      </c>
      <c r="M3783" t="s">
        <v>678</v>
      </c>
      <c r="N3783">
        <v>808</v>
      </c>
      <c r="O3783" t="s">
        <v>5080</v>
      </c>
      <c r="P3783" t="s">
        <v>14973</v>
      </c>
      <c r="Q3783" t="s">
        <v>649</v>
      </c>
    </row>
    <row r="3784" spans="1:17" hidden="1" x14ac:dyDescent="0.3">
      <c r="A3784" t="s">
        <v>14974</v>
      </c>
      <c r="B3784" t="s">
        <v>14975</v>
      </c>
      <c r="C3784" s="1" t="str">
        <f t="shared" si="582"/>
        <v>21:0288</v>
      </c>
      <c r="D3784" s="1" t="str">
        <f t="shared" si="586"/>
        <v>21:0129</v>
      </c>
      <c r="E3784" t="s">
        <v>14976</v>
      </c>
      <c r="F3784" t="s">
        <v>14977</v>
      </c>
      <c r="H3784">
        <v>64.625404500000002</v>
      </c>
      <c r="I3784">
        <v>-140.86436420000001</v>
      </c>
      <c r="J3784" s="1" t="str">
        <f t="shared" si="587"/>
        <v>Fluid (stream)</v>
      </c>
      <c r="K3784" s="1" t="str">
        <f t="shared" si="588"/>
        <v>Untreated Water</v>
      </c>
      <c r="L3784">
        <v>41</v>
      </c>
      <c r="M3784" t="s">
        <v>87</v>
      </c>
      <c r="N3784">
        <v>809</v>
      </c>
      <c r="O3784" t="s">
        <v>196</v>
      </c>
      <c r="P3784" t="s">
        <v>780</v>
      </c>
      <c r="Q3784" t="s">
        <v>1197</v>
      </c>
    </row>
    <row r="3785" spans="1:17" hidden="1" x14ac:dyDescent="0.3">
      <c r="A3785" t="s">
        <v>14978</v>
      </c>
      <c r="B3785" t="s">
        <v>14979</v>
      </c>
      <c r="C3785" s="1" t="str">
        <f t="shared" si="582"/>
        <v>21:0288</v>
      </c>
      <c r="D3785" s="1" t="str">
        <f t="shared" si="586"/>
        <v>21:0129</v>
      </c>
      <c r="E3785" t="s">
        <v>14980</v>
      </c>
      <c r="F3785" t="s">
        <v>14981</v>
      </c>
      <c r="H3785">
        <v>64.597065799999996</v>
      </c>
      <c r="I3785">
        <v>-140.8071156</v>
      </c>
      <c r="J3785" s="1" t="str">
        <f t="shared" si="587"/>
        <v>Fluid (stream)</v>
      </c>
      <c r="K3785" s="1" t="str">
        <f t="shared" si="588"/>
        <v>Untreated Water</v>
      </c>
      <c r="L3785">
        <v>41</v>
      </c>
      <c r="M3785" t="s">
        <v>160</v>
      </c>
      <c r="N3785">
        <v>810</v>
      </c>
      <c r="O3785" t="s">
        <v>10488</v>
      </c>
      <c r="P3785" t="s">
        <v>10428</v>
      </c>
      <c r="Q3785" t="s">
        <v>308</v>
      </c>
    </row>
    <row r="3786" spans="1:17" hidden="1" x14ac:dyDescent="0.3">
      <c r="A3786" t="s">
        <v>14982</v>
      </c>
      <c r="B3786" t="s">
        <v>14983</v>
      </c>
      <c r="C3786" s="1" t="str">
        <f t="shared" si="582"/>
        <v>21:0288</v>
      </c>
      <c r="D3786" s="1" t="str">
        <f t="shared" si="586"/>
        <v>21:0129</v>
      </c>
      <c r="E3786" t="s">
        <v>14984</v>
      </c>
      <c r="F3786" t="s">
        <v>14985</v>
      </c>
      <c r="H3786">
        <v>64.591373399999995</v>
      </c>
      <c r="I3786">
        <v>-140.81154219999999</v>
      </c>
      <c r="J3786" s="1" t="str">
        <f t="shared" si="587"/>
        <v>Fluid (stream)</v>
      </c>
      <c r="K3786" s="1" t="str">
        <f t="shared" si="588"/>
        <v>Untreated Water</v>
      </c>
      <c r="L3786">
        <v>41</v>
      </c>
      <c r="M3786" t="s">
        <v>166</v>
      </c>
      <c r="N3786">
        <v>811</v>
      </c>
      <c r="O3786" t="s">
        <v>1324</v>
      </c>
      <c r="P3786" t="s">
        <v>2805</v>
      </c>
      <c r="Q3786" t="s">
        <v>649</v>
      </c>
    </row>
    <row r="3787" spans="1:17" hidden="1" x14ac:dyDescent="0.3">
      <c r="A3787" t="s">
        <v>14986</v>
      </c>
      <c r="B3787" t="s">
        <v>14987</v>
      </c>
      <c r="C3787" s="1" t="str">
        <f t="shared" si="582"/>
        <v>21:0288</v>
      </c>
      <c r="D3787" s="1" t="str">
        <f t="shared" si="586"/>
        <v>21:0129</v>
      </c>
      <c r="E3787" t="s">
        <v>14988</v>
      </c>
      <c r="F3787" t="s">
        <v>14989</v>
      </c>
      <c r="H3787">
        <v>64.586930199999998</v>
      </c>
      <c r="I3787">
        <v>-140.84937260000001</v>
      </c>
      <c r="J3787" s="1" t="str">
        <f t="shared" si="587"/>
        <v>Fluid (stream)</v>
      </c>
      <c r="K3787" s="1" t="str">
        <f t="shared" si="588"/>
        <v>Untreated Water</v>
      </c>
      <c r="L3787">
        <v>41</v>
      </c>
      <c r="M3787" t="s">
        <v>174</v>
      </c>
      <c r="N3787">
        <v>812</v>
      </c>
      <c r="O3787" t="s">
        <v>14990</v>
      </c>
      <c r="P3787" t="s">
        <v>7271</v>
      </c>
      <c r="Q3787" t="s">
        <v>308</v>
      </c>
    </row>
    <row r="3788" spans="1:17" hidden="1" x14ac:dyDescent="0.3">
      <c r="A3788" t="s">
        <v>14991</v>
      </c>
      <c r="B3788" t="s">
        <v>14992</v>
      </c>
      <c r="C3788" s="1" t="str">
        <f t="shared" si="582"/>
        <v>21:0288</v>
      </c>
      <c r="D3788" s="1" t="str">
        <f t="shared" si="586"/>
        <v>21:0129</v>
      </c>
      <c r="E3788" t="s">
        <v>14993</v>
      </c>
      <c r="F3788" t="s">
        <v>14994</v>
      </c>
      <c r="H3788">
        <v>64.510866199999995</v>
      </c>
      <c r="I3788">
        <v>-140.88719470000001</v>
      </c>
      <c r="J3788" s="1" t="str">
        <f t="shared" si="587"/>
        <v>Fluid (stream)</v>
      </c>
      <c r="K3788" s="1" t="str">
        <f t="shared" si="588"/>
        <v>Untreated Water</v>
      </c>
      <c r="L3788">
        <v>41</v>
      </c>
      <c r="M3788" t="s">
        <v>181</v>
      </c>
      <c r="N3788">
        <v>813</v>
      </c>
      <c r="O3788" t="s">
        <v>1467</v>
      </c>
      <c r="P3788" t="s">
        <v>2862</v>
      </c>
      <c r="Q3788" t="s">
        <v>290</v>
      </c>
    </row>
    <row r="3789" spans="1:17" hidden="1" x14ac:dyDescent="0.3">
      <c r="A3789" t="s">
        <v>14995</v>
      </c>
      <c r="B3789" t="s">
        <v>14996</v>
      </c>
      <c r="C3789" s="1" t="str">
        <f t="shared" si="582"/>
        <v>21:0288</v>
      </c>
      <c r="D3789" s="1" t="str">
        <f t="shared" si="586"/>
        <v>21:0129</v>
      </c>
      <c r="E3789" t="s">
        <v>14997</v>
      </c>
      <c r="F3789" t="s">
        <v>14998</v>
      </c>
      <c r="H3789">
        <v>64.509202000000002</v>
      </c>
      <c r="I3789">
        <v>-140.88193290000001</v>
      </c>
      <c r="J3789" s="1" t="str">
        <f t="shared" si="587"/>
        <v>Fluid (stream)</v>
      </c>
      <c r="K3789" s="1" t="str">
        <f t="shared" si="588"/>
        <v>Untreated Water</v>
      </c>
      <c r="L3789">
        <v>41</v>
      </c>
      <c r="M3789" t="s">
        <v>188</v>
      </c>
      <c r="N3789">
        <v>814</v>
      </c>
      <c r="O3789" t="s">
        <v>1467</v>
      </c>
      <c r="P3789" t="s">
        <v>3618</v>
      </c>
      <c r="Q3789" t="s">
        <v>290</v>
      </c>
    </row>
    <row r="3790" spans="1:17" hidden="1" x14ac:dyDescent="0.3">
      <c r="A3790" t="s">
        <v>14999</v>
      </c>
      <c r="B3790" t="s">
        <v>15000</v>
      </c>
      <c r="C3790" s="1" t="str">
        <f t="shared" si="582"/>
        <v>21:0288</v>
      </c>
      <c r="D3790" s="1" t="str">
        <f t="shared" si="586"/>
        <v>21:0129</v>
      </c>
      <c r="E3790" t="s">
        <v>15001</v>
      </c>
      <c r="F3790" t="s">
        <v>15002</v>
      </c>
      <c r="H3790">
        <v>64.5188591</v>
      </c>
      <c r="I3790">
        <v>-140.99667690000001</v>
      </c>
      <c r="J3790" s="1" t="str">
        <f t="shared" si="587"/>
        <v>Fluid (stream)</v>
      </c>
      <c r="K3790" s="1" t="str">
        <f t="shared" si="588"/>
        <v>Untreated Water</v>
      </c>
      <c r="L3790">
        <v>41</v>
      </c>
      <c r="M3790" t="s">
        <v>215</v>
      </c>
      <c r="N3790">
        <v>815</v>
      </c>
      <c r="O3790" t="s">
        <v>66</v>
      </c>
      <c r="P3790" t="s">
        <v>4924</v>
      </c>
      <c r="Q3790" t="s">
        <v>205</v>
      </c>
    </row>
    <row r="3791" spans="1:17" hidden="1" x14ac:dyDescent="0.3">
      <c r="A3791" t="s">
        <v>15003</v>
      </c>
      <c r="B3791" t="s">
        <v>15004</v>
      </c>
      <c r="C3791" s="1" t="str">
        <f t="shared" si="582"/>
        <v>21:0288</v>
      </c>
      <c r="D3791" s="1" t="str">
        <f t="shared" si="586"/>
        <v>21:0129</v>
      </c>
      <c r="E3791" t="s">
        <v>15005</v>
      </c>
      <c r="F3791" t="s">
        <v>15006</v>
      </c>
      <c r="H3791">
        <v>64.453189600000002</v>
      </c>
      <c r="I3791">
        <v>-140.9261936</v>
      </c>
      <c r="J3791" s="1" t="str">
        <f t="shared" si="587"/>
        <v>Fluid (stream)</v>
      </c>
      <c r="K3791" s="1" t="str">
        <f t="shared" si="588"/>
        <v>Untreated Water</v>
      </c>
      <c r="L3791">
        <v>41</v>
      </c>
      <c r="M3791" t="s">
        <v>223</v>
      </c>
      <c r="N3791">
        <v>816</v>
      </c>
      <c r="O3791" t="s">
        <v>2768</v>
      </c>
      <c r="P3791" t="s">
        <v>2482</v>
      </c>
      <c r="Q3791" t="s">
        <v>123</v>
      </c>
    </row>
    <row r="3792" spans="1:17" hidden="1" x14ac:dyDescent="0.3">
      <c r="A3792" t="s">
        <v>15007</v>
      </c>
      <c r="B3792" t="s">
        <v>15008</v>
      </c>
      <c r="C3792" s="1" t="str">
        <f t="shared" si="582"/>
        <v>21:0288</v>
      </c>
      <c r="D3792" s="1" t="str">
        <f t="shared" si="586"/>
        <v>21:0129</v>
      </c>
      <c r="E3792" t="s">
        <v>15009</v>
      </c>
      <c r="F3792" t="s">
        <v>15010</v>
      </c>
      <c r="H3792">
        <v>64.450344000000001</v>
      </c>
      <c r="I3792">
        <v>-140.87184070000001</v>
      </c>
      <c r="J3792" s="1" t="str">
        <f t="shared" si="587"/>
        <v>Fluid (stream)</v>
      </c>
      <c r="K3792" s="1" t="str">
        <f t="shared" si="588"/>
        <v>Untreated Water</v>
      </c>
      <c r="L3792">
        <v>41</v>
      </c>
      <c r="M3792" t="s">
        <v>740</v>
      </c>
      <c r="N3792">
        <v>817</v>
      </c>
      <c r="O3792" t="s">
        <v>1640</v>
      </c>
      <c r="P3792" t="s">
        <v>2482</v>
      </c>
      <c r="Q3792" t="s">
        <v>844</v>
      </c>
    </row>
    <row r="3793" spans="1:17" hidden="1" x14ac:dyDescent="0.3">
      <c r="A3793" t="s">
        <v>15011</v>
      </c>
      <c r="B3793" t="s">
        <v>15012</v>
      </c>
      <c r="C3793" s="1" t="str">
        <f t="shared" si="582"/>
        <v>21:0288</v>
      </c>
      <c r="D3793" s="1" t="str">
        <f t="shared" si="586"/>
        <v>21:0129</v>
      </c>
      <c r="E3793" t="s">
        <v>15013</v>
      </c>
      <c r="F3793" t="s">
        <v>15014</v>
      </c>
      <c r="H3793">
        <v>64.358827000000005</v>
      </c>
      <c r="I3793">
        <v>-140.77853400000001</v>
      </c>
      <c r="J3793" s="1" t="str">
        <f t="shared" si="587"/>
        <v>Fluid (stream)</v>
      </c>
      <c r="K3793" s="1" t="str">
        <f t="shared" si="588"/>
        <v>Untreated Water</v>
      </c>
      <c r="L3793">
        <v>42</v>
      </c>
      <c r="M3793" t="s">
        <v>642</v>
      </c>
      <c r="N3793">
        <v>818</v>
      </c>
      <c r="O3793" t="s">
        <v>1467</v>
      </c>
      <c r="P3793" t="s">
        <v>224</v>
      </c>
      <c r="Q3793" t="s">
        <v>649</v>
      </c>
    </row>
    <row r="3794" spans="1:17" hidden="1" x14ac:dyDescent="0.3">
      <c r="A3794" t="s">
        <v>15015</v>
      </c>
      <c r="B3794" t="s">
        <v>15016</v>
      </c>
      <c r="C3794" s="1" t="str">
        <f t="shared" si="582"/>
        <v>21:0288</v>
      </c>
      <c r="D3794" s="1" t="str">
        <f t="shared" si="586"/>
        <v>21:0129</v>
      </c>
      <c r="E3794" t="s">
        <v>15017</v>
      </c>
      <c r="F3794" t="s">
        <v>15018</v>
      </c>
      <c r="H3794">
        <v>64.458117999999999</v>
      </c>
      <c r="I3794">
        <v>-140.84632020000001</v>
      </c>
      <c r="J3794" s="1" t="str">
        <f t="shared" si="587"/>
        <v>Fluid (stream)</v>
      </c>
      <c r="K3794" s="1" t="str">
        <f t="shared" si="588"/>
        <v>Untreated Water</v>
      </c>
      <c r="L3794">
        <v>42</v>
      </c>
      <c r="M3794" t="s">
        <v>27</v>
      </c>
      <c r="N3794">
        <v>819</v>
      </c>
      <c r="O3794" t="s">
        <v>1599</v>
      </c>
      <c r="P3794" t="s">
        <v>2658</v>
      </c>
      <c r="Q3794" t="s">
        <v>290</v>
      </c>
    </row>
    <row r="3795" spans="1:17" hidden="1" x14ac:dyDescent="0.3">
      <c r="A3795" t="s">
        <v>15019</v>
      </c>
      <c r="B3795" t="s">
        <v>15020</v>
      </c>
      <c r="C3795" s="1" t="str">
        <f t="shared" si="582"/>
        <v>21:0288</v>
      </c>
      <c r="D3795" s="1" t="str">
        <f t="shared" si="586"/>
        <v>21:0129</v>
      </c>
      <c r="E3795" t="s">
        <v>15021</v>
      </c>
      <c r="F3795" t="s">
        <v>15022</v>
      </c>
      <c r="H3795">
        <v>64.445501500000006</v>
      </c>
      <c r="I3795">
        <v>-140.78811490000001</v>
      </c>
      <c r="J3795" s="1" t="str">
        <f t="shared" si="587"/>
        <v>Fluid (stream)</v>
      </c>
      <c r="K3795" s="1" t="str">
        <f t="shared" si="588"/>
        <v>Untreated Water</v>
      </c>
      <c r="L3795">
        <v>42</v>
      </c>
      <c r="M3795" t="s">
        <v>35</v>
      </c>
      <c r="N3795">
        <v>820</v>
      </c>
      <c r="O3795" t="s">
        <v>1599</v>
      </c>
      <c r="P3795" t="s">
        <v>2658</v>
      </c>
      <c r="Q3795" t="s">
        <v>1197</v>
      </c>
    </row>
    <row r="3796" spans="1:17" hidden="1" x14ac:dyDescent="0.3">
      <c r="A3796" t="s">
        <v>15023</v>
      </c>
      <c r="B3796" t="s">
        <v>15024</v>
      </c>
      <c r="C3796" s="1" t="str">
        <f t="shared" si="582"/>
        <v>21:0288</v>
      </c>
      <c r="D3796" s="1" t="str">
        <f t="shared" si="586"/>
        <v>21:0129</v>
      </c>
      <c r="E3796" t="s">
        <v>15025</v>
      </c>
      <c r="F3796" t="s">
        <v>15026</v>
      </c>
      <c r="H3796">
        <v>64.494810999999999</v>
      </c>
      <c r="I3796">
        <v>-140.77495070000001</v>
      </c>
      <c r="J3796" s="1" t="str">
        <f t="shared" si="587"/>
        <v>Fluid (stream)</v>
      </c>
      <c r="K3796" s="1" t="str">
        <f t="shared" si="588"/>
        <v>Untreated Water</v>
      </c>
      <c r="L3796">
        <v>42</v>
      </c>
      <c r="M3796" t="s">
        <v>43</v>
      </c>
      <c r="N3796">
        <v>821</v>
      </c>
      <c r="O3796" t="s">
        <v>714</v>
      </c>
      <c r="P3796" t="s">
        <v>637</v>
      </c>
      <c r="Q3796" t="s">
        <v>649</v>
      </c>
    </row>
    <row r="3797" spans="1:17" hidden="1" x14ac:dyDescent="0.3">
      <c r="A3797" t="s">
        <v>15027</v>
      </c>
      <c r="B3797" t="s">
        <v>15028</v>
      </c>
      <c r="C3797" s="1" t="str">
        <f t="shared" si="582"/>
        <v>21:0288</v>
      </c>
      <c r="D3797" s="1" t="str">
        <f t="shared" si="586"/>
        <v>21:0129</v>
      </c>
      <c r="E3797" t="s">
        <v>15029</v>
      </c>
      <c r="F3797" t="s">
        <v>15030</v>
      </c>
      <c r="H3797">
        <v>64.462345400000004</v>
      </c>
      <c r="I3797">
        <v>-140.7478198</v>
      </c>
      <c r="J3797" s="1" t="str">
        <f t="shared" si="587"/>
        <v>Fluid (stream)</v>
      </c>
      <c r="K3797" s="1" t="str">
        <f t="shared" si="588"/>
        <v>Untreated Water</v>
      </c>
      <c r="L3797">
        <v>42</v>
      </c>
      <c r="M3797" t="s">
        <v>50</v>
      </c>
      <c r="N3797">
        <v>822</v>
      </c>
      <c r="O3797" t="s">
        <v>7055</v>
      </c>
      <c r="P3797" t="s">
        <v>366</v>
      </c>
      <c r="Q3797" t="s">
        <v>205</v>
      </c>
    </row>
    <row r="3798" spans="1:17" hidden="1" x14ac:dyDescent="0.3">
      <c r="A3798" t="s">
        <v>15031</v>
      </c>
      <c r="B3798" t="s">
        <v>15032</v>
      </c>
      <c r="C3798" s="1" t="str">
        <f t="shared" si="582"/>
        <v>21:0288</v>
      </c>
      <c r="D3798" s="1" t="str">
        <f t="shared" si="586"/>
        <v>21:0129</v>
      </c>
      <c r="E3798" t="s">
        <v>15033</v>
      </c>
      <c r="F3798" t="s">
        <v>15034</v>
      </c>
      <c r="H3798">
        <v>64.455258799999996</v>
      </c>
      <c r="I3798">
        <v>-140.7098933</v>
      </c>
      <c r="J3798" s="1" t="str">
        <f t="shared" si="587"/>
        <v>Fluid (stream)</v>
      </c>
      <c r="K3798" s="1" t="str">
        <f t="shared" si="588"/>
        <v>Untreated Water</v>
      </c>
      <c r="L3798">
        <v>42</v>
      </c>
      <c r="M3798" t="s">
        <v>57</v>
      </c>
      <c r="N3798">
        <v>823</v>
      </c>
      <c r="O3798" t="s">
        <v>2487</v>
      </c>
      <c r="P3798" t="s">
        <v>2805</v>
      </c>
      <c r="Q3798" t="s">
        <v>3473</v>
      </c>
    </row>
    <row r="3799" spans="1:17" hidden="1" x14ac:dyDescent="0.3">
      <c r="A3799" t="s">
        <v>15035</v>
      </c>
      <c r="B3799" t="s">
        <v>15036</v>
      </c>
      <c r="C3799" s="1" t="str">
        <f t="shared" si="582"/>
        <v>21:0288</v>
      </c>
      <c r="D3799" s="1" t="str">
        <f t="shared" si="586"/>
        <v>21:0129</v>
      </c>
      <c r="E3799" t="s">
        <v>15037</v>
      </c>
      <c r="F3799" t="s">
        <v>15038</v>
      </c>
      <c r="H3799">
        <v>64.435540200000005</v>
      </c>
      <c r="I3799">
        <v>-140.6618574</v>
      </c>
      <c r="J3799" s="1" t="str">
        <f t="shared" si="587"/>
        <v>Fluid (stream)</v>
      </c>
      <c r="K3799" s="1" t="str">
        <f t="shared" si="588"/>
        <v>Untreated Water</v>
      </c>
      <c r="L3799">
        <v>42</v>
      </c>
      <c r="M3799" t="s">
        <v>65</v>
      </c>
      <c r="N3799">
        <v>824</v>
      </c>
      <c r="O3799" t="s">
        <v>1769</v>
      </c>
      <c r="P3799" t="s">
        <v>3618</v>
      </c>
      <c r="Q3799" t="s">
        <v>844</v>
      </c>
    </row>
    <row r="3800" spans="1:17" hidden="1" x14ac:dyDescent="0.3">
      <c r="A3800" t="s">
        <v>15039</v>
      </c>
      <c r="B3800" t="s">
        <v>15040</v>
      </c>
      <c r="C3800" s="1" t="str">
        <f t="shared" si="582"/>
        <v>21:0288</v>
      </c>
      <c r="D3800" s="1" t="str">
        <f t="shared" si="586"/>
        <v>21:0129</v>
      </c>
      <c r="E3800" t="s">
        <v>15041</v>
      </c>
      <c r="F3800" t="s">
        <v>15042</v>
      </c>
      <c r="H3800">
        <v>64.415286899999998</v>
      </c>
      <c r="I3800">
        <v>-140.65069339999999</v>
      </c>
      <c r="J3800" s="1" t="str">
        <f t="shared" si="587"/>
        <v>Fluid (stream)</v>
      </c>
      <c r="K3800" s="1" t="str">
        <f t="shared" si="588"/>
        <v>Untreated Water</v>
      </c>
      <c r="L3800">
        <v>42</v>
      </c>
      <c r="M3800" t="s">
        <v>72</v>
      </c>
      <c r="N3800">
        <v>825</v>
      </c>
      <c r="O3800" t="s">
        <v>1009</v>
      </c>
      <c r="P3800" t="s">
        <v>637</v>
      </c>
      <c r="Q3800" t="s">
        <v>249</v>
      </c>
    </row>
    <row r="3801" spans="1:17" hidden="1" x14ac:dyDescent="0.3">
      <c r="A3801" t="s">
        <v>15043</v>
      </c>
      <c r="B3801" t="s">
        <v>15044</v>
      </c>
      <c r="C3801" s="1" t="str">
        <f t="shared" si="582"/>
        <v>21:0288</v>
      </c>
      <c r="D3801" s="1" t="str">
        <f t="shared" si="586"/>
        <v>21:0129</v>
      </c>
      <c r="E3801" t="s">
        <v>15045</v>
      </c>
      <c r="F3801" t="s">
        <v>15046</v>
      </c>
      <c r="H3801">
        <v>64.393535999999997</v>
      </c>
      <c r="I3801">
        <v>-140.61215110000001</v>
      </c>
      <c r="J3801" s="1" t="str">
        <f t="shared" si="587"/>
        <v>Fluid (stream)</v>
      </c>
      <c r="K3801" s="1" t="str">
        <f t="shared" si="588"/>
        <v>Untreated Water</v>
      </c>
      <c r="L3801">
        <v>42</v>
      </c>
      <c r="M3801" t="s">
        <v>87</v>
      </c>
      <c r="N3801">
        <v>826</v>
      </c>
      <c r="O3801" t="s">
        <v>36</v>
      </c>
      <c r="P3801" t="s">
        <v>780</v>
      </c>
      <c r="Q3801" t="s">
        <v>953</v>
      </c>
    </row>
    <row r="3802" spans="1:17" hidden="1" x14ac:dyDescent="0.3">
      <c r="A3802" t="s">
        <v>15047</v>
      </c>
      <c r="B3802" t="s">
        <v>15048</v>
      </c>
      <c r="C3802" s="1" t="str">
        <f t="shared" si="582"/>
        <v>21:0288</v>
      </c>
      <c r="D3802" s="1" t="str">
        <f t="shared" si="586"/>
        <v>21:0129</v>
      </c>
      <c r="E3802" t="s">
        <v>15049</v>
      </c>
      <c r="F3802" t="s">
        <v>15050</v>
      </c>
      <c r="H3802">
        <v>64.386126300000001</v>
      </c>
      <c r="I3802">
        <v>-140.63070690000001</v>
      </c>
      <c r="J3802" s="1" t="str">
        <f t="shared" si="587"/>
        <v>Fluid (stream)</v>
      </c>
      <c r="K3802" s="1" t="str">
        <f t="shared" si="588"/>
        <v>Untreated Water</v>
      </c>
      <c r="L3802">
        <v>42</v>
      </c>
      <c r="M3802" t="s">
        <v>160</v>
      </c>
      <c r="N3802">
        <v>827</v>
      </c>
      <c r="O3802" t="s">
        <v>968</v>
      </c>
      <c r="P3802" t="s">
        <v>1934</v>
      </c>
      <c r="Q3802" t="s">
        <v>881</v>
      </c>
    </row>
    <row r="3803" spans="1:17" hidden="1" x14ac:dyDescent="0.3">
      <c r="A3803" t="s">
        <v>15051</v>
      </c>
      <c r="B3803" t="s">
        <v>15052</v>
      </c>
      <c r="C3803" s="1" t="str">
        <f t="shared" si="582"/>
        <v>21:0288</v>
      </c>
      <c r="D3803" s="1" t="str">
        <f t="shared" si="586"/>
        <v>21:0129</v>
      </c>
      <c r="E3803" t="s">
        <v>15053</v>
      </c>
      <c r="F3803" t="s">
        <v>15054</v>
      </c>
      <c r="H3803">
        <v>64.368807500000003</v>
      </c>
      <c r="I3803">
        <v>-140.61372309999999</v>
      </c>
      <c r="J3803" s="1" t="str">
        <f t="shared" si="587"/>
        <v>Fluid (stream)</v>
      </c>
      <c r="K3803" s="1" t="str">
        <f t="shared" si="588"/>
        <v>Untreated Water</v>
      </c>
      <c r="L3803">
        <v>42</v>
      </c>
      <c r="M3803" t="s">
        <v>166</v>
      </c>
      <c r="N3803">
        <v>828</v>
      </c>
      <c r="O3803" t="s">
        <v>1550</v>
      </c>
      <c r="P3803" t="s">
        <v>3613</v>
      </c>
      <c r="Q3803" t="s">
        <v>2967</v>
      </c>
    </row>
    <row r="3804" spans="1:17" hidden="1" x14ac:dyDescent="0.3">
      <c r="A3804" t="s">
        <v>15055</v>
      </c>
      <c r="B3804" t="s">
        <v>15056</v>
      </c>
      <c r="C3804" s="1" t="str">
        <f t="shared" si="582"/>
        <v>21:0288</v>
      </c>
      <c r="D3804" s="1" t="str">
        <f t="shared" si="586"/>
        <v>21:0129</v>
      </c>
      <c r="E3804" t="s">
        <v>15057</v>
      </c>
      <c r="F3804" t="s">
        <v>15058</v>
      </c>
      <c r="H3804">
        <v>64.369811299999995</v>
      </c>
      <c r="I3804">
        <v>-140.60647800000001</v>
      </c>
      <c r="J3804" s="1" t="str">
        <f t="shared" si="587"/>
        <v>Fluid (stream)</v>
      </c>
      <c r="K3804" s="1" t="str">
        <f t="shared" si="588"/>
        <v>Untreated Water</v>
      </c>
      <c r="L3804">
        <v>42</v>
      </c>
      <c r="M3804" t="s">
        <v>174</v>
      </c>
      <c r="N3804">
        <v>829</v>
      </c>
      <c r="O3804" t="s">
        <v>1009</v>
      </c>
      <c r="P3804" t="s">
        <v>3613</v>
      </c>
      <c r="Q3804" t="s">
        <v>696</v>
      </c>
    </row>
    <row r="3805" spans="1:17" hidden="1" x14ac:dyDescent="0.3">
      <c r="A3805" t="s">
        <v>15059</v>
      </c>
      <c r="B3805" t="s">
        <v>15060</v>
      </c>
      <c r="C3805" s="1" t="str">
        <f t="shared" si="582"/>
        <v>21:0288</v>
      </c>
      <c r="D3805" s="1" t="str">
        <f t="shared" si="586"/>
        <v>21:0129</v>
      </c>
      <c r="E3805" t="s">
        <v>15013</v>
      </c>
      <c r="F3805" t="s">
        <v>15061</v>
      </c>
      <c r="H3805">
        <v>64.358827000000005</v>
      </c>
      <c r="I3805">
        <v>-140.77853400000001</v>
      </c>
      <c r="J3805" s="1" t="str">
        <f t="shared" si="587"/>
        <v>Fluid (stream)</v>
      </c>
      <c r="K3805" s="1" t="str">
        <f t="shared" si="588"/>
        <v>Untreated Water</v>
      </c>
      <c r="L3805">
        <v>42</v>
      </c>
      <c r="M3805" t="s">
        <v>678</v>
      </c>
      <c r="N3805">
        <v>830</v>
      </c>
      <c r="O3805" t="s">
        <v>1769</v>
      </c>
      <c r="P3805" t="s">
        <v>780</v>
      </c>
      <c r="Q3805" t="s">
        <v>1197</v>
      </c>
    </row>
    <row r="3806" spans="1:17" hidden="1" x14ac:dyDescent="0.3">
      <c r="A3806" t="s">
        <v>15062</v>
      </c>
      <c r="B3806" t="s">
        <v>15063</v>
      </c>
      <c r="C3806" s="1" t="str">
        <f t="shared" si="582"/>
        <v>21:0288</v>
      </c>
      <c r="D3806" s="1" t="str">
        <f>HYPERLINK("http://geochem.nrcan.gc.ca/cdogs/content/svy/svy_e.htm", "")</f>
        <v/>
      </c>
      <c r="G3806" s="1" t="str">
        <f>HYPERLINK("http://geochem.nrcan.gc.ca/cdogs/content/cr_/cr_00032_e.htm", "32")</f>
        <v>32</v>
      </c>
      <c r="J3806" t="s">
        <v>106</v>
      </c>
      <c r="K3806" t="s">
        <v>107</v>
      </c>
      <c r="L3806">
        <v>42</v>
      </c>
      <c r="M3806" t="s">
        <v>108</v>
      </c>
      <c r="N3806">
        <v>831</v>
      </c>
      <c r="O3806" t="s">
        <v>1599</v>
      </c>
      <c r="P3806" t="s">
        <v>3613</v>
      </c>
      <c r="Q3806" t="s">
        <v>1197</v>
      </c>
    </row>
    <row r="3807" spans="1:17" hidden="1" x14ac:dyDescent="0.3">
      <c r="A3807" t="s">
        <v>15064</v>
      </c>
      <c r="B3807" t="s">
        <v>15065</v>
      </c>
      <c r="C3807" s="1" t="str">
        <f t="shared" si="582"/>
        <v>21:0288</v>
      </c>
      <c r="D3807" s="1" t="str">
        <f t="shared" ref="D3807:D3831" si="589">HYPERLINK("http://geochem.nrcan.gc.ca/cdogs/content/svy/svy210129_e.htm", "21:0129")</f>
        <v>21:0129</v>
      </c>
      <c r="E3807" t="s">
        <v>15013</v>
      </c>
      <c r="F3807" t="s">
        <v>15066</v>
      </c>
      <c r="H3807">
        <v>64.358827000000005</v>
      </c>
      <c r="I3807">
        <v>-140.77853400000001</v>
      </c>
      <c r="J3807" s="1" t="str">
        <f t="shared" ref="J3807:J3831" si="590">HYPERLINK("http://geochem.nrcan.gc.ca/cdogs/content/kwd/kwd020018_e.htm", "Fluid (stream)")</f>
        <v>Fluid (stream)</v>
      </c>
      <c r="K3807" s="1" t="str">
        <f t="shared" ref="K3807:K3831" si="591">HYPERLINK("http://geochem.nrcan.gc.ca/cdogs/content/kwd/kwd080007_e.htm", "Untreated Water")</f>
        <v>Untreated Water</v>
      </c>
      <c r="L3807">
        <v>42</v>
      </c>
      <c r="M3807" t="s">
        <v>673</v>
      </c>
      <c r="N3807">
        <v>832</v>
      </c>
      <c r="O3807" t="s">
        <v>421</v>
      </c>
      <c r="P3807" t="s">
        <v>1934</v>
      </c>
      <c r="Q3807" t="s">
        <v>844</v>
      </c>
    </row>
    <row r="3808" spans="1:17" hidden="1" x14ac:dyDescent="0.3">
      <c r="A3808" t="s">
        <v>15067</v>
      </c>
      <c r="B3808" t="s">
        <v>15068</v>
      </c>
      <c r="C3808" s="1" t="str">
        <f t="shared" ref="C3808:C3871" si="592">HYPERLINK("http://geochem.nrcan.gc.ca/cdogs/content/bdl/bdl210288_e.htm", "21:0288")</f>
        <v>21:0288</v>
      </c>
      <c r="D3808" s="1" t="str">
        <f t="shared" si="589"/>
        <v>21:0129</v>
      </c>
      <c r="E3808" t="s">
        <v>15069</v>
      </c>
      <c r="F3808" t="s">
        <v>15070</v>
      </c>
      <c r="H3808">
        <v>64.343156500000006</v>
      </c>
      <c r="I3808">
        <v>-140.7192757</v>
      </c>
      <c r="J3808" s="1" t="str">
        <f t="shared" si="590"/>
        <v>Fluid (stream)</v>
      </c>
      <c r="K3808" s="1" t="str">
        <f t="shared" si="591"/>
        <v>Untreated Water</v>
      </c>
      <c r="L3808">
        <v>42</v>
      </c>
      <c r="M3808" t="s">
        <v>181</v>
      </c>
      <c r="N3808">
        <v>833</v>
      </c>
      <c r="O3808" t="s">
        <v>603</v>
      </c>
      <c r="P3808" t="s">
        <v>780</v>
      </c>
      <c r="Q3808" t="s">
        <v>844</v>
      </c>
    </row>
    <row r="3809" spans="1:17" hidden="1" x14ac:dyDescent="0.3">
      <c r="A3809" t="s">
        <v>15071</v>
      </c>
      <c r="B3809" t="s">
        <v>15072</v>
      </c>
      <c r="C3809" s="1" t="str">
        <f t="shared" si="592"/>
        <v>21:0288</v>
      </c>
      <c r="D3809" s="1" t="str">
        <f t="shared" si="589"/>
        <v>21:0129</v>
      </c>
      <c r="E3809" t="s">
        <v>15073</v>
      </c>
      <c r="F3809" t="s">
        <v>15074</v>
      </c>
      <c r="H3809">
        <v>64.339426500000002</v>
      </c>
      <c r="I3809">
        <v>-140.73061379999999</v>
      </c>
      <c r="J3809" s="1" t="str">
        <f t="shared" si="590"/>
        <v>Fluid (stream)</v>
      </c>
      <c r="K3809" s="1" t="str">
        <f t="shared" si="591"/>
        <v>Untreated Water</v>
      </c>
      <c r="L3809">
        <v>42</v>
      </c>
      <c r="M3809" t="s">
        <v>188</v>
      </c>
      <c r="N3809">
        <v>834</v>
      </c>
      <c r="O3809" t="s">
        <v>968</v>
      </c>
      <c r="P3809" t="s">
        <v>231</v>
      </c>
      <c r="Q3809" t="s">
        <v>10307</v>
      </c>
    </row>
    <row r="3810" spans="1:17" hidden="1" x14ac:dyDescent="0.3">
      <c r="A3810" t="s">
        <v>15075</v>
      </c>
      <c r="B3810" t="s">
        <v>15076</v>
      </c>
      <c r="C3810" s="1" t="str">
        <f t="shared" si="592"/>
        <v>21:0288</v>
      </c>
      <c r="D3810" s="1" t="str">
        <f t="shared" si="589"/>
        <v>21:0129</v>
      </c>
      <c r="E3810" t="s">
        <v>15077</v>
      </c>
      <c r="F3810" t="s">
        <v>15078</v>
      </c>
      <c r="H3810">
        <v>64.319642700000003</v>
      </c>
      <c r="I3810">
        <v>-140.70011650000001</v>
      </c>
      <c r="J3810" s="1" t="str">
        <f t="shared" si="590"/>
        <v>Fluid (stream)</v>
      </c>
      <c r="K3810" s="1" t="str">
        <f t="shared" si="591"/>
        <v>Untreated Water</v>
      </c>
      <c r="L3810">
        <v>42</v>
      </c>
      <c r="M3810" t="s">
        <v>215</v>
      </c>
      <c r="N3810">
        <v>835</v>
      </c>
      <c r="O3810" t="s">
        <v>933</v>
      </c>
      <c r="P3810" t="s">
        <v>3613</v>
      </c>
      <c r="Q3810" t="s">
        <v>2694</v>
      </c>
    </row>
    <row r="3811" spans="1:17" hidden="1" x14ac:dyDescent="0.3">
      <c r="A3811" t="s">
        <v>15079</v>
      </c>
      <c r="B3811" t="s">
        <v>15080</v>
      </c>
      <c r="C3811" s="1" t="str">
        <f t="shared" si="592"/>
        <v>21:0288</v>
      </c>
      <c r="D3811" s="1" t="str">
        <f t="shared" si="589"/>
        <v>21:0129</v>
      </c>
      <c r="E3811" t="s">
        <v>15081</v>
      </c>
      <c r="F3811" t="s">
        <v>15082</v>
      </c>
      <c r="H3811">
        <v>64.286175600000007</v>
      </c>
      <c r="I3811">
        <v>-140.74131700000001</v>
      </c>
      <c r="J3811" s="1" t="str">
        <f t="shared" si="590"/>
        <v>Fluid (stream)</v>
      </c>
      <c r="K3811" s="1" t="str">
        <f t="shared" si="591"/>
        <v>Untreated Water</v>
      </c>
      <c r="L3811">
        <v>42</v>
      </c>
      <c r="M3811" t="s">
        <v>223</v>
      </c>
      <c r="N3811">
        <v>836</v>
      </c>
      <c r="O3811" t="s">
        <v>1467</v>
      </c>
      <c r="P3811" t="s">
        <v>224</v>
      </c>
      <c r="Q3811" t="s">
        <v>2694</v>
      </c>
    </row>
    <row r="3812" spans="1:17" hidden="1" x14ac:dyDescent="0.3">
      <c r="A3812" t="s">
        <v>15083</v>
      </c>
      <c r="B3812" t="s">
        <v>15084</v>
      </c>
      <c r="C3812" s="1" t="str">
        <f t="shared" si="592"/>
        <v>21:0288</v>
      </c>
      <c r="D3812" s="1" t="str">
        <f t="shared" si="589"/>
        <v>21:0129</v>
      </c>
      <c r="E3812" t="s">
        <v>15085</v>
      </c>
      <c r="F3812" t="s">
        <v>15086</v>
      </c>
      <c r="H3812">
        <v>64.308757099999994</v>
      </c>
      <c r="I3812">
        <v>-140.67466239999999</v>
      </c>
      <c r="J3812" s="1" t="str">
        <f t="shared" si="590"/>
        <v>Fluid (stream)</v>
      </c>
      <c r="K3812" s="1" t="str">
        <f t="shared" si="591"/>
        <v>Untreated Water</v>
      </c>
      <c r="L3812">
        <v>42</v>
      </c>
      <c r="M3812" t="s">
        <v>740</v>
      </c>
      <c r="N3812">
        <v>837</v>
      </c>
      <c r="O3812" t="s">
        <v>1581</v>
      </c>
      <c r="P3812" t="s">
        <v>3613</v>
      </c>
      <c r="Q3812" t="s">
        <v>2967</v>
      </c>
    </row>
    <row r="3813" spans="1:17" hidden="1" x14ac:dyDescent="0.3">
      <c r="A3813" t="s">
        <v>15087</v>
      </c>
      <c r="B3813" t="s">
        <v>15088</v>
      </c>
      <c r="C3813" s="1" t="str">
        <f t="shared" si="592"/>
        <v>21:0288</v>
      </c>
      <c r="D3813" s="1" t="str">
        <f t="shared" si="589"/>
        <v>21:0129</v>
      </c>
      <c r="E3813" t="s">
        <v>15089</v>
      </c>
      <c r="F3813" t="s">
        <v>15090</v>
      </c>
      <c r="H3813">
        <v>64.256366</v>
      </c>
      <c r="I3813">
        <v>-140.83021769999999</v>
      </c>
      <c r="J3813" s="1" t="str">
        <f t="shared" si="590"/>
        <v>Fluid (stream)</v>
      </c>
      <c r="K3813" s="1" t="str">
        <f t="shared" si="591"/>
        <v>Untreated Water</v>
      </c>
      <c r="L3813">
        <v>43</v>
      </c>
      <c r="M3813" t="s">
        <v>21</v>
      </c>
      <c r="N3813">
        <v>838</v>
      </c>
      <c r="O3813" t="s">
        <v>1550</v>
      </c>
      <c r="P3813" t="s">
        <v>2654</v>
      </c>
      <c r="Q3813" t="s">
        <v>290</v>
      </c>
    </row>
    <row r="3814" spans="1:17" hidden="1" x14ac:dyDescent="0.3">
      <c r="A3814" t="s">
        <v>15091</v>
      </c>
      <c r="B3814" t="s">
        <v>15092</v>
      </c>
      <c r="C3814" s="1" t="str">
        <f t="shared" si="592"/>
        <v>21:0288</v>
      </c>
      <c r="D3814" s="1" t="str">
        <f t="shared" si="589"/>
        <v>21:0129</v>
      </c>
      <c r="E3814" t="s">
        <v>15093</v>
      </c>
      <c r="F3814" t="s">
        <v>15094</v>
      </c>
      <c r="H3814">
        <v>64.288183599999996</v>
      </c>
      <c r="I3814">
        <v>-140.63071819999999</v>
      </c>
      <c r="J3814" s="1" t="str">
        <f t="shared" si="590"/>
        <v>Fluid (stream)</v>
      </c>
      <c r="K3814" s="1" t="str">
        <f t="shared" si="591"/>
        <v>Untreated Water</v>
      </c>
      <c r="L3814">
        <v>43</v>
      </c>
      <c r="M3814" t="s">
        <v>27</v>
      </c>
      <c r="N3814">
        <v>839</v>
      </c>
      <c r="O3814" t="s">
        <v>674</v>
      </c>
      <c r="P3814" t="s">
        <v>637</v>
      </c>
      <c r="Q3814" t="s">
        <v>1197</v>
      </c>
    </row>
    <row r="3815" spans="1:17" hidden="1" x14ac:dyDescent="0.3">
      <c r="A3815" t="s">
        <v>15095</v>
      </c>
      <c r="B3815" t="s">
        <v>15096</v>
      </c>
      <c r="C3815" s="1" t="str">
        <f t="shared" si="592"/>
        <v>21:0288</v>
      </c>
      <c r="D3815" s="1" t="str">
        <f t="shared" si="589"/>
        <v>21:0129</v>
      </c>
      <c r="E3815" t="s">
        <v>15097</v>
      </c>
      <c r="F3815" t="s">
        <v>15098</v>
      </c>
      <c r="H3815">
        <v>64.274326400000007</v>
      </c>
      <c r="I3815">
        <v>-140.60602349999999</v>
      </c>
      <c r="J3815" s="1" t="str">
        <f t="shared" si="590"/>
        <v>Fluid (stream)</v>
      </c>
      <c r="K3815" s="1" t="str">
        <f t="shared" si="591"/>
        <v>Untreated Water</v>
      </c>
      <c r="L3815">
        <v>43</v>
      </c>
      <c r="M3815" t="s">
        <v>35</v>
      </c>
      <c r="N3815">
        <v>840</v>
      </c>
      <c r="O3815" t="s">
        <v>80</v>
      </c>
      <c r="P3815" t="s">
        <v>637</v>
      </c>
      <c r="Q3815" t="s">
        <v>308</v>
      </c>
    </row>
    <row r="3816" spans="1:17" hidden="1" x14ac:dyDescent="0.3">
      <c r="A3816" t="s">
        <v>15099</v>
      </c>
      <c r="B3816" t="s">
        <v>15100</v>
      </c>
      <c r="C3816" s="1" t="str">
        <f t="shared" si="592"/>
        <v>21:0288</v>
      </c>
      <c r="D3816" s="1" t="str">
        <f t="shared" si="589"/>
        <v>21:0129</v>
      </c>
      <c r="E3816" t="s">
        <v>15101</v>
      </c>
      <c r="F3816" t="s">
        <v>15102</v>
      </c>
      <c r="H3816">
        <v>64.272238799999997</v>
      </c>
      <c r="I3816">
        <v>-140.61063659999999</v>
      </c>
      <c r="J3816" s="1" t="str">
        <f t="shared" si="590"/>
        <v>Fluid (stream)</v>
      </c>
      <c r="K3816" s="1" t="str">
        <f t="shared" si="591"/>
        <v>Untreated Water</v>
      </c>
      <c r="L3816">
        <v>43</v>
      </c>
      <c r="M3816" t="s">
        <v>43</v>
      </c>
      <c r="N3816">
        <v>841</v>
      </c>
      <c r="O3816" t="s">
        <v>101</v>
      </c>
      <c r="P3816" t="s">
        <v>2314</v>
      </c>
      <c r="Q3816" t="s">
        <v>953</v>
      </c>
    </row>
    <row r="3817" spans="1:17" hidden="1" x14ac:dyDescent="0.3">
      <c r="A3817" t="s">
        <v>15103</v>
      </c>
      <c r="B3817" t="s">
        <v>15104</v>
      </c>
      <c r="C3817" s="1" t="str">
        <f t="shared" si="592"/>
        <v>21:0288</v>
      </c>
      <c r="D3817" s="1" t="str">
        <f t="shared" si="589"/>
        <v>21:0129</v>
      </c>
      <c r="E3817" t="s">
        <v>15105</v>
      </c>
      <c r="F3817" t="s">
        <v>15106</v>
      </c>
      <c r="H3817">
        <v>64.260002700000001</v>
      </c>
      <c r="I3817">
        <v>-140.5436162</v>
      </c>
      <c r="J3817" s="1" t="str">
        <f t="shared" si="590"/>
        <v>Fluid (stream)</v>
      </c>
      <c r="K3817" s="1" t="str">
        <f t="shared" si="591"/>
        <v>Untreated Water</v>
      </c>
      <c r="L3817">
        <v>43</v>
      </c>
      <c r="M3817" t="s">
        <v>50</v>
      </c>
      <c r="N3817">
        <v>842</v>
      </c>
      <c r="O3817" t="s">
        <v>339</v>
      </c>
      <c r="P3817" t="s">
        <v>1934</v>
      </c>
      <c r="Q3817" t="s">
        <v>308</v>
      </c>
    </row>
    <row r="3818" spans="1:17" hidden="1" x14ac:dyDescent="0.3">
      <c r="A3818" t="s">
        <v>15107</v>
      </c>
      <c r="B3818" t="s">
        <v>15108</v>
      </c>
      <c r="C3818" s="1" t="str">
        <f t="shared" si="592"/>
        <v>21:0288</v>
      </c>
      <c r="D3818" s="1" t="str">
        <f t="shared" si="589"/>
        <v>21:0129</v>
      </c>
      <c r="E3818" t="s">
        <v>15109</v>
      </c>
      <c r="F3818" t="s">
        <v>15110</v>
      </c>
      <c r="H3818">
        <v>64.399506000000002</v>
      </c>
      <c r="I3818">
        <v>-140.850841</v>
      </c>
      <c r="J3818" s="1" t="str">
        <f t="shared" si="590"/>
        <v>Fluid (stream)</v>
      </c>
      <c r="K3818" s="1" t="str">
        <f t="shared" si="591"/>
        <v>Untreated Water</v>
      </c>
      <c r="L3818">
        <v>43</v>
      </c>
      <c r="M3818" t="s">
        <v>57</v>
      </c>
      <c r="N3818">
        <v>843</v>
      </c>
      <c r="O3818" t="s">
        <v>1009</v>
      </c>
      <c r="P3818" t="s">
        <v>1934</v>
      </c>
      <c r="Q3818" t="s">
        <v>984</v>
      </c>
    </row>
    <row r="3819" spans="1:17" hidden="1" x14ac:dyDescent="0.3">
      <c r="A3819" t="s">
        <v>15111</v>
      </c>
      <c r="B3819" t="s">
        <v>15112</v>
      </c>
      <c r="C3819" s="1" t="str">
        <f t="shared" si="592"/>
        <v>21:0288</v>
      </c>
      <c r="D3819" s="1" t="str">
        <f t="shared" si="589"/>
        <v>21:0129</v>
      </c>
      <c r="E3819" t="s">
        <v>15113</v>
      </c>
      <c r="F3819" t="s">
        <v>15114</v>
      </c>
      <c r="H3819">
        <v>64.401718299999999</v>
      </c>
      <c r="I3819">
        <v>-140.8467425</v>
      </c>
      <c r="J3819" s="1" t="str">
        <f t="shared" si="590"/>
        <v>Fluid (stream)</v>
      </c>
      <c r="K3819" s="1" t="str">
        <f t="shared" si="591"/>
        <v>Untreated Water</v>
      </c>
      <c r="L3819">
        <v>43</v>
      </c>
      <c r="M3819" t="s">
        <v>65</v>
      </c>
      <c r="N3819">
        <v>844</v>
      </c>
      <c r="O3819" t="s">
        <v>254</v>
      </c>
      <c r="P3819" t="s">
        <v>3618</v>
      </c>
      <c r="Q3819" t="s">
        <v>984</v>
      </c>
    </row>
    <row r="3820" spans="1:17" hidden="1" x14ac:dyDescent="0.3">
      <c r="A3820" t="s">
        <v>15115</v>
      </c>
      <c r="B3820" t="s">
        <v>15116</v>
      </c>
      <c r="C3820" s="1" t="str">
        <f t="shared" si="592"/>
        <v>21:0288</v>
      </c>
      <c r="D3820" s="1" t="str">
        <f t="shared" si="589"/>
        <v>21:0129</v>
      </c>
      <c r="E3820" t="s">
        <v>15117</v>
      </c>
      <c r="F3820" t="s">
        <v>15118</v>
      </c>
      <c r="H3820">
        <v>64.373312499999997</v>
      </c>
      <c r="I3820">
        <v>-140.81944540000001</v>
      </c>
      <c r="J3820" s="1" t="str">
        <f t="shared" si="590"/>
        <v>Fluid (stream)</v>
      </c>
      <c r="K3820" s="1" t="str">
        <f t="shared" si="591"/>
        <v>Untreated Water</v>
      </c>
      <c r="L3820">
        <v>43</v>
      </c>
      <c r="M3820" t="s">
        <v>72</v>
      </c>
      <c r="N3820">
        <v>845</v>
      </c>
      <c r="O3820" t="s">
        <v>189</v>
      </c>
      <c r="P3820" t="s">
        <v>3051</v>
      </c>
      <c r="Q3820" t="s">
        <v>2699</v>
      </c>
    </row>
    <row r="3821" spans="1:17" hidden="1" x14ac:dyDescent="0.3">
      <c r="A3821" t="s">
        <v>15119</v>
      </c>
      <c r="B3821" t="s">
        <v>15120</v>
      </c>
      <c r="C3821" s="1" t="str">
        <f t="shared" si="592"/>
        <v>21:0288</v>
      </c>
      <c r="D3821" s="1" t="str">
        <f t="shared" si="589"/>
        <v>21:0129</v>
      </c>
      <c r="E3821" t="s">
        <v>15121</v>
      </c>
      <c r="F3821" t="s">
        <v>15122</v>
      </c>
      <c r="H3821">
        <v>64.360900400000006</v>
      </c>
      <c r="I3821">
        <v>-140.82586499999999</v>
      </c>
      <c r="J3821" s="1" t="str">
        <f t="shared" si="590"/>
        <v>Fluid (stream)</v>
      </c>
      <c r="K3821" s="1" t="str">
        <f t="shared" si="591"/>
        <v>Untreated Water</v>
      </c>
      <c r="L3821">
        <v>43</v>
      </c>
      <c r="M3821" t="s">
        <v>87</v>
      </c>
      <c r="N3821">
        <v>846</v>
      </c>
      <c r="O3821" t="s">
        <v>885</v>
      </c>
      <c r="P3821" t="s">
        <v>2658</v>
      </c>
      <c r="Q3821" t="s">
        <v>1197</v>
      </c>
    </row>
    <row r="3822" spans="1:17" hidden="1" x14ac:dyDescent="0.3">
      <c r="A3822" t="s">
        <v>15123</v>
      </c>
      <c r="B3822" t="s">
        <v>15124</v>
      </c>
      <c r="C3822" s="1" t="str">
        <f t="shared" si="592"/>
        <v>21:0288</v>
      </c>
      <c r="D3822" s="1" t="str">
        <f t="shared" si="589"/>
        <v>21:0129</v>
      </c>
      <c r="E3822" t="s">
        <v>15125</v>
      </c>
      <c r="F3822" t="s">
        <v>15126</v>
      </c>
      <c r="H3822">
        <v>64.354265799999993</v>
      </c>
      <c r="I3822">
        <v>-140.80894810000001</v>
      </c>
      <c r="J3822" s="1" t="str">
        <f t="shared" si="590"/>
        <v>Fluid (stream)</v>
      </c>
      <c r="K3822" s="1" t="str">
        <f t="shared" si="591"/>
        <v>Untreated Water</v>
      </c>
      <c r="L3822">
        <v>43</v>
      </c>
      <c r="M3822" t="s">
        <v>160</v>
      </c>
      <c r="N3822">
        <v>847</v>
      </c>
      <c r="O3822" t="s">
        <v>734</v>
      </c>
      <c r="P3822" t="s">
        <v>3478</v>
      </c>
      <c r="Q3822" t="s">
        <v>984</v>
      </c>
    </row>
    <row r="3823" spans="1:17" hidden="1" x14ac:dyDescent="0.3">
      <c r="A3823" t="s">
        <v>15127</v>
      </c>
      <c r="B3823" t="s">
        <v>15128</v>
      </c>
      <c r="C3823" s="1" t="str">
        <f t="shared" si="592"/>
        <v>21:0288</v>
      </c>
      <c r="D3823" s="1" t="str">
        <f t="shared" si="589"/>
        <v>21:0129</v>
      </c>
      <c r="E3823" t="s">
        <v>15129</v>
      </c>
      <c r="F3823" t="s">
        <v>15130</v>
      </c>
      <c r="H3823">
        <v>64.334918299999998</v>
      </c>
      <c r="I3823">
        <v>-140.8235675</v>
      </c>
      <c r="J3823" s="1" t="str">
        <f t="shared" si="590"/>
        <v>Fluid (stream)</v>
      </c>
      <c r="K3823" s="1" t="str">
        <f t="shared" si="591"/>
        <v>Untreated Water</v>
      </c>
      <c r="L3823">
        <v>43</v>
      </c>
      <c r="M3823" t="s">
        <v>166</v>
      </c>
      <c r="N3823">
        <v>848</v>
      </c>
      <c r="O3823" t="s">
        <v>1599</v>
      </c>
      <c r="P3823" t="s">
        <v>1934</v>
      </c>
      <c r="Q3823" t="s">
        <v>2496</v>
      </c>
    </row>
    <row r="3824" spans="1:17" hidden="1" x14ac:dyDescent="0.3">
      <c r="A3824" t="s">
        <v>15131</v>
      </c>
      <c r="B3824" t="s">
        <v>15132</v>
      </c>
      <c r="C3824" s="1" t="str">
        <f t="shared" si="592"/>
        <v>21:0288</v>
      </c>
      <c r="D3824" s="1" t="str">
        <f t="shared" si="589"/>
        <v>21:0129</v>
      </c>
      <c r="E3824" t="s">
        <v>15133</v>
      </c>
      <c r="F3824" t="s">
        <v>15134</v>
      </c>
      <c r="H3824">
        <v>64.339341899999994</v>
      </c>
      <c r="I3824">
        <v>-140.84731869999999</v>
      </c>
      <c r="J3824" s="1" t="str">
        <f t="shared" si="590"/>
        <v>Fluid (stream)</v>
      </c>
      <c r="K3824" s="1" t="str">
        <f t="shared" si="591"/>
        <v>Untreated Water</v>
      </c>
      <c r="L3824">
        <v>43</v>
      </c>
      <c r="M3824" t="s">
        <v>174</v>
      </c>
      <c r="N3824">
        <v>849</v>
      </c>
      <c r="O3824" t="s">
        <v>933</v>
      </c>
      <c r="P3824" t="s">
        <v>3613</v>
      </c>
      <c r="Q3824" t="s">
        <v>7055</v>
      </c>
    </row>
    <row r="3825" spans="1:17" hidden="1" x14ac:dyDescent="0.3">
      <c r="A3825" t="s">
        <v>15135</v>
      </c>
      <c r="B3825" t="s">
        <v>15136</v>
      </c>
      <c r="C3825" s="1" t="str">
        <f t="shared" si="592"/>
        <v>21:0288</v>
      </c>
      <c r="D3825" s="1" t="str">
        <f t="shared" si="589"/>
        <v>21:0129</v>
      </c>
      <c r="E3825" t="s">
        <v>15137</v>
      </c>
      <c r="F3825" t="s">
        <v>15138</v>
      </c>
      <c r="H3825">
        <v>64.324105500000002</v>
      </c>
      <c r="I3825">
        <v>-140.87803740000001</v>
      </c>
      <c r="J3825" s="1" t="str">
        <f t="shared" si="590"/>
        <v>Fluid (stream)</v>
      </c>
      <c r="K3825" s="1" t="str">
        <f t="shared" si="591"/>
        <v>Untreated Water</v>
      </c>
      <c r="L3825">
        <v>43</v>
      </c>
      <c r="M3825" t="s">
        <v>195</v>
      </c>
      <c r="N3825">
        <v>850</v>
      </c>
      <c r="O3825" t="s">
        <v>734</v>
      </c>
      <c r="P3825" t="s">
        <v>780</v>
      </c>
      <c r="Q3825" t="s">
        <v>437</v>
      </c>
    </row>
    <row r="3826" spans="1:17" hidden="1" x14ac:dyDescent="0.3">
      <c r="A3826" t="s">
        <v>15139</v>
      </c>
      <c r="B3826" t="s">
        <v>15140</v>
      </c>
      <c r="C3826" s="1" t="str">
        <f t="shared" si="592"/>
        <v>21:0288</v>
      </c>
      <c r="D3826" s="1" t="str">
        <f t="shared" si="589"/>
        <v>21:0129</v>
      </c>
      <c r="E3826" t="s">
        <v>15137</v>
      </c>
      <c r="F3826" t="s">
        <v>15141</v>
      </c>
      <c r="H3826">
        <v>64.324105500000002</v>
      </c>
      <c r="I3826">
        <v>-140.87803740000001</v>
      </c>
      <c r="J3826" s="1" t="str">
        <f t="shared" si="590"/>
        <v>Fluid (stream)</v>
      </c>
      <c r="K3826" s="1" t="str">
        <f t="shared" si="591"/>
        <v>Untreated Water</v>
      </c>
      <c r="L3826">
        <v>43</v>
      </c>
      <c r="M3826" t="s">
        <v>202</v>
      </c>
      <c r="N3826">
        <v>851</v>
      </c>
      <c r="O3826" t="s">
        <v>196</v>
      </c>
      <c r="P3826" t="s">
        <v>637</v>
      </c>
      <c r="Q3826" t="s">
        <v>649</v>
      </c>
    </row>
    <row r="3827" spans="1:17" hidden="1" x14ac:dyDescent="0.3">
      <c r="A3827" t="s">
        <v>15142</v>
      </c>
      <c r="B3827" t="s">
        <v>15143</v>
      </c>
      <c r="C3827" s="1" t="str">
        <f t="shared" si="592"/>
        <v>21:0288</v>
      </c>
      <c r="D3827" s="1" t="str">
        <f t="shared" si="589"/>
        <v>21:0129</v>
      </c>
      <c r="E3827" t="s">
        <v>15089</v>
      </c>
      <c r="F3827" t="s">
        <v>15144</v>
      </c>
      <c r="H3827">
        <v>64.256366</v>
      </c>
      <c r="I3827">
        <v>-140.83021769999999</v>
      </c>
      <c r="J3827" s="1" t="str">
        <f t="shared" si="590"/>
        <v>Fluid (stream)</v>
      </c>
      <c r="K3827" s="1" t="str">
        <f t="shared" si="591"/>
        <v>Untreated Water</v>
      </c>
      <c r="L3827">
        <v>43</v>
      </c>
      <c r="M3827" t="s">
        <v>79</v>
      </c>
      <c r="N3827">
        <v>852</v>
      </c>
      <c r="O3827" t="s">
        <v>196</v>
      </c>
      <c r="P3827" t="s">
        <v>780</v>
      </c>
      <c r="Q3827" t="s">
        <v>437</v>
      </c>
    </row>
    <row r="3828" spans="1:17" hidden="1" x14ac:dyDescent="0.3">
      <c r="A3828" t="s">
        <v>15145</v>
      </c>
      <c r="B3828" t="s">
        <v>15146</v>
      </c>
      <c r="C3828" s="1" t="str">
        <f t="shared" si="592"/>
        <v>21:0288</v>
      </c>
      <c r="D3828" s="1" t="str">
        <f t="shared" si="589"/>
        <v>21:0129</v>
      </c>
      <c r="E3828" t="s">
        <v>15147</v>
      </c>
      <c r="F3828" t="s">
        <v>15148</v>
      </c>
      <c r="H3828">
        <v>64.255035599999999</v>
      </c>
      <c r="I3828">
        <v>-140.82067290000001</v>
      </c>
      <c r="J3828" s="1" t="str">
        <f t="shared" si="590"/>
        <v>Fluid (stream)</v>
      </c>
      <c r="K3828" s="1" t="str">
        <f t="shared" si="591"/>
        <v>Untreated Water</v>
      </c>
      <c r="L3828">
        <v>43</v>
      </c>
      <c r="M3828" t="s">
        <v>181</v>
      </c>
      <c r="N3828">
        <v>853</v>
      </c>
      <c r="O3828" t="s">
        <v>1467</v>
      </c>
      <c r="P3828" t="s">
        <v>2658</v>
      </c>
      <c r="Q3828" t="s">
        <v>2496</v>
      </c>
    </row>
    <row r="3829" spans="1:17" hidden="1" x14ac:dyDescent="0.3">
      <c r="A3829" t="s">
        <v>15149</v>
      </c>
      <c r="B3829" t="s">
        <v>15150</v>
      </c>
      <c r="C3829" s="1" t="str">
        <f t="shared" si="592"/>
        <v>21:0288</v>
      </c>
      <c r="D3829" s="1" t="str">
        <f t="shared" si="589"/>
        <v>21:0129</v>
      </c>
      <c r="E3829" t="s">
        <v>15151</v>
      </c>
      <c r="F3829" t="s">
        <v>15152</v>
      </c>
      <c r="H3829">
        <v>64.328567199999995</v>
      </c>
      <c r="I3829">
        <v>-140.89167180000001</v>
      </c>
      <c r="J3829" s="1" t="str">
        <f t="shared" si="590"/>
        <v>Fluid (stream)</v>
      </c>
      <c r="K3829" s="1" t="str">
        <f t="shared" si="591"/>
        <v>Untreated Water</v>
      </c>
      <c r="L3829">
        <v>43</v>
      </c>
      <c r="M3829" t="s">
        <v>188</v>
      </c>
      <c r="N3829">
        <v>854</v>
      </c>
      <c r="O3829" t="s">
        <v>22</v>
      </c>
      <c r="P3829" t="s">
        <v>22</v>
      </c>
      <c r="Q3829" t="s">
        <v>22</v>
      </c>
    </row>
    <row r="3830" spans="1:17" hidden="1" x14ac:dyDescent="0.3">
      <c r="A3830" t="s">
        <v>15153</v>
      </c>
      <c r="B3830" t="s">
        <v>15154</v>
      </c>
      <c r="C3830" s="1" t="str">
        <f t="shared" si="592"/>
        <v>21:0288</v>
      </c>
      <c r="D3830" s="1" t="str">
        <f t="shared" si="589"/>
        <v>21:0129</v>
      </c>
      <c r="E3830" t="s">
        <v>15155</v>
      </c>
      <c r="F3830" t="s">
        <v>15156</v>
      </c>
      <c r="H3830">
        <v>64.304122399999997</v>
      </c>
      <c r="I3830">
        <v>-140.97132590000001</v>
      </c>
      <c r="J3830" s="1" t="str">
        <f t="shared" si="590"/>
        <v>Fluid (stream)</v>
      </c>
      <c r="K3830" s="1" t="str">
        <f t="shared" si="591"/>
        <v>Untreated Water</v>
      </c>
      <c r="L3830">
        <v>43</v>
      </c>
      <c r="M3830" t="s">
        <v>215</v>
      </c>
      <c r="N3830">
        <v>855</v>
      </c>
      <c r="O3830" t="s">
        <v>1599</v>
      </c>
      <c r="P3830" t="s">
        <v>15157</v>
      </c>
      <c r="Q3830" t="s">
        <v>10460</v>
      </c>
    </row>
    <row r="3831" spans="1:17" hidden="1" x14ac:dyDescent="0.3">
      <c r="A3831" t="s">
        <v>15158</v>
      </c>
      <c r="B3831" t="s">
        <v>15159</v>
      </c>
      <c r="C3831" s="1" t="str">
        <f t="shared" si="592"/>
        <v>21:0288</v>
      </c>
      <c r="D3831" s="1" t="str">
        <f t="shared" si="589"/>
        <v>21:0129</v>
      </c>
      <c r="E3831" t="s">
        <v>15160</v>
      </c>
      <c r="F3831" t="s">
        <v>15161</v>
      </c>
      <c r="H3831">
        <v>64.268918600000006</v>
      </c>
      <c r="I3831">
        <v>-140.97995069999999</v>
      </c>
      <c r="J3831" s="1" t="str">
        <f t="shared" si="590"/>
        <v>Fluid (stream)</v>
      </c>
      <c r="K3831" s="1" t="str">
        <f t="shared" si="591"/>
        <v>Untreated Water</v>
      </c>
      <c r="L3831">
        <v>43</v>
      </c>
      <c r="M3831" t="s">
        <v>223</v>
      </c>
      <c r="N3831">
        <v>856</v>
      </c>
      <c r="O3831" t="s">
        <v>44</v>
      </c>
      <c r="P3831" t="s">
        <v>1934</v>
      </c>
      <c r="Q3831" t="s">
        <v>2967</v>
      </c>
    </row>
    <row r="3832" spans="1:17" hidden="1" x14ac:dyDescent="0.3">
      <c r="A3832" t="s">
        <v>15162</v>
      </c>
      <c r="B3832" t="s">
        <v>15163</v>
      </c>
      <c r="C3832" s="1" t="str">
        <f t="shared" si="592"/>
        <v>21:0288</v>
      </c>
      <c r="D3832" s="1" t="str">
        <f>HYPERLINK("http://geochem.nrcan.gc.ca/cdogs/content/svy/svy_e.htm", "")</f>
        <v/>
      </c>
      <c r="G3832" s="1" t="str">
        <f>HYPERLINK("http://geochem.nrcan.gc.ca/cdogs/content/cr_/cr_00032_e.htm", "32")</f>
        <v>32</v>
      </c>
      <c r="J3832" t="s">
        <v>106</v>
      </c>
      <c r="K3832" t="s">
        <v>107</v>
      </c>
      <c r="L3832">
        <v>43</v>
      </c>
      <c r="M3832" t="s">
        <v>108</v>
      </c>
      <c r="N3832">
        <v>857</v>
      </c>
      <c r="O3832" t="s">
        <v>95</v>
      </c>
      <c r="P3832" t="s">
        <v>224</v>
      </c>
      <c r="Q3832" t="s">
        <v>2967</v>
      </c>
    </row>
    <row r="3833" spans="1:17" hidden="1" x14ac:dyDescent="0.3">
      <c r="A3833" t="s">
        <v>15164</v>
      </c>
      <c r="B3833" t="s">
        <v>15165</v>
      </c>
      <c r="C3833" s="1" t="str">
        <f t="shared" si="592"/>
        <v>21:0288</v>
      </c>
      <c r="D3833" s="1" t="str">
        <f t="shared" ref="D3833:D3849" si="593">HYPERLINK("http://geochem.nrcan.gc.ca/cdogs/content/svy/svy210129_e.htm", "21:0129")</f>
        <v>21:0129</v>
      </c>
      <c r="E3833" t="s">
        <v>15166</v>
      </c>
      <c r="F3833" t="s">
        <v>15167</v>
      </c>
      <c r="H3833">
        <v>64.1880898</v>
      </c>
      <c r="I3833">
        <v>-140.2535656</v>
      </c>
      <c r="J3833" s="1" t="str">
        <f t="shared" ref="J3833:J3849" si="594">HYPERLINK("http://geochem.nrcan.gc.ca/cdogs/content/kwd/kwd020018_e.htm", "Fluid (stream)")</f>
        <v>Fluid (stream)</v>
      </c>
      <c r="K3833" s="1" t="str">
        <f t="shared" ref="K3833:K3849" si="595">HYPERLINK("http://geochem.nrcan.gc.ca/cdogs/content/kwd/kwd080007_e.htm", "Untreated Water")</f>
        <v>Untreated Water</v>
      </c>
      <c r="L3833">
        <v>44</v>
      </c>
      <c r="M3833" t="s">
        <v>21</v>
      </c>
      <c r="N3833">
        <v>858</v>
      </c>
      <c r="O3833" t="s">
        <v>1291</v>
      </c>
      <c r="P3833" t="s">
        <v>3613</v>
      </c>
      <c r="Q3833" t="s">
        <v>2699</v>
      </c>
    </row>
    <row r="3834" spans="1:17" hidden="1" x14ac:dyDescent="0.3">
      <c r="A3834" t="s">
        <v>15168</v>
      </c>
      <c r="B3834" t="s">
        <v>15169</v>
      </c>
      <c r="C3834" s="1" t="str">
        <f t="shared" si="592"/>
        <v>21:0288</v>
      </c>
      <c r="D3834" s="1" t="str">
        <f t="shared" si="593"/>
        <v>21:0129</v>
      </c>
      <c r="E3834" t="s">
        <v>15170</v>
      </c>
      <c r="F3834" t="s">
        <v>15171</v>
      </c>
      <c r="H3834">
        <v>64.351523400000005</v>
      </c>
      <c r="I3834">
        <v>-140.97409160000001</v>
      </c>
      <c r="J3834" s="1" t="str">
        <f t="shared" si="594"/>
        <v>Fluid (stream)</v>
      </c>
      <c r="K3834" s="1" t="str">
        <f t="shared" si="595"/>
        <v>Untreated Water</v>
      </c>
      <c r="L3834">
        <v>44</v>
      </c>
      <c r="M3834" t="s">
        <v>27</v>
      </c>
      <c r="N3834">
        <v>859</v>
      </c>
      <c r="O3834" t="s">
        <v>358</v>
      </c>
      <c r="P3834" t="s">
        <v>168</v>
      </c>
      <c r="Q3834" t="s">
        <v>2699</v>
      </c>
    </row>
    <row r="3835" spans="1:17" hidden="1" x14ac:dyDescent="0.3">
      <c r="A3835" t="s">
        <v>15172</v>
      </c>
      <c r="B3835" t="s">
        <v>15173</v>
      </c>
      <c r="C3835" s="1" t="str">
        <f t="shared" si="592"/>
        <v>21:0288</v>
      </c>
      <c r="D3835" s="1" t="str">
        <f t="shared" si="593"/>
        <v>21:0129</v>
      </c>
      <c r="E3835" t="s">
        <v>15174</v>
      </c>
      <c r="F3835" t="s">
        <v>15175</v>
      </c>
      <c r="H3835">
        <v>64.385598400000006</v>
      </c>
      <c r="I3835">
        <v>-140.98400960000001</v>
      </c>
      <c r="J3835" s="1" t="str">
        <f t="shared" si="594"/>
        <v>Fluid (stream)</v>
      </c>
      <c r="K3835" s="1" t="str">
        <f t="shared" si="595"/>
        <v>Untreated Water</v>
      </c>
      <c r="L3835">
        <v>44</v>
      </c>
      <c r="M3835" t="s">
        <v>35</v>
      </c>
      <c r="N3835">
        <v>860</v>
      </c>
      <c r="O3835" t="s">
        <v>756</v>
      </c>
      <c r="P3835" t="s">
        <v>540</v>
      </c>
      <c r="Q3835" t="s">
        <v>881</v>
      </c>
    </row>
    <row r="3836" spans="1:17" hidden="1" x14ac:dyDescent="0.3">
      <c r="A3836" t="s">
        <v>15176</v>
      </c>
      <c r="B3836" t="s">
        <v>15177</v>
      </c>
      <c r="C3836" s="1" t="str">
        <f t="shared" si="592"/>
        <v>21:0288</v>
      </c>
      <c r="D3836" s="1" t="str">
        <f t="shared" si="593"/>
        <v>21:0129</v>
      </c>
      <c r="E3836" t="s">
        <v>15178</v>
      </c>
      <c r="F3836" t="s">
        <v>15179</v>
      </c>
      <c r="H3836">
        <v>64.383947599999999</v>
      </c>
      <c r="I3836">
        <v>-140.98875770000001</v>
      </c>
      <c r="J3836" s="1" t="str">
        <f t="shared" si="594"/>
        <v>Fluid (stream)</v>
      </c>
      <c r="K3836" s="1" t="str">
        <f t="shared" si="595"/>
        <v>Untreated Water</v>
      </c>
      <c r="L3836">
        <v>44</v>
      </c>
      <c r="M3836" t="s">
        <v>43</v>
      </c>
      <c r="N3836">
        <v>861</v>
      </c>
      <c r="O3836" t="s">
        <v>436</v>
      </c>
      <c r="P3836" t="s">
        <v>141</v>
      </c>
      <c r="Q3836" t="s">
        <v>2496</v>
      </c>
    </row>
    <row r="3837" spans="1:17" hidden="1" x14ac:dyDescent="0.3">
      <c r="A3837" t="s">
        <v>15180</v>
      </c>
      <c r="B3837" t="s">
        <v>15181</v>
      </c>
      <c r="C3837" s="1" t="str">
        <f t="shared" si="592"/>
        <v>21:0288</v>
      </c>
      <c r="D3837" s="1" t="str">
        <f t="shared" si="593"/>
        <v>21:0129</v>
      </c>
      <c r="E3837" t="s">
        <v>15182</v>
      </c>
      <c r="F3837" t="s">
        <v>15183</v>
      </c>
      <c r="H3837">
        <v>64.239257600000002</v>
      </c>
      <c r="I3837">
        <v>-140.44984439999999</v>
      </c>
      <c r="J3837" s="1" t="str">
        <f t="shared" si="594"/>
        <v>Fluid (stream)</v>
      </c>
      <c r="K3837" s="1" t="str">
        <f t="shared" si="595"/>
        <v>Untreated Water</v>
      </c>
      <c r="L3837">
        <v>44</v>
      </c>
      <c r="M3837" t="s">
        <v>50</v>
      </c>
      <c r="N3837">
        <v>862</v>
      </c>
      <c r="O3837" t="s">
        <v>36</v>
      </c>
      <c r="P3837" t="s">
        <v>2658</v>
      </c>
      <c r="Q3837" t="s">
        <v>881</v>
      </c>
    </row>
    <row r="3838" spans="1:17" hidden="1" x14ac:dyDescent="0.3">
      <c r="A3838" t="s">
        <v>15184</v>
      </c>
      <c r="B3838" t="s">
        <v>15185</v>
      </c>
      <c r="C3838" s="1" t="str">
        <f t="shared" si="592"/>
        <v>21:0288</v>
      </c>
      <c r="D3838" s="1" t="str">
        <f t="shared" si="593"/>
        <v>21:0129</v>
      </c>
      <c r="E3838" t="s">
        <v>15186</v>
      </c>
      <c r="F3838" t="s">
        <v>15187</v>
      </c>
      <c r="H3838">
        <v>64.242728200000002</v>
      </c>
      <c r="I3838">
        <v>-140.44923940000001</v>
      </c>
      <c r="J3838" s="1" t="str">
        <f t="shared" si="594"/>
        <v>Fluid (stream)</v>
      </c>
      <c r="K3838" s="1" t="str">
        <f t="shared" si="595"/>
        <v>Untreated Water</v>
      </c>
      <c r="L3838">
        <v>44</v>
      </c>
      <c r="M3838" t="s">
        <v>57</v>
      </c>
      <c r="N3838">
        <v>863</v>
      </c>
      <c r="O3838" t="s">
        <v>66</v>
      </c>
      <c r="P3838" t="s">
        <v>780</v>
      </c>
      <c r="Q3838" t="s">
        <v>437</v>
      </c>
    </row>
    <row r="3839" spans="1:17" hidden="1" x14ac:dyDescent="0.3">
      <c r="A3839" t="s">
        <v>15188</v>
      </c>
      <c r="B3839" t="s">
        <v>15189</v>
      </c>
      <c r="C3839" s="1" t="str">
        <f t="shared" si="592"/>
        <v>21:0288</v>
      </c>
      <c r="D3839" s="1" t="str">
        <f t="shared" si="593"/>
        <v>21:0129</v>
      </c>
      <c r="E3839" t="s">
        <v>15190</v>
      </c>
      <c r="F3839" t="s">
        <v>15191</v>
      </c>
      <c r="H3839">
        <v>64.247790899999998</v>
      </c>
      <c r="I3839">
        <v>-140.34239339999999</v>
      </c>
      <c r="J3839" s="1" t="str">
        <f t="shared" si="594"/>
        <v>Fluid (stream)</v>
      </c>
      <c r="K3839" s="1" t="str">
        <f t="shared" si="595"/>
        <v>Untreated Water</v>
      </c>
      <c r="L3839">
        <v>44</v>
      </c>
      <c r="M3839" t="s">
        <v>195</v>
      </c>
      <c r="N3839">
        <v>864</v>
      </c>
      <c r="O3839" t="s">
        <v>2768</v>
      </c>
      <c r="P3839" t="s">
        <v>540</v>
      </c>
      <c r="Q3839" t="s">
        <v>249</v>
      </c>
    </row>
    <row r="3840" spans="1:17" hidden="1" x14ac:dyDescent="0.3">
      <c r="A3840" t="s">
        <v>15192</v>
      </c>
      <c r="B3840" t="s">
        <v>15193</v>
      </c>
      <c r="C3840" s="1" t="str">
        <f t="shared" si="592"/>
        <v>21:0288</v>
      </c>
      <c r="D3840" s="1" t="str">
        <f t="shared" si="593"/>
        <v>21:0129</v>
      </c>
      <c r="E3840" t="s">
        <v>15190</v>
      </c>
      <c r="F3840" t="s">
        <v>15194</v>
      </c>
      <c r="H3840">
        <v>64.247790899999998</v>
      </c>
      <c r="I3840">
        <v>-140.34239339999999</v>
      </c>
      <c r="J3840" s="1" t="str">
        <f t="shared" si="594"/>
        <v>Fluid (stream)</v>
      </c>
      <c r="K3840" s="1" t="str">
        <f t="shared" si="595"/>
        <v>Untreated Water</v>
      </c>
      <c r="L3840">
        <v>44</v>
      </c>
      <c r="M3840" t="s">
        <v>202</v>
      </c>
      <c r="N3840">
        <v>865</v>
      </c>
      <c r="O3840" t="s">
        <v>2372</v>
      </c>
      <c r="P3840" t="s">
        <v>89</v>
      </c>
      <c r="Q3840" t="s">
        <v>1197</v>
      </c>
    </row>
    <row r="3841" spans="1:17" hidden="1" x14ac:dyDescent="0.3">
      <c r="A3841" t="s">
        <v>15195</v>
      </c>
      <c r="B3841" t="s">
        <v>15196</v>
      </c>
      <c r="C3841" s="1" t="str">
        <f t="shared" si="592"/>
        <v>21:0288</v>
      </c>
      <c r="D3841" s="1" t="str">
        <f t="shared" si="593"/>
        <v>21:0129</v>
      </c>
      <c r="E3841" t="s">
        <v>15197</v>
      </c>
      <c r="F3841" t="s">
        <v>15198</v>
      </c>
      <c r="H3841">
        <v>64.203658399999995</v>
      </c>
      <c r="I3841">
        <v>-140.24633040000001</v>
      </c>
      <c r="J3841" s="1" t="str">
        <f t="shared" si="594"/>
        <v>Fluid (stream)</v>
      </c>
      <c r="K3841" s="1" t="str">
        <f t="shared" si="595"/>
        <v>Untreated Water</v>
      </c>
      <c r="L3841">
        <v>44</v>
      </c>
      <c r="M3841" t="s">
        <v>65</v>
      </c>
      <c r="N3841">
        <v>866</v>
      </c>
      <c r="O3841" t="s">
        <v>80</v>
      </c>
      <c r="P3841" t="s">
        <v>1934</v>
      </c>
      <c r="Q3841" t="s">
        <v>290</v>
      </c>
    </row>
    <row r="3842" spans="1:17" hidden="1" x14ac:dyDescent="0.3">
      <c r="A3842" t="s">
        <v>15199</v>
      </c>
      <c r="B3842" t="s">
        <v>15200</v>
      </c>
      <c r="C3842" s="1" t="str">
        <f t="shared" si="592"/>
        <v>21:0288</v>
      </c>
      <c r="D3842" s="1" t="str">
        <f t="shared" si="593"/>
        <v>21:0129</v>
      </c>
      <c r="E3842" t="s">
        <v>15201</v>
      </c>
      <c r="F3842" t="s">
        <v>15202</v>
      </c>
      <c r="H3842">
        <v>64.200780199999997</v>
      </c>
      <c r="I3842">
        <v>-140.2520304</v>
      </c>
      <c r="J3842" s="1" t="str">
        <f t="shared" si="594"/>
        <v>Fluid (stream)</v>
      </c>
      <c r="K3842" s="1" t="str">
        <f t="shared" si="595"/>
        <v>Untreated Water</v>
      </c>
      <c r="L3842">
        <v>44</v>
      </c>
      <c r="M3842" t="s">
        <v>72</v>
      </c>
      <c r="N3842">
        <v>867</v>
      </c>
      <c r="O3842" t="s">
        <v>1379</v>
      </c>
      <c r="P3842" t="s">
        <v>780</v>
      </c>
      <c r="Q3842" t="s">
        <v>437</v>
      </c>
    </row>
    <row r="3843" spans="1:17" hidden="1" x14ac:dyDescent="0.3">
      <c r="A3843" t="s">
        <v>15203</v>
      </c>
      <c r="B3843" t="s">
        <v>15204</v>
      </c>
      <c r="C3843" s="1" t="str">
        <f t="shared" si="592"/>
        <v>21:0288</v>
      </c>
      <c r="D3843" s="1" t="str">
        <f t="shared" si="593"/>
        <v>21:0129</v>
      </c>
      <c r="E3843" t="s">
        <v>15166</v>
      </c>
      <c r="F3843" t="s">
        <v>15205</v>
      </c>
      <c r="H3843">
        <v>64.1880898</v>
      </c>
      <c r="I3843">
        <v>-140.2535656</v>
      </c>
      <c r="J3843" s="1" t="str">
        <f t="shared" si="594"/>
        <v>Fluid (stream)</v>
      </c>
      <c r="K3843" s="1" t="str">
        <f t="shared" si="595"/>
        <v>Untreated Water</v>
      </c>
      <c r="L3843">
        <v>44</v>
      </c>
      <c r="M3843" t="s">
        <v>79</v>
      </c>
      <c r="N3843">
        <v>868</v>
      </c>
      <c r="O3843" t="s">
        <v>189</v>
      </c>
      <c r="P3843" t="s">
        <v>637</v>
      </c>
      <c r="Q3843" t="s">
        <v>290</v>
      </c>
    </row>
    <row r="3844" spans="1:17" hidden="1" x14ac:dyDescent="0.3">
      <c r="A3844" t="s">
        <v>15206</v>
      </c>
      <c r="B3844" t="s">
        <v>15207</v>
      </c>
      <c r="C3844" s="1" t="str">
        <f t="shared" si="592"/>
        <v>21:0288</v>
      </c>
      <c r="D3844" s="1" t="str">
        <f t="shared" si="593"/>
        <v>21:0129</v>
      </c>
      <c r="E3844" t="s">
        <v>15208</v>
      </c>
      <c r="F3844" t="s">
        <v>15209</v>
      </c>
      <c r="H3844">
        <v>64.186723599999993</v>
      </c>
      <c r="I3844">
        <v>-140.24446349999999</v>
      </c>
      <c r="J3844" s="1" t="str">
        <f t="shared" si="594"/>
        <v>Fluid (stream)</v>
      </c>
      <c r="K3844" s="1" t="str">
        <f t="shared" si="595"/>
        <v>Untreated Water</v>
      </c>
      <c r="L3844">
        <v>44</v>
      </c>
      <c r="M3844" t="s">
        <v>87</v>
      </c>
      <c r="N3844">
        <v>869</v>
      </c>
      <c r="O3844" t="s">
        <v>189</v>
      </c>
      <c r="P3844" t="s">
        <v>780</v>
      </c>
      <c r="Q3844" t="s">
        <v>984</v>
      </c>
    </row>
    <row r="3845" spans="1:17" hidden="1" x14ac:dyDescent="0.3">
      <c r="A3845" t="s">
        <v>15210</v>
      </c>
      <c r="B3845" t="s">
        <v>15211</v>
      </c>
      <c r="C3845" s="1" t="str">
        <f t="shared" si="592"/>
        <v>21:0288</v>
      </c>
      <c r="D3845" s="1" t="str">
        <f t="shared" si="593"/>
        <v>21:0129</v>
      </c>
      <c r="E3845" t="s">
        <v>15212</v>
      </c>
      <c r="F3845" t="s">
        <v>15213</v>
      </c>
      <c r="H3845">
        <v>64.192203199999994</v>
      </c>
      <c r="I3845">
        <v>-140.185621</v>
      </c>
      <c r="J3845" s="1" t="str">
        <f t="shared" si="594"/>
        <v>Fluid (stream)</v>
      </c>
      <c r="K3845" s="1" t="str">
        <f t="shared" si="595"/>
        <v>Untreated Water</v>
      </c>
      <c r="L3845">
        <v>44</v>
      </c>
      <c r="M3845" t="s">
        <v>160</v>
      </c>
      <c r="N3845">
        <v>870</v>
      </c>
      <c r="O3845" t="s">
        <v>3022</v>
      </c>
      <c r="P3845" t="s">
        <v>2482</v>
      </c>
      <c r="Q3845" t="s">
        <v>984</v>
      </c>
    </row>
    <row r="3846" spans="1:17" hidden="1" x14ac:dyDescent="0.3">
      <c r="A3846" t="s">
        <v>15214</v>
      </c>
      <c r="B3846" t="s">
        <v>15215</v>
      </c>
      <c r="C3846" s="1" t="str">
        <f t="shared" si="592"/>
        <v>21:0288</v>
      </c>
      <c r="D3846" s="1" t="str">
        <f t="shared" si="593"/>
        <v>21:0129</v>
      </c>
      <c r="E3846" t="s">
        <v>15216</v>
      </c>
      <c r="F3846" t="s">
        <v>15217</v>
      </c>
      <c r="H3846">
        <v>64.194497999999996</v>
      </c>
      <c r="I3846">
        <v>-140.1599204</v>
      </c>
      <c r="J3846" s="1" t="str">
        <f t="shared" si="594"/>
        <v>Fluid (stream)</v>
      </c>
      <c r="K3846" s="1" t="str">
        <f t="shared" si="595"/>
        <v>Untreated Water</v>
      </c>
      <c r="L3846">
        <v>44</v>
      </c>
      <c r="M3846" t="s">
        <v>166</v>
      </c>
      <c r="N3846">
        <v>871</v>
      </c>
      <c r="O3846" t="s">
        <v>339</v>
      </c>
      <c r="P3846" t="s">
        <v>2541</v>
      </c>
      <c r="Q3846" t="s">
        <v>984</v>
      </c>
    </row>
    <row r="3847" spans="1:17" hidden="1" x14ac:dyDescent="0.3">
      <c r="A3847" t="s">
        <v>15218</v>
      </c>
      <c r="B3847" t="s">
        <v>15219</v>
      </c>
      <c r="C3847" s="1" t="str">
        <f t="shared" si="592"/>
        <v>21:0288</v>
      </c>
      <c r="D3847" s="1" t="str">
        <f t="shared" si="593"/>
        <v>21:0129</v>
      </c>
      <c r="E3847" t="s">
        <v>15220</v>
      </c>
      <c r="F3847" t="s">
        <v>15221</v>
      </c>
      <c r="H3847">
        <v>64.226675599999993</v>
      </c>
      <c r="I3847">
        <v>-140.05942469999999</v>
      </c>
      <c r="J3847" s="1" t="str">
        <f t="shared" si="594"/>
        <v>Fluid (stream)</v>
      </c>
      <c r="K3847" s="1" t="str">
        <f t="shared" si="595"/>
        <v>Untreated Water</v>
      </c>
      <c r="L3847">
        <v>44</v>
      </c>
      <c r="M3847" t="s">
        <v>174</v>
      </c>
      <c r="N3847">
        <v>872</v>
      </c>
      <c r="O3847" t="s">
        <v>289</v>
      </c>
      <c r="P3847" t="s">
        <v>637</v>
      </c>
      <c r="Q3847" t="s">
        <v>290</v>
      </c>
    </row>
    <row r="3848" spans="1:17" hidden="1" x14ac:dyDescent="0.3">
      <c r="A3848" t="s">
        <v>15222</v>
      </c>
      <c r="B3848" t="s">
        <v>15223</v>
      </c>
      <c r="C3848" s="1" t="str">
        <f t="shared" si="592"/>
        <v>21:0288</v>
      </c>
      <c r="D3848" s="1" t="str">
        <f t="shared" si="593"/>
        <v>21:0129</v>
      </c>
      <c r="E3848" t="s">
        <v>15224</v>
      </c>
      <c r="F3848" t="s">
        <v>15225</v>
      </c>
      <c r="H3848">
        <v>64.240148300000001</v>
      </c>
      <c r="I3848">
        <v>-140.0722906</v>
      </c>
      <c r="J3848" s="1" t="str">
        <f t="shared" si="594"/>
        <v>Fluid (stream)</v>
      </c>
      <c r="K3848" s="1" t="str">
        <f t="shared" si="595"/>
        <v>Untreated Water</v>
      </c>
      <c r="L3848">
        <v>44</v>
      </c>
      <c r="M3848" t="s">
        <v>181</v>
      </c>
      <c r="N3848">
        <v>873</v>
      </c>
      <c r="O3848" t="s">
        <v>1414</v>
      </c>
      <c r="P3848" t="s">
        <v>3613</v>
      </c>
      <c r="Q3848" t="s">
        <v>10307</v>
      </c>
    </row>
    <row r="3849" spans="1:17" hidden="1" x14ac:dyDescent="0.3">
      <c r="A3849" t="s">
        <v>15226</v>
      </c>
      <c r="B3849" t="s">
        <v>15227</v>
      </c>
      <c r="C3849" s="1" t="str">
        <f t="shared" si="592"/>
        <v>21:0288</v>
      </c>
      <c r="D3849" s="1" t="str">
        <f t="shared" si="593"/>
        <v>21:0129</v>
      </c>
      <c r="E3849" t="s">
        <v>15228</v>
      </c>
      <c r="F3849" t="s">
        <v>15229</v>
      </c>
      <c r="H3849">
        <v>64.328145000000006</v>
      </c>
      <c r="I3849">
        <v>-140.20725970000001</v>
      </c>
      <c r="J3849" s="1" t="str">
        <f t="shared" si="594"/>
        <v>Fluid (stream)</v>
      </c>
      <c r="K3849" s="1" t="str">
        <f t="shared" si="595"/>
        <v>Untreated Water</v>
      </c>
      <c r="L3849">
        <v>44</v>
      </c>
      <c r="M3849" t="s">
        <v>188</v>
      </c>
      <c r="N3849">
        <v>874</v>
      </c>
      <c r="O3849" t="s">
        <v>175</v>
      </c>
      <c r="P3849" t="s">
        <v>2541</v>
      </c>
      <c r="Q3849" t="s">
        <v>437</v>
      </c>
    </row>
    <row r="3850" spans="1:17" hidden="1" x14ac:dyDescent="0.3">
      <c r="A3850" t="s">
        <v>15230</v>
      </c>
      <c r="B3850" t="s">
        <v>15231</v>
      </c>
      <c r="C3850" s="1" t="str">
        <f t="shared" si="592"/>
        <v>21:0288</v>
      </c>
      <c r="D3850" s="1" t="str">
        <f>HYPERLINK("http://geochem.nrcan.gc.ca/cdogs/content/svy/svy_e.htm", "")</f>
        <v/>
      </c>
      <c r="G3850" s="1" t="str">
        <f>HYPERLINK("http://geochem.nrcan.gc.ca/cdogs/content/cr_/cr_00031_e.htm", "31")</f>
        <v>31</v>
      </c>
      <c r="J3850" t="s">
        <v>106</v>
      </c>
      <c r="K3850" t="s">
        <v>107</v>
      </c>
      <c r="L3850">
        <v>44</v>
      </c>
      <c r="M3850" t="s">
        <v>108</v>
      </c>
      <c r="N3850">
        <v>875</v>
      </c>
      <c r="O3850" t="s">
        <v>95</v>
      </c>
      <c r="P3850" t="s">
        <v>2482</v>
      </c>
      <c r="Q3850" t="s">
        <v>696</v>
      </c>
    </row>
    <row r="3851" spans="1:17" hidden="1" x14ac:dyDescent="0.3">
      <c r="A3851" t="s">
        <v>15232</v>
      </c>
      <c r="B3851" t="s">
        <v>15233</v>
      </c>
      <c r="C3851" s="1" t="str">
        <f t="shared" si="592"/>
        <v>21:0288</v>
      </c>
      <c r="D3851" s="1" t="str">
        <f t="shared" ref="D3851:D3865" si="596">HYPERLINK("http://geochem.nrcan.gc.ca/cdogs/content/svy/svy210129_e.htm", "21:0129")</f>
        <v>21:0129</v>
      </c>
      <c r="E3851" t="s">
        <v>15234</v>
      </c>
      <c r="F3851" t="s">
        <v>15235</v>
      </c>
      <c r="H3851">
        <v>64.310138199999997</v>
      </c>
      <c r="I3851">
        <v>-140.2470605</v>
      </c>
      <c r="J3851" s="1" t="str">
        <f t="shared" ref="J3851:J3865" si="597">HYPERLINK("http://geochem.nrcan.gc.ca/cdogs/content/kwd/kwd020018_e.htm", "Fluid (stream)")</f>
        <v>Fluid (stream)</v>
      </c>
      <c r="K3851" s="1" t="str">
        <f t="shared" ref="K3851:K3865" si="598">HYPERLINK("http://geochem.nrcan.gc.ca/cdogs/content/kwd/kwd080007_e.htm", "Untreated Water")</f>
        <v>Untreated Water</v>
      </c>
      <c r="L3851">
        <v>44</v>
      </c>
      <c r="M3851" t="s">
        <v>215</v>
      </c>
      <c r="N3851">
        <v>876</v>
      </c>
      <c r="O3851" t="s">
        <v>128</v>
      </c>
      <c r="P3851" t="s">
        <v>780</v>
      </c>
      <c r="Q3851" t="s">
        <v>953</v>
      </c>
    </row>
    <row r="3852" spans="1:17" hidden="1" x14ac:dyDescent="0.3">
      <c r="A3852" t="s">
        <v>15236</v>
      </c>
      <c r="B3852" t="s">
        <v>15237</v>
      </c>
      <c r="C3852" s="1" t="str">
        <f t="shared" si="592"/>
        <v>21:0288</v>
      </c>
      <c r="D3852" s="1" t="str">
        <f t="shared" si="596"/>
        <v>21:0129</v>
      </c>
      <c r="E3852" t="s">
        <v>15238</v>
      </c>
      <c r="F3852" t="s">
        <v>15239</v>
      </c>
      <c r="H3852">
        <v>64.337964799999995</v>
      </c>
      <c r="I3852">
        <v>-140.1896127</v>
      </c>
      <c r="J3852" s="1" t="str">
        <f t="shared" si="597"/>
        <v>Fluid (stream)</v>
      </c>
      <c r="K3852" s="1" t="str">
        <f t="shared" si="598"/>
        <v>Untreated Water</v>
      </c>
      <c r="L3852">
        <v>44</v>
      </c>
      <c r="M3852" t="s">
        <v>223</v>
      </c>
      <c r="N3852">
        <v>877</v>
      </c>
      <c r="O3852" t="s">
        <v>10589</v>
      </c>
      <c r="P3852" t="s">
        <v>7278</v>
      </c>
      <c r="Q3852" t="s">
        <v>308</v>
      </c>
    </row>
    <row r="3853" spans="1:17" hidden="1" x14ac:dyDescent="0.3">
      <c r="A3853" t="s">
        <v>15240</v>
      </c>
      <c r="B3853" t="s">
        <v>15241</v>
      </c>
      <c r="C3853" s="1" t="str">
        <f t="shared" si="592"/>
        <v>21:0288</v>
      </c>
      <c r="D3853" s="1" t="str">
        <f t="shared" si="596"/>
        <v>21:0129</v>
      </c>
      <c r="E3853" t="s">
        <v>15242</v>
      </c>
      <c r="F3853" t="s">
        <v>15243</v>
      </c>
      <c r="H3853">
        <v>64.320328399999994</v>
      </c>
      <c r="I3853">
        <v>-140.45018999999999</v>
      </c>
      <c r="J3853" s="1" t="str">
        <f t="shared" si="597"/>
        <v>Fluid (stream)</v>
      </c>
      <c r="K3853" s="1" t="str">
        <f t="shared" si="598"/>
        <v>Untreated Water</v>
      </c>
      <c r="L3853">
        <v>45</v>
      </c>
      <c r="M3853" t="s">
        <v>21</v>
      </c>
      <c r="N3853">
        <v>878</v>
      </c>
      <c r="O3853" t="s">
        <v>11911</v>
      </c>
      <c r="P3853" t="s">
        <v>3618</v>
      </c>
      <c r="Q3853" t="s">
        <v>205</v>
      </c>
    </row>
    <row r="3854" spans="1:17" hidden="1" x14ac:dyDescent="0.3">
      <c r="A3854" t="s">
        <v>15244</v>
      </c>
      <c r="B3854" t="s">
        <v>15245</v>
      </c>
      <c r="C3854" s="1" t="str">
        <f t="shared" si="592"/>
        <v>21:0288</v>
      </c>
      <c r="D3854" s="1" t="str">
        <f t="shared" si="596"/>
        <v>21:0129</v>
      </c>
      <c r="E3854" t="s">
        <v>15246</v>
      </c>
      <c r="F3854" t="s">
        <v>15247</v>
      </c>
      <c r="H3854">
        <v>64.329730100000006</v>
      </c>
      <c r="I3854">
        <v>-140.14756539999999</v>
      </c>
      <c r="J3854" s="1" t="str">
        <f t="shared" si="597"/>
        <v>Fluid (stream)</v>
      </c>
      <c r="K3854" s="1" t="str">
        <f t="shared" si="598"/>
        <v>Untreated Water</v>
      </c>
      <c r="L3854">
        <v>45</v>
      </c>
      <c r="M3854" t="s">
        <v>27</v>
      </c>
      <c r="N3854">
        <v>879</v>
      </c>
      <c r="O3854" t="s">
        <v>22</v>
      </c>
      <c r="P3854" t="s">
        <v>22</v>
      </c>
      <c r="Q3854" t="s">
        <v>22</v>
      </c>
    </row>
    <row r="3855" spans="1:17" hidden="1" x14ac:dyDescent="0.3">
      <c r="A3855" t="s">
        <v>15248</v>
      </c>
      <c r="B3855" t="s">
        <v>15249</v>
      </c>
      <c r="C3855" s="1" t="str">
        <f t="shared" si="592"/>
        <v>21:0288</v>
      </c>
      <c r="D3855" s="1" t="str">
        <f t="shared" si="596"/>
        <v>21:0129</v>
      </c>
      <c r="E3855" t="s">
        <v>15250</v>
      </c>
      <c r="F3855" t="s">
        <v>15251</v>
      </c>
      <c r="H3855">
        <v>64.325878399999993</v>
      </c>
      <c r="I3855">
        <v>-140.1690959</v>
      </c>
      <c r="J3855" s="1" t="str">
        <f t="shared" si="597"/>
        <v>Fluid (stream)</v>
      </c>
      <c r="K3855" s="1" t="str">
        <f t="shared" si="598"/>
        <v>Untreated Water</v>
      </c>
      <c r="L3855">
        <v>45</v>
      </c>
      <c r="M3855" t="s">
        <v>35</v>
      </c>
      <c r="N3855">
        <v>880</v>
      </c>
      <c r="O3855" t="s">
        <v>7101</v>
      </c>
      <c r="P3855" t="s">
        <v>3618</v>
      </c>
      <c r="Q3855" t="s">
        <v>308</v>
      </c>
    </row>
    <row r="3856" spans="1:17" hidden="1" x14ac:dyDescent="0.3">
      <c r="A3856" t="s">
        <v>15252</v>
      </c>
      <c r="B3856" t="s">
        <v>15253</v>
      </c>
      <c r="C3856" s="1" t="str">
        <f t="shared" si="592"/>
        <v>21:0288</v>
      </c>
      <c r="D3856" s="1" t="str">
        <f t="shared" si="596"/>
        <v>21:0129</v>
      </c>
      <c r="E3856" t="s">
        <v>15254</v>
      </c>
      <c r="F3856" t="s">
        <v>15255</v>
      </c>
      <c r="H3856">
        <v>64.297669499999998</v>
      </c>
      <c r="I3856">
        <v>-140.17800629999999</v>
      </c>
      <c r="J3856" s="1" t="str">
        <f t="shared" si="597"/>
        <v>Fluid (stream)</v>
      </c>
      <c r="K3856" s="1" t="str">
        <f t="shared" si="598"/>
        <v>Untreated Water</v>
      </c>
      <c r="L3856">
        <v>45</v>
      </c>
      <c r="M3856" t="s">
        <v>43</v>
      </c>
      <c r="N3856">
        <v>881</v>
      </c>
      <c r="O3856" t="s">
        <v>15256</v>
      </c>
      <c r="P3856" t="s">
        <v>366</v>
      </c>
      <c r="Q3856" t="s">
        <v>205</v>
      </c>
    </row>
    <row r="3857" spans="1:17" hidden="1" x14ac:dyDescent="0.3">
      <c r="A3857" t="s">
        <v>15257</v>
      </c>
      <c r="B3857" t="s">
        <v>15258</v>
      </c>
      <c r="C3857" s="1" t="str">
        <f t="shared" si="592"/>
        <v>21:0288</v>
      </c>
      <c r="D3857" s="1" t="str">
        <f t="shared" si="596"/>
        <v>21:0129</v>
      </c>
      <c r="E3857" t="s">
        <v>15259</v>
      </c>
      <c r="F3857" t="s">
        <v>15260</v>
      </c>
      <c r="H3857">
        <v>64.275046000000003</v>
      </c>
      <c r="I3857">
        <v>-140.21555950000001</v>
      </c>
      <c r="J3857" s="1" t="str">
        <f t="shared" si="597"/>
        <v>Fluid (stream)</v>
      </c>
      <c r="K3857" s="1" t="str">
        <f t="shared" si="598"/>
        <v>Untreated Water</v>
      </c>
      <c r="L3857">
        <v>45</v>
      </c>
      <c r="M3857" t="s">
        <v>50</v>
      </c>
      <c r="N3857">
        <v>882</v>
      </c>
      <c r="O3857" t="s">
        <v>1305</v>
      </c>
      <c r="P3857" t="s">
        <v>2970</v>
      </c>
      <c r="Q3857" t="s">
        <v>844</v>
      </c>
    </row>
    <row r="3858" spans="1:17" hidden="1" x14ac:dyDescent="0.3">
      <c r="A3858" t="s">
        <v>15261</v>
      </c>
      <c r="B3858" t="s">
        <v>15262</v>
      </c>
      <c r="C3858" s="1" t="str">
        <f t="shared" si="592"/>
        <v>21:0288</v>
      </c>
      <c r="D3858" s="1" t="str">
        <f t="shared" si="596"/>
        <v>21:0129</v>
      </c>
      <c r="E3858" t="s">
        <v>15263</v>
      </c>
      <c r="F3858" t="s">
        <v>15264</v>
      </c>
      <c r="H3858">
        <v>64.259250899999998</v>
      </c>
      <c r="I3858">
        <v>-140.28706159999999</v>
      </c>
      <c r="J3858" s="1" t="str">
        <f t="shared" si="597"/>
        <v>Fluid (stream)</v>
      </c>
      <c r="K3858" s="1" t="str">
        <f t="shared" si="598"/>
        <v>Untreated Water</v>
      </c>
      <c r="L3858">
        <v>45</v>
      </c>
      <c r="M3858" t="s">
        <v>57</v>
      </c>
      <c r="N3858">
        <v>883</v>
      </c>
      <c r="O3858" t="s">
        <v>1911</v>
      </c>
      <c r="P3858" t="s">
        <v>3618</v>
      </c>
      <c r="Q3858" t="s">
        <v>844</v>
      </c>
    </row>
    <row r="3859" spans="1:17" hidden="1" x14ac:dyDescent="0.3">
      <c r="A3859" t="s">
        <v>15265</v>
      </c>
      <c r="B3859" t="s">
        <v>15266</v>
      </c>
      <c r="C3859" s="1" t="str">
        <f t="shared" si="592"/>
        <v>21:0288</v>
      </c>
      <c r="D3859" s="1" t="str">
        <f t="shared" si="596"/>
        <v>21:0129</v>
      </c>
      <c r="E3859" t="s">
        <v>15267</v>
      </c>
      <c r="F3859" t="s">
        <v>15268</v>
      </c>
      <c r="H3859">
        <v>64.323256200000003</v>
      </c>
      <c r="I3859">
        <v>-140.0788215</v>
      </c>
      <c r="J3859" s="1" t="str">
        <f t="shared" si="597"/>
        <v>Fluid (stream)</v>
      </c>
      <c r="K3859" s="1" t="str">
        <f t="shared" si="598"/>
        <v>Untreated Water</v>
      </c>
      <c r="L3859">
        <v>45</v>
      </c>
      <c r="M3859" t="s">
        <v>65</v>
      </c>
      <c r="N3859">
        <v>884</v>
      </c>
      <c r="O3859" t="s">
        <v>22</v>
      </c>
      <c r="P3859" t="s">
        <v>22</v>
      </c>
      <c r="Q3859" t="s">
        <v>22</v>
      </c>
    </row>
    <row r="3860" spans="1:17" hidden="1" x14ac:dyDescent="0.3">
      <c r="A3860" t="s">
        <v>15269</v>
      </c>
      <c r="B3860" t="s">
        <v>15270</v>
      </c>
      <c r="C3860" s="1" t="str">
        <f t="shared" si="592"/>
        <v>21:0288</v>
      </c>
      <c r="D3860" s="1" t="str">
        <f t="shared" si="596"/>
        <v>21:0129</v>
      </c>
      <c r="E3860" t="s">
        <v>15271</v>
      </c>
      <c r="F3860" t="s">
        <v>15272</v>
      </c>
      <c r="H3860">
        <v>64.310727200000002</v>
      </c>
      <c r="I3860">
        <v>-140.0287079</v>
      </c>
      <c r="J3860" s="1" t="str">
        <f t="shared" si="597"/>
        <v>Fluid (stream)</v>
      </c>
      <c r="K3860" s="1" t="str">
        <f t="shared" si="598"/>
        <v>Untreated Water</v>
      </c>
      <c r="L3860">
        <v>45</v>
      </c>
      <c r="M3860" t="s">
        <v>72</v>
      </c>
      <c r="N3860">
        <v>885</v>
      </c>
      <c r="O3860" t="s">
        <v>22</v>
      </c>
      <c r="P3860" t="s">
        <v>22</v>
      </c>
      <c r="Q3860" t="s">
        <v>22</v>
      </c>
    </row>
    <row r="3861" spans="1:17" hidden="1" x14ac:dyDescent="0.3">
      <c r="A3861" t="s">
        <v>15273</v>
      </c>
      <c r="B3861" t="s">
        <v>15274</v>
      </c>
      <c r="C3861" s="1" t="str">
        <f t="shared" si="592"/>
        <v>21:0288</v>
      </c>
      <c r="D3861" s="1" t="str">
        <f t="shared" si="596"/>
        <v>21:0129</v>
      </c>
      <c r="E3861" t="s">
        <v>15275</v>
      </c>
      <c r="F3861" t="s">
        <v>15276</v>
      </c>
      <c r="H3861">
        <v>64.282263</v>
      </c>
      <c r="I3861">
        <v>-139.9919941</v>
      </c>
      <c r="J3861" s="1" t="str">
        <f t="shared" si="597"/>
        <v>Fluid (stream)</v>
      </c>
      <c r="K3861" s="1" t="str">
        <f t="shared" si="598"/>
        <v>Untreated Water</v>
      </c>
      <c r="L3861">
        <v>45</v>
      </c>
      <c r="M3861" t="s">
        <v>87</v>
      </c>
      <c r="N3861">
        <v>886</v>
      </c>
      <c r="O3861" t="s">
        <v>80</v>
      </c>
      <c r="P3861" t="s">
        <v>366</v>
      </c>
      <c r="Q3861" t="s">
        <v>953</v>
      </c>
    </row>
    <row r="3862" spans="1:17" hidden="1" x14ac:dyDescent="0.3">
      <c r="A3862" t="s">
        <v>15277</v>
      </c>
      <c r="B3862" t="s">
        <v>15278</v>
      </c>
      <c r="C3862" s="1" t="str">
        <f t="shared" si="592"/>
        <v>21:0288</v>
      </c>
      <c r="D3862" s="1" t="str">
        <f t="shared" si="596"/>
        <v>21:0129</v>
      </c>
      <c r="E3862" t="s">
        <v>15279</v>
      </c>
      <c r="F3862" t="s">
        <v>15280</v>
      </c>
      <c r="H3862">
        <v>64.307549199999997</v>
      </c>
      <c r="I3862">
        <v>-140.4311787</v>
      </c>
      <c r="J3862" s="1" t="str">
        <f t="shared" si="597"/>
        <v>Fluid (stream)</v>
      </c>
      <c r="K3862" s="1" t="str">
        <f t="shared" si="598"/>
        <v>Untreated Water</v>
      </c>
      <c r="L3862">
        <v>45</v>
      </c>
      <c r="M3862" t="s">
        <v>160</v>
      </c>
      <c r="N3862">
        <v>887</v>
      </c>
      <c r="O3862" t="s">
        <v>128</v>
      </c>
      <c r="P3862" t="s">
        <v>780</v>
      </c>
      <c r="Q3862" t="s">
        <v>953</v>
      </c>
    </row>
    <row r="3863" spans="1:17" hidden="1" x14ac:dyDescent="0.3">
      <c r="A3863" t="s">
        <v>15281</v>
      </c>
      <c r="B3863" t="s">
        <v>15282</v>
      </c>
      <c r="C3863" s="1" t="str">
        <f t="shared" si="592"/>
        <v>21:0288</v>
      </c>
      <c r="D3863" s="1" t="str">
        <f t="shared" si="596"/>
        <v>21:0129</v>
      </c>
      <c r="E3863" t="s">
        <v>15283</v>
      </c>
      <c r="F3863" t="s">
        <v>15284</v>
      </c>
      <c r="H3863">
        <v>64.309337900000003</v>
      </c>
      <c r="I3863">
        <v>-140.4227276</v>
      </c>
      <c r="J3863" s="1" t="str">
        <f t="shared" si="597"/>
        <v>Fluid (stream)</v>
      </c>
      <c r="K3863" s="1" t="str">
        <f t="shared" si="598"/>
        <v>Untreated Water</v>
      </c>
      <c r="L3863">
        <v>45</v>
      </c>
      <c r="M3863" t="s">
        <v>166</v>
      </c>
      <c r="N3863">
        <v>888</v>
      </c>
      <c r="O3863" t="s">
        <v>734</v>
      </c>
      <c r="P3863" t="s">
        <v>2482</v>
      </c>
      <c r="Q3863" t="s">
        <v>308</v>
      </c>
    </row>
    <row r="3864" spans="1:17" hidden="1" x14ac:dyDescent="0.3">
      <c r="A3864" t="s">
        <v>15285</v>
      </c>
      <c r="B3864" t="s">
        <v>15286</v>
      </c>
      <c r="C3864" s="1" t="str">
        <f t="shared" si="592"/>
        <v>21:0288</v>
      </c>
      <c r="D3864" s="1" t="str">
        <f t="shared" si="596"/>
        <v>21:0129</v>
      </c>
      <c r="E3864" t="s">
        <v>15287</v>
      </c>
      <c r="F3864" t="s">
        <v>15288</v>
      </c>
      <c r="H3864">
        <v>64.317124500000006</v>
      </c>
      <c r="I3864">
        <v>-140.4335864</v>
      </c>
      <c r="J3864" s="1" t="str">
        <f t="shared" si="597"/>
        <v>Fluid (stream)</v>
      </c>
      <c r="K3864" s="1" t="str">
        <f t="shared" si="598"/>
        <v>Untreated Water</v>
      </c>
      <c r="L3864">
        <v>45</v>
      </c>
      <c r="M3864" t="s">
        <v>174</v>
      </c>
      <c r="N3864">
        <v>889</v>
      </c>
      <c r="O3864" t="s">
        <v>1379</v>
      </c>
      <c r="P3864" t="s">
        <v>780</v>
      </c>
      <c r="Q3864" t="s">
        <v>953</v>
      </c>
    </row>
    <row r="3865" spans="1:17" hidden="1" x14ac:dyDescent="0.3">
      <c r="A3865" t="s">
        <v>15289</v>
      </c>
      <c r="B3865" t="s">
        <v>15290</v>
      </c>
      <c r="C3865" s="1" t="str">
        <f t="shared" si="592"/>
        <v>21:0288</v>
      </c>
      <c r="D3865" s="1" t="str">
        <f t="shared" si="596"/>
        <v>21:0129</v>
      </c>
      <c r="E3865" t="s">
        <v>15242</v>
      </c>
      <c r="F3865" t="s">
        <v>15291</v>
      </c>
      <c r="H3865">
        <v>64.320328399999994</v>
      </c>
      <c r="I3865">
        <v>-140.45018999999999</v>
      </c>
      <c r="J3865" s="1" t="str">
        <f t="shared" si="597"/>
        <v>Fluid (stream)</v>
      </c>
      <c r="K3865" s="1" t="str">
        <f t="shared" si="598"/>
        <v>Untreated Water</v>
      </c>
      <c r="L3865">
        <v>45</v>
      </c>
      <c r="M3865" t="s">
        <v>79</v>
      </c>
      <c r="N3865">
        <v>890</v>
      </c>
      <c r="O3865" t="s">
        <v>1631</v>
      </c>
      <c r="P3865" t="s">
        <v>2482</v>
      </c>
      <c r="Q3865" t="s">
        <v>437</v>
      </c>
    </row>
    <row r="3866" spans="1:17" hidden="1" x14ac:dyDescent="0.3">
      <c r="A3866" t="s">
        <v>15292</v>
      </c>
      <c r="B3866" t="s">
        <v>15293</v>
      </c>
      <c r="C3866" s="1" t="str">
        <f t="shared" si="592"/>
        <v>21:0288</v>
      </c>
      <c r="D3866" s="1" t="str">
        <f>HYPERLINK("http://geochem.nrcan.gc.ca/cdogs/content/svy/svy_e.htm", "")</f>
        <v/>
      </c>
      <c r="G3866" s="1" t="str">
        <f>HYPERLINK("http://geochem.nrcan.gc.ca/cdogs/content/cr_/cr_00030_e.htm", "30")</f>
        <v>30</v>
      </c>
      <c r="J3866" t="s">
        <v>106</v>
      </c>
      <c r="K3866" t="s">
        <v>107</v>
      </c>
      <c r="L3866">
        <v>45</v>
      </c>
      <c r="M3866" t="s">
        <v>108</v>
      </c>
      <c r="N3866">
        <v>891</v>
      </c>
      <c r="O3866" t="s">
        <v>22</v>
      </c>
      <c r="P3866" t="s">
        <v>22</v>
      </c>
      <c r="Q3866" t="s">
        <v>22</v>
      </c>
    </row>
    <row r="3867" spans="1:17" hidden="1" x14ac:dyDescent="0.3">
      <c r="A3867" t="s">
        <v>15294</v>
      </c>
      <c r="B3867" t="s">
        <v>15295</v>
      </c>
      <c r="C3867" s="1" t="str">
        <f t="shared" si="592"/>
        <v>21:0288</v>
      </c>
      <c r="D3867" s="1" t="str">
        <f>HYPERLINK("http://geochem.nrcan.gc.ca/cdogs/content/svy/svy210129_e.htm", "21:0129")</f>
        <v>21:0129</v>
      </c>
      <c r="E3867" t="s">
        <v>15296</v>
      </c>
      <c r="F3867" t="s">
        <v>15297</v>
      </c>
      <c r="H3867">
        <v>65.212902299999996</v>
      </c>
      <c r="I3867">
        <v>-140.12561489999999</v>
      </c>
      <c r="J3867" s="1" t="str">
        <f>HYPERLINK("http://geochem.nrcan.gc.ca/cdogs/content/kwd/kwd020018_e.htm", "Fluid (stream)")</f>
        <v>Fluid (stream)</v>
      </c>
      <c r="K3867" s="1" t="str">
        <f>HYPERLINK("http://geochem.nrcan.gc.ca/cdogs/content/kwd/kwd080007_e.htm", "Untreated Water")</f>
        <v>Untreated Water</v>
      </c>
      <c r="L3867">
        <v>46</v>
      </c>
      <c r="M3867" t="s">
        <v>21</v>
      </c>
      <c r="N3867">
        <v>892</v>
      </c>
      <c r="O3867" t="s">
        <v>196</v>
      </c>
      <c r="P3867" t="s">
        <v>913</v>
      </c>
      <c r="Q3867" t="s">
        <v>984</v>
      </c>
    </row>
    <row r="3868" spans="1:17" hidden="1" x14ac:dyDescent="0.3">
      <c r="A3868" t="s">
        <v>15298</v>
      </c>
      <c r="B3868" t="s">
        <v>15299</v>
      </c>
      <c r="C3868" s="1" t="str">
        <f t="shared" si="592"/>
        <v>21:0288</v>
      </c>
      <c r="D3868" s="1" t="str">
        <f>HYPERLINK("http://geochem.nrcan.gc.ca/cdogs/content/svy/svy210129_e.htm", "21:0129")</f>
        <v>21:0129</v>
      </c>
      <c r="E3868" t="s">
        <v>15300</v>
      </c>
      <c r="F3868" t="s">
        <v>15301</v>
      </c>
      <c r="H3868">
        <v>65.243709300000006</v>
      </c>
      <c r="I3868">
        <v>-140.4662223</v>
      </c>
      <c r="J3868" s="1" t="str">
        <f>HYPERLINK("http://geochem.nrcan.gc.ca/cdogs/content/kwd/kwd020018_e.htm", "Fluid (stream)")</f>
        <v>Fluid (stream)</v>
      </c>
      <c r="K3868" s="1" t="str">
        <f>HYPERLINK("http://geochem.nrcan.gc.ca/cdogs/content/kwd/kwd080007_e.htm", "Untreated Water")</f>
        <v>Untreated Water</v>
      </c>
      <c r="L3868">
        <v>46</v>
      </c>
      <c r="M3868" t="s">
        <v>27</v>
      </c>
      <c r="N3868">
        <v>893</v>
      </c>
      <c r="O3868" t="s">
        <v>358</v>
      </c>
      <c r="P3868" t="s">
        <v>812</v>
      </c>
      <c r="Q3868" t="s">
        <v>844</v>
      </c>
    </row>
    <row r="3869" spans="1:17" hidden="1" x14ac:dyDescent="0.3">
      <c r="A3869" t="s">
        <v>15302</v>
      </c>
      <c r="B3869" t="s">
        <v>15303</v>
      </c>
      <c r="C3869" s="1" t="str">
        <f t="shared" si="592"/>
        <v>21:0288</v>
      </c>
      <c r="D3869" s="1" t="str">
        <f>HYPERLINK("http://geochem.nrcan.gc.ca/cdogs/content/svy/svy_e.htm", "")</f>
        <v/>
      </c>
      <c r="G3869" s="1" t="str">
        <f>HYPERLINK("http://geochem.nrcan.gc.ca/cdogs/content/cr_/cr_00031_e.htm", "31")</f>
        <v>31</v>
      </c>
      <c r="J3869" t="s">
        <v>106</v>
      </c>
      <c r="K3869" t="s">
        <v>107</v>
      </c>
      <c r="L3869">
        <v>46</v>
      </c>
      <c r="M3869" t="s">
        <v>108</v>
      </c>
      <c r="N3869">
        <v>894</v>
      </c>
      <c r="O3869" t="s">
        <v>1599</v>
      </c>
      <c r="P3869" t="s">
        <v>2541</v>
      </c>
      <c r="Q3869" t="s">
        <v>249</v>
      </c>
    </row>
    <row r="3870" spans="1:17" hidden="1" x14ac:dyDescent="0.3">
      <c r="A3870" t="s">
        <v>15304</v>
      </c>
      <c r="B3870" t="s">
        <v>15305</v>
      </c>
      <c r="C3870" s="1" t="str">
        <f t="shared" si="592"/>
        <v>21:0288</v>
      </c>
      <c r="D3870" s="1" t="str">
        <f t="shared" ref="D3870:D3898" si="599">HYPERLINK("http://geochem.nrcan.gc.ca/cdogs/content/svy/svy210129_e.htm", "21:0129")</f>
        <v>21:0129</v>
      </c>
      <c r="E3870" t="s">
        <v>15306</v>
      </c>
      <c r="F3870" t="s">
        <v>15307</v>
      </c>
      <c r="H3870">
        <v>65.244050900000005</v>
      </c>
      <c r="I3870">
        <v>-140.4539733</v>
      </c>
      <c r="J3870" s="1" t="str">
        <f t="shared" ref="J3870:J3898" si="600">HYPERLINK("http://geochem.nrcan.gc.ca/cdogs/content/kwd/kwd020018_e.htm", "Fluid (stream)")</f>
        <v>Fluid (stream)</v>
      </c>
      <c r="K3870" s="1" t="str">
        <f t="shared" ref="K3870:K3898" si="601">HYPERLINK("http://geochem.nrcan.gc.ca/cdogs/content/kwd/kwd080007_e.htm", "Untreated Water")</f>
        <v>Untreated Water</v>
      </c>
      <c r="L3870">
        <v>46</v>
      </c>
      <c r="M3870" t="s">
        <v>35</v>
      </c>
      <c r="N3870">
        <v>895</v>
      </c>
      <c r="O3870" t="s">
        <v>58</v>
      </c>
      <c r="P3870" t="s">
        <v>1284</v>
      </c>
      <c r="Q3870" t="s">
        <v>249</v>
      </c>
    </row>
    <row r="3871" spans="1:17" hidden="1" x14ac:dyDescent="0.3">
      <c r="A3871" t="s">
        <v>15308</v>
      </c>
      <c r="B3871" t="s">
        <v>15309</v>
      </c>
      <c r="C3871" s="1" t="str">
        <f t="shared" si="592"/>
        <v>21:0288</v>
      </c>
      <c r="D3871" s="1" t="str">
        <f t="shared" si="599"/>
        <v>21:0129</v>
      </c>
      <c r="E3871" t="s">
        <v>15310</v>
      </c>
      <c r="F3871" t="s">
        <v>15311</v>
      </c>
      <c r="H3871">
        <v>65.225882499999997</v>
      </c>
      <c r="I3871">
        <v>-140.48202240000001</v>
      </c>
      <c r="J3871" s="1" t="str">
        <f t="shared" si="600"/>
        <v>Fluid (stream)</v>
      </c>
      <c r="K3871" s="1" t="str">
        <f t="shared" si="601"/>
        <v>Untreated Water</v>
      </c>
      <c r="L3871">
        <v>46</v>
      </c>
      <c r="M3871" t="s">
        <v>43</v>
      </c>
      <c r="N3871">
        <v>896</v>
      </c>
      <c r="O3871" t="s">
        <v>1563</v>
      </c>
      <c r="P3871" t="s">
        <v>2783</v>
      </c>
      <c r="Q3871" t="s">
        <v>844</v>
      </c>
    </row>
    <row r="3872" spans="1:17" hidden="1" x14ac:dyDescent="0.3">
      <c r="A3872" t="s">
        <v>15312</v>
      </c>
      <c r="B3872" t="s">
        <v>15313</v>
      </c>
      <c r="C3872" s="1" t="str">
        <f t="shared" ref="C3872:C3935" si="602">HYPERLINK("http://geochem.nrcan.gc.ca/cdogs/content/bdl/bdl210288_e.htm", "21:0288")</f>
        <v>21:0288</v>
      </c>
      <c r="D3872" s="1" t="str">
        <f t="shared" si="599"/>
        <v>21:0129</v>
      </c>
      <c r="E3872" t="s">
        <v>15314</v>
      </c>
      <c r="F3872" t="s">
        <v>15315</v>
      </c>
      <c r="H3872">
        <v>65.217638300000004</v>
      </c>
      <c r="I3872">
        <v>-140.34513179999999</v>
      </c>
      <c r="J3872" s="1" t="str">
        <f t="shared" si="600"/>
        <v>Fluid (stream)</v>
      </c>
      <c r="K3872" s="1" t="str">
        <f t="shared" si="601"/>
        <v>Untreated Water</v>
      </c>
      <c r="L3872">
        <v>46</v>
      </c>
      <c r="M3872" t="s">
        <v>50</v>
      </c>
      <c r="N3872">
        <v>897</v>
      </c>
      <c r="O3872" t="s">
        <v>1911</v>
      </c>
      <c r="P3872" t="s">
        <v>4041</v>
      </c>
      <c r="Q3872" t="s">
        <v>205</v>
      </c>
    </row>
    <row r="3873" spans="1:17" hidden="1" x14ac:dyDescent="0.3">
      <c r="A3873" t="s">
        <v>15316</v>
      </c>
      <c r="B3873" t="s">
        <v>15317</v>
      </c>
      <c r="C3873" s="1" t="str">
        <f t="shared" si="602"/>
        <v>21:0288</v>
      </c>
      <c r="D3873" s="1" t="str">
        <f t="shared" si="599"/>
        <v>21:0129</v>
      </c>
      <c r="E3873" t="s">
        <v>15318</v>
      </c>
      <c r="F3873" t="s">
        <v>15319</v>
      </c>
      <c r="H3873">
        <v>65.210542099999998</v>
      </c>
      <c r="I3873">
        <v>-140.3192717</v>
      </c>
      <c r="J3873" s="1" t="str">
        <f t="shared" si="600"/>
        <v>Fluid (stream)</v>
      </c>
      <c r="K3873" s="1" t="str">
        <f t="shared" si="601"/>
        <v>Untreated Water</v>
      </c>
      <c r="L3873">
        <v>46</v>
      </c>
      <c r="M3873" t="s">
        <v>57</v>
      </c>
      <c r="N3873">
        <v>898</v>
      </c>
      <c r="O3873" t="s">
        <v>968</v>
      </c>
      <c r="P3873" t="s">
        <v>2408</v>
      </c>
      <c r="Q3873" t="s">
        <v>205</v>
      </c>
    </row>
    <row r="3874" spans="1:17" hidden="1" x14ac:dyDescent="0.3">
      <c r="A3874" t="s">
        <v>15320</v>
      </c>
      <c r="B3874" t="s">
        <v>15321</v>
      </c>
      <c r="C3874" s="1" t="str">
        <f t="shared" si="602"/>
        <v>21:0288</v>
      </c>
      <c r="D3874" s="1" t="str">
        <f t="shared" si="599"/>
        <v>21:0129</v>
      </c>
      <c r="E3874" t="s">
        <v>15322</v>
      </c>
      <c r="F3874" t="s">
        <v>15323</v>
      </c>
      <c r="H3874">
        <v>65.179525600000005</v>
      </c>
      <c r="I3874">
        <v>-140.3178891</v>
      </c>
      <c r="J3874" s="1" t="str">
        <f t="shared" si="600"/>
        <v>Fluid (stream)</v>
      </c>
      <c r="K3874" s="1" t="str">
        <f t="shared" si="601"/>
        <v>Untreated Water</v>
      </c>
      <c r="L3874">
        <v>46</v>
      </c>
      <c r="M3874" t="s">
        <v>65</v>
      </c>
      <c r="N3874">
        <v>899</v>
      </c>
      <c r="O3874" t="s">
        <v>968</v>
      </c>
      <c r="P3874" t="s">
        <v>1734</v>
      </c>
      <c r="Q3874" t="s">
        <v>844</v>
      </c>
    </row>
    <row r="3875" spans="1:17" hidden="1" x14ac:dyDescent="0.3">
      <c r="A3875" t="s">
        <v>15324</v>
      </c>
      <c r="B3875" t="s">
        <v>15325</v>
      </c>
      <c r="C3875" s="1" t="str">
        <f t="shared" si="602"/>
        <v>21:0288</v>
      </c>
      <c r="D3875" s="1" t="str">
        <f t="shared" si="599"/>
        <v>21:0129</v>
      </c>
      <c r="E3875" t="s">
        <v>15326</v>
      </c>
      <c r="F3875" t="s">
        <v>15327</v>
      </c>
      <c r="H3875">
        <v>65.179629700000007</v>
      </c>
      <c r="I3875">
        <v>-140.30541769999999</v>
      </c>
      <c r="J3875" s="1" t="str">
        <f t="shared" si="600"/>
        <v>Fluid (stream)</v>
      </c>
      <c r="K3875" s="1" t="str">
        <f t="shared" si="601"/>
        <v>Untreated Water</v>
      </c>
      <c r="L3875">
        <v>46</v>
      </c>
      <c r="M3875" t="s">
        <v>72</v>
      </c>
      <c r="N3875">
        <v>900</v>
      </c>
      <c r="O3875" t="s">
        <v>22</v>
      </c>
      <c r="P3875" t="s">
        <v>22</v>
      </c>
      <c r="Q3875" t="s">
        <v>22</v>
      </c>
    </row>
    <row r="3876" spans="1:17" hidden="1" x14ac:dyDescent="0.3">
      <c r="A3876" t="s">
        <v>15328</v>
      </c>
      <c r="B3876" t="s">
        <v>15329</v>
      </c>
      <c r="C3876" s="1" t="str">
        <f t="shared" si="602"/>
        <v>21:0288</v>
      </c>
      <c r="D3876" s="1" t="str">
        <f t="shared" si="599"/>
        <v>21:0129</v>
      </c>
      <c r="E3876" t="s">
        <v>15330</v>
      </c>
      <c r="F3876" t="s">
        <v>15331</v>
      </c>
      <c r="H3876">
        <v>65.223734899999997</v>
      </c>
      <c r="I3876">
        <v>-140.2431612</v>
      </c>
      <c r="J3876" s="1" t="str">
        <f t="shared" si="600"/>
        <v>Fluid (stream)</v>
      </c>
      <c r="K3876" s="1" t="str">
        <f t="shared" si="601"/>
        <v>Untreated Water</v>
      </c>
      <c r="L3876">
        <v>46</v>
      </c>
      <c r="M3876" t="s">
        <v>87</v>
      </c>
      <c r="N3876">
        <v>901</v>
      </c>
      <c r="O3876" t="s">
        <v>2372</v>
      </c>
      <c r="P3876" t="s">
        <v>540</v>
      </c>
      <c r="Q3876" t="s">
        <v>308</v>
      </c>
    </row>
    <row r="3877" spans="1:17" hidden="1" x14ac:dyDescent="0.3">
      <c r="A3877" t="s">
        <v>15332</v>
      </c>
      <c r="B3877" t="s">
        <v>15333</v>
      </c>
      <c r="C3877" s="1" t="str">
        <f t="shared" si="602"/>
        <v>21:0288</v>
      </c>
      <c r="D3877" s="1" t="str">
        <f t="shared" si="599"/>
        <v>21:0129</v>
      </c>
      <c r="E3877" t="s">
        <v>15334</v>
      </c>
      <c r="F3877" t="s">
        <v>15335</v>
      </c>
      <c r="H3877">
        <v>65.213570300000001</v>
      </c>
      <c r="I3877">
        <v>-140.2399667</v>
      </c>
      <c r="J3877" s="1" t="str">
        <f t="shared" si="600"/>
        <v>Fluid (stream)</v>
      </c>
      <c r="K3877" s="1" t="str">
        <f t="shared" si="601"/>
        <v>Untreated Water</v>
      </c>
      <c r="L3877">
        <v>46</v>
      </c>
      <c r="M3877" t="s">
        <v>160</v>
      </c>
      <c r="N3877">
        <v>902</v>
      </c>
      <c r="O3877" t="s">
        <v>968</v>
      </c>
      <c r="P3877" t="s">
        <v>1956</v>
      </c>
      <c r="Q3877" t="s">
        <v>589</v>
      </c>
    </row>
    <row r="3878" spans="1:17" hidden="1" x14ac:dyDescent="0.3">
      <c r="A3878" t="s">
        <v>15336</v>
      </c>
      <c r="B3878" t="s">
        <v>15337</v>
      </c>
      <c r="C3878" s="1" t="str">
        <f t="shared" si="602"/>
        <v>21:0288</v>
      </c>
      <c r="D3878" s="1" t="str">
        <f t="shared" si="599"/>
        <v>21:0129</v>
      </c>
      <c r="E3878" t="s">
        <v>15338</v>
      </c>
      <c r="F3878" t="s">
        <v>15339</v>
      </c>
      <c r="H3878">
        <v>65.215232</v>
      </c>
      <c r="I3878">
        <v>-140.23149549999999</v>
      </c>
      <c r="J3878" s="1" t="str">
        <f t="shared" si="600"/>
        <v>Fluid (stream)</v>
      </c>
      <c r="K3878" s="1" t="str">
        <f t="shared" si="601"/>
        <v>Untreated Water</v>
      </c>
      <c r="L3878">
        <v>46</v>
      </c>
      <c r="M3878" t="s">
        <v>166</v>
      </c>
      <c r="N3878">
        <v>903</v>
      </c>
      <c r="O3878" t="s">
        <v>1599</v>
      </c>
      <c r="P3878" t="s">
        <v>190</v>
      </c>
      <c r="Q3878" t="s">
        <v>205</v>
      </c>
    </row>
    <row r="3879" spans="1:17" hidden="1" x14ac:dyDescent="0.3">
      <c r="A3879" t="s">
        <v>15340</v>
      </c>
      <c r="B3879" t="s">
        <v>15341</v>
      </c>
      <c r="C3879" s="1" t="str">
        <f t="shared" si="602"/>
        <v>21:0288</v>
      </c>
      <c r="D3879" s="1" t="str">
        <f t="shared" si="599"/>
        <v>21:0129</v>
      </c>
      <c r="E3879" t="s">
        <v>15342</v>
      </c>
      <c r="F3879" t="s">
        <v>15343</v>
      </c>
      <c r="H3879">
        <v>65.186070299999997</v>
      </c>
      <c r="I3879">
        <v>-140.19908849999999</v>
      </c>
      <c r="J3879" s="1" t="str">
        <f t="shared" si="600"/>
        <v>Fluid (stream)</v>
      </c>
      <c r="K3879" s="1" t="str">
        <f t="shared" si="601"/>
        <v>Untreated Water</v>
      </c>
      <c r="L3879">
        <v>46</v>
      </c>
      <c r="M3879" t="s">
        <v>174</v>
      </c>
      <c r="N3879">
        <v>904</v>
      </c>
      <c r="O3879" t="s">
        <v>968</v>
      </c>
      <c r="P3879" t="s">
        <v>1251</v>
      </c>
      <c r="Q3879" t="s">
        <v>249</v>
      </c>
    </row>
    <row r="3880" spans="1:17" hidden="1" x14ac:dyDescent="0.3">
      <c r="A3880" t="s">
        <v>15344</v>
      </c>
      <c r="B3880" t="s">
        <v>15345</v>
      </c>
      <c r="C3880" s="1" t="str">
        <f t="shared" si="602"/>
        <v>21:0288</v>
      </c>
      <c r="D3880" s="1" t="str">
        <f t="shared" si="599"/>
        <v>21:0129</v>
      </c>
      <c r="E3880" t="s">
        <v>15346</v>
      </c>
      <c r="F3880" t="s">
        <v>15347</v>
      </c>
      <c r="H3880">
        <v>65.184992600000001</v>
      </c>
      <c r="I3880">
        <v>-140.20902989999999</v>
      </c>
      <c r="J3880" s="1" t="str">
        <f t="shared" si="600"/>
        <v>Fluid (stream)</v>
      </c>
      <c r="K3880" s="1" t="str">
        <f t="shared" si="601"/>
        <v>Untreated Water</v>
      </c>
      <c r="L3880">
        <v>46</v>
      </c>
      <c r="M3880" t="s">
        <v>181</v>
      </c>
      <c r="N3880">
        <v>905</v>
      </c>
      <c r="O3880" t="s">
        <v>1563</v>
      </c>
      <c r="P3880" t="s">
        <v>2408</v>
      </c>
      <c r="Q3880" t="s">
        <v>308</v>
      </c>
    </row>
    <row r="3881" spans="1:17" hidden="1" x14ac:dyDescent="0.3">
      <c r="A3881" t="s">
        <v>15348</v>
      </c>
      <c r="B3881" t="s">
        <v>15349</v>
      </c>
      <c r="C3881" s="1" t="str">
        <f t="shared" si="602"/>
        <v>21:0288</v>
      </c>
      <c r="D3881" s="1" t="str">
        <f t="shared" si="599"/>
        <v>21:0129</v>
      </c>
      <c r="E3881" t="s">
        <v>15350</v>
      </c>
      <c r="F3881" t="s">
        <v>15351</v>
      </c>
      <c r="H3881">
        <v>65.209654400000005</v>
      </c>
      <c r="I3881">
        <v>-140.1349774</v>
      </c>
      <c r="J3881" s="1" t="str">
        <f t="shared" si="600"/>
        <v>Fluid (stream)</v>
      </c>
      <c r="K3881" s="1" t="str">
        <f t="shared" si="601"/>
        <v>Untreated Water</v>
      </c>
      <c r="L3881">
        <v>46</v>
      </c>
      <c r="M3881" t="s">
        <v>195</v>
      </c>
      <c r="N3881">
        <v>906</v>
      </c>
      <c r="O3881" t="s">
        <v>1599</v>
      </c>
      <c r="P3881" t="s">
        <v>1251</v>
      </c>
      <c r="Q3881" t="s">
        <v>308</v>
      </c>
    </row>
    <row r="3882" spans="1:17" hidden="1" x14ac:dyDescent="0.3">
      <c r="A3882" t="s">
        <v>15352</v>
      </c>
      <c r="B3882" t="s">
        <v>15353</v>
      </c>
      <c r="C3882" s="1" t="str">
        <f t="shared" si="602"/>
        <v>21:0288</v>
      </c>
      <c r="D3882" s="1" t="str">
        <f t="shared" si="599"/>
        <v>21:0129</v>
      </c>
      <c r="E3882" t="s">
        <v>15350</v>
      </c>
      <c r="F3882" t="s">
        <v>15354</v>
      </c>
      <c r="H3882">
        <v>65.209654400000005</v>
      </c>
      <c r="I3882">
        <v>-140.1349774</v>
      </c>
      <c r="J3882" s="1" t="str">
        <f t="shared" si="600"/>
        <v>Fluid (stream)</v>
      </c>
      <c r="K3882" s="1" t="str">
        <f t="shared" si="601"/>
        <v>Untreated Water</v>
      </c>
      <c r="L3882">
        <v>46</v>
      </c>
      <c r="M3882" t="s">
        <v>202</v>
      </c>
      <c r="N3882">
        <v>907</v>
      </c>
      <c r="O3882" t="s">
        <v>1000</v>
      </c>
      <c r="P3882" t="s">
        <v>2783</v>
      </c>
      <c r="Q3882" t="s">
        <v>249</v>
      </c>
    </row>
    <row r="3883" spans="1:17" hidden="1" x14ac:dyDescent="0.3">
      <c r="A3883" t="s">
        <v>15355</v>
      </c>
      <c r="B3883" t="s">
        <v>15356</v>
      </c>
      <c r="C3883" s="1" t="str">
        <f t="shared" si="602"/>
        <v>21:0288</v>
      </c>
      <c r="D3883" s="1" t="str">
        <f t="shared" si="599"/>
        <v>21:0129</v>
      </c>
      <c r="E3883" t="s">
        <v>15296</v>
      </c>
      <c r="F3883" t="s">
        <v>15357</v>
      </c>
      <c r="H3883">
        <v>65.212902299999996</v>
      </c>
      <c r="I3883">
        <v>-140.12561489999999</v>
      </c>
      <c r="J3883" s="1" t="str">
        <f t="shared" si="600"/>
        <v>Fluid (stream)</v>
      </c>
      <c r="K3883" s="1" t="str">
        <f t="shared" si="601"/>
        <v>Untreated Water</v>
      </c>
      <c r="L3883">
        <v>46</v>
      </c>
      <c r="M3883" t="s">
        <v>79</v>
      </c>
      <c r="N3883">
        <v>908</v>
      </c>
      <c r="O3883" t="s">
        <v>1563</v>
      </c>
      <c r="P3883" t="s">
        <v>1251</v>
      </c>
      <c r="Q3883" t="s">
        <v>249</v>
      </c>
    </row>
    <row r="3884" spans="1:17" hidden="1" x14ac:dyDescent="0.3">
      <c r="A3884" t="s">
        <v>15358</v>
      </c>
      <c r="B3884" t="s">
        <v>15359</v>
      </c>
      <c r="C3884" s="1" t="str">
        <f t="shared" si="602"/>
        <v>21:0288</v>
      </c>
      <c r="D3884" s="1" t="str">
        <f t="shared" si="599"/>
        <v>21:0129</v>
      </c>
      <c r="E3884" t="s">
        <v>15360</v>
      </c>
      <c r="F3884" t="s">
        <v>15361</v>
      </c>
      <c r="H3884">
        <v>65.197428099999996</v>
      </c>
      <c r="I3884">
        <v>-140.0481413</v>
      </c>
      <c r="J3884" s="1" t="str">
        <f t="shared" si="600"/>
        <v>Fluid (stream)</v>
      </c>
      <c r="K3884" s="1" t="str">
        <f t="shared" si="601"/>
        <v>Untreated Water</v>
      </c>
      <c r="L3884">
        <v>46</v>
      </c>
      <c r="M3884" t="s">
        <v>188</v>
      </c>
      <c r="N3884">
        <v>909</v>
      </c>
      <c r="O3884" t="s">
        <v>1599</v>
      </c>
      <c r="P3884" t="s">
        <v>190</v>
      </c>
      <c r="Q3884" t="s">
        <v>649</v>
      </c>
    </row>
    <row r="3885" spans="1:17" hidden="1" x14ac:dyDescent="0.3">
      <c r="A3885" t="s">
        <v>15362</v>
      </c>
      <c r="B3885" t="s">
        <v>15363</v>
      </c>
      <c r="C3885" s="1" t="str">
        <f t="shared" si="602"/>
        <v>21:0288</v>
      </c>
      <c r="D3885" s="1" t="str">
        <f t="shared" si="599"/>
        <v>21:0129</v>
      </c>
      <c r="E3885" t="s">
        <v>15364</v>
      </c>
      <c r="F3885" t="s">
        <v>15365</v>
      </c>
      <c r="H3885">
        <v>65.199595400000007</v>
      </c>
      <c r="I3885">
        <v>-140.04043530000001</v>
      </c>
      <c r="J3885" s="1" t="str">
        <f t="shared" si="600"/>
        <v>Fluid (stream)</v>
      </c>
      <c r="K3885" s="1" t="str">
        <f t="shared" si="601"/>
        <v>Untreated Water</v>
      </c>
      <c r="L3885">
        <v>46</v>
      </c>
      <c r="M3885" t="s">
        <v>215</v>
      </c>
      <c r="N3885">
        <v>910</v>
      </c>
      <c r="O3885" t="s">
        <v>1599</v>
      </c>
      <c r="P3885" t="s">
        <v>190</v>
      </c>
      <c r="Q3885" t="s">
        <v>649</v>
      </c>
    </row>
    <row r="3886" spans="1:17" hidden="1" x14ac:dyDescent="0.3">
      <c r="A3886" t="s">
        <v>15366</v>
      </c>
      <c r="B3886" t="s">
        <v>15367</v>
      </c>
      <c r="C3886" s="1" t="str">
        <f t="shared" si="602"/>
        <v>21:0288</v>
      </c>
      <c r="D3886" s="1" t="str">
        <f t="shared" si="599"/>
        <v>21:0129</v>
      </c>
      <c r="E3886" t="s">
        <v>15368</v>
      </c>
      <c r="F3886" t="s">
        <v>15369</v>
      </c>
      <c r="H3886">
        <v>65.140923799999996</v>
      </c>
      <c r="I3886">
        <v>-140.071144</v>
      </c>
      <c r="J3886" s="1" t="str">
        <f t="shared" si="600"/>
        <v>Fluid (stream)</v>
      </c>
      <c r="K3886" s="1" t="str">
        <f t="shared" si="601"/>
        <v>Untreated Water</v>
      </c>
      <c r="L3886">
        <v>46</v>
      </c>
      <c r="M3886" t="s">
        <v>223</v>
      </c>
      <c r="N3886">
        <v>911</v>
      </c>
      <c r="O3886" t="s">
        <v>1291</v>
      </c>
      <c r="P3886" t="s">
        <v>2408</v>
      </c>
      <c r="Q3886" t="s">
        <v>308</v>
      </c>
    </row>
    <row r="3887" spans="1:17" hidden="1" x14ac:dyDescent="0.3">
      <c r="A3887" t="s">
        <v>15370</v>
      </c>
      <c r="B3887" t="s">
        <v>15371</v>
      </c>
      <c r="C3887" s="1" t="str">
        <f t="shared" si="602"/>
        <v>21:0288</v>
      </c>
      <c r="D3887" s="1" t="str">
        <f t="shared" si="599"/>
        <v>21:0129</v>
      </c>
      <c r="E3887" t="s">
        <v>15372</v>
      </c>
      <c r="F3887" t="s">
        <v>15373</v>
      </c>
      <c r="H3887">
        <v>65.098529400000004</v>
      </c>
      <c r="I3887">
        <v>-140.05755239999999</v>
      </c>
      <c r="J3887" s="1" t="str">
        <f t="shared" si="600"/>
        <v>Fluid (stream)</v>
      </c>
      <c r="K3887" s="1" t="str">
        <f t="shared" si="601"/>
        <v>Untreated Water</v>
      </c>
      <c r="L3887">
        <v>47</v>
      </c>
      <c r="M3887" t="s">
        <v>642</v>
      </c>
      <c r="N3887">
        <v>912</v>
      </c>
      <c r="O3887" t="s">
        <v>175</v>
      </c>
      <c r="P3887" t="s">
        <v>1257</v>
      </c>
      <c r="Q3887" t="s">
        <v>249</v>
      </c>
    </row>
    <row r="3888" spans="1:17" hidden="1" x14ac:dyDescent="0.3">
      <c r="A3888" t="s">
        <v>15374</v>
      </c>
      <c r="B3888" t="s">
        <v>15375</v>
      </c>
      <c r="C3888" s="1" t="str">
        <f t="shared" si="602"/>
        <v>21:0288</v>
      </c>
      <c r="D3888" s="1" t="str">
        <f t="shared" si="599"/>
        <v>21:0129</v>
      </c>
      <c r="E3888" t="s">
        <v>15376</v>
      </c>
      <c r="F3888" t="s">
        <v>15377</v>
      </c>
      <c r="H3888">
        <v>65.151509000000004</v>
      </c>
      <c r="I3888">
        <v>-140.0837416</v>
      </c>
      <c r="J3888" s="1" t="str">
        <f t="shared" si="600"/>
        <v>Fluid (stream)</v>
      </c>
      <c r="K3888" s="1" t="str">
        <f t="shared" si="601"/>
        <v>Untreated Water</v>
      </c>
      <c r="L3888">
        <v>47</v>
      </c>
      <c r="M3888" t="s">
        <v>27</v>
      </c>
      <c r="N3888">
        <v>913</v>
      </c>
      <c r="O3888" t="s">
        <v>1563</v>
      </c>
      <c r="P3888" t="s">
        <v>1956</v>
      </c>
      <c r="Q3888" t="s">
        <v>437</v>
      </c>
    </row>
    <row r="3889" spans="1:17" hidden="1" x14ac:dyDescent="0.3">
      <c r="A3889" t="s">
        <v>15378</v>
      </c>
      <c r="B3889" t="s">
        <v>15379</v>
      </c>
      <c r="C3889" s="1" t="str">
        <f t="shared" si="602"/>
        <v>21:0288</v>
      </c>
      <c r="D3889" s="1" t="str">
        <f t="shared" si="599"/>
        <v>21:0129</v>
      </c>
      <c r="E3889" t="s">
        <v>15380</v>
      </c>
      <c r="F3889" t="s">
        <v>15381</v>
      </c>
      <c r="H3889">
        <v>65.134051400000004</v>
      </c>
      <c r="I3889">
        <v>-140.0993272</v>
      </c>
      <c r="J3889" s="1" t="str">
        <f t="shared" si="600"/>
        <v>Fluid (stream)</v>
      </c>
      <c r="K3889" s="1" t="str">
        <f t="shared" si="601"/>
        <v>Untreated Water</v>
      </c>
      <c r="L3889">
        <v>47</v>
      </c>
      <c r="M3889" t="s">
        <v>35</v>
      </c>
      <c r="N3889">
        <v>914</v>
      </c>
      <c r="O3889" t="s">
        <v>95</v>
      </c>
      <c r="P3889" t="s">
        <v>115</v>
      </c>
      <c r="Q3889" t="s">
        <v>649</v>
      </c>
    </row>
    <row r="3890" spans="1:17" hidden="1" x14ac:dyDescent="0.3">
      <c r="A3890" t="s">
        <v>15382</v>
      </c>
      <c r="B3890" t="s">
        <v>15383</v>
      </c>
      <c r="C3890" s="1" t="str">
        <f t="shared" si="602"/>
        <v>21:0288</v>
      </c>
      <c r="D3890" s="1" t="str">
        <f t="shared" si="599"/>
        <v>21:0129</v>
      </c>
      <c r="E3890" t="s">
        <v>15384</v>
      </c>
      <c r="F3890" t="s">
        <v>15385</v>
      </c>
      <c r="H3890">
        <v>65.128517000000002</v>
      </c>
      <c r="I3890">
        <v>-140.1925746</v>
      </c>
      <c r="J3890" s="1" t="str">
        <f t="shared" si="600"/>
        <v>Fluid (stream)</v>
      </c>
      <c r="K3890" s="1" t="str">
        <f t="shared" si="601"/>
        <v>Untreated Water</v>
      </c>
      <c r="L3890">
        <v>47</v>
      </c>
      <c r="M3890" t="s">
        <v>43</v>
      </c>
      <c r="N3890">
        <v>915</v>
      </c>
      <c r="O3890" t="s">
        <v>95</v>
      </c>
      <c r="P3890" t="s">
        <v>190</v>
      </c>
      <c r="Q3890" t="s">
        <v>290</v>
      </c>
    </row>
    <row r="3891" spans="1:17" hidden="1" x14ac:dyDescent="0.3">
      <c r="A3891" t="s">
        <v>15386</v>
      </c>
      <c r="B3891" t="s">
        <v>15387</v>
      </c>
      <c r="C3891" s="1" t="str">
        <f t="shared" si="602"/>
        <v>21:0288</v>
      </c>
      <c r="D3891" s="1" t="str">
        <f t="shared" si="599"/>
        <v>21:0129</v>
      </c>
      <c r="E3891" t="s">
        <v>15388</v>
      </c>
      <c r="F3891" t="s">
        <v>15389</v>
      </c>
      <c r="H3891">
        <v>65.121312000000003</v>
      </c>
      <c r="I3891">
        <v>-140.2351884</v>
      </c>
      <c r="J3891" s="1" t="str">
        <f t="shared" si="600"/>
        <v>Fluid (stream)</v>
      </c>
      <c r="K3891" s="1" t="str">
        <f t="shared" si="601"/>
        <v>Untreated Water</v>
      </c>
      <c r="L3891">
        <v>47</v>
      </c>
      <c r="M3891" t="s">
        <v>50</v>
      </c>
      <c r="N3891">
        <v>916</v>
      </c>
      <c r="O3891" t="s">
        <v>1000</v>
      </c>
      <c r="P3891" t="s">
        <v>1257</v>
      </c>
      <c r="Q3891" t="s">
        <v>649</v>
      </c>
    </row>
    <row r="3892" spans="1:17" hidden="1" x14ac:dyDescent="0.3">
      <c r="A3892" t="s">
        <v>15390</v>
      </c>
      <c r="B3892" t="s">
        <v>15391</v>
      </c>
      <c r="C3892" s="1" t="str">
        <f t="shared" si="602"/>
        <v>21:0288</v>
      </c>
      <c r="D3892" s="1" t="str">
        <f t="shared" si="599"/>
        <v>21:0129</v>
      </c>
      <c r="E3892" t="s">
        <v>15392</v>
      </c>
      <c r="F3892" t="s">
        <v>15393</v>
      </c>
      <c r="H3892">
        <v>65.119894900000006</v>
      </c>
      <c r="I3892">
        <v>-140.22834829999999</v>
      </c>
      <c r="J3892" s="1" t="str">
        <f t="shared" si="600"/>
        <v>Fluid (stream)</v>
      </c>
      <c r="K3892" s="1" t="str">
        <f t="shared" si="601"/>
        <v>Untreated Water</v>
      </c>
      <c r="L3892">
        <v>47</v>
      </c>
      <c r="M3892" t="s">
        <v>57</v>
      </c>
      <c r="N3892">
        <v>917</v>
      </c>
      <c r="O3892" t="s">
        <v>1414</v>
      </c>
      <c r="P3892" t="s">
        <v>1257</v>
      </c>
      <c r="Q3892" t="s">
        <v>308</v>
      </c>
    </row>
    <row r="3893" spans="1:17" hidden="1" x14ac:dyDescent="0.3">
      <c r="A3893" t="s">
        <v>15394</v>
      </c>
      <c r="B3893" t="s">
        <v>15395</v>
      </c>
      <c r="C3893" s="1" t="str">
        <f t="shared" si="602"/>
        <v>21:0288</v>
      </c>
      <c r="D3893" s="1" t="str">
        <f t="shared" si="599"/>
        <v>21:0129</v>
      </c>
      <c r="E3893" t="s">
        <v>15396</v>
      </c>
      <c r="F3893" t="s">
        <v>15397</v>
      </c>
      <c r="H3893">
        <v>65.149920300000005</v>
      </c>
      <c r="I3893">
        <v>-140.23383200000001</v>
      </c>
      <c r="J3893" s="1" t="str">
        <f t="shared" si="600"/>
        <v>Fluid (stream)</v>
      </c>
      <c r="K3893" s="1" t="str">
        <f t="shared" si="601"/>
        <v>Untreated Water</v>
      </c>
      <c r="L3893">
        <v>47</v>
      </c>
      <c r="M3893" t="s">
        <v>65</v>
      </c>
      <c r="N3893">
        <v>918</v>
      </c>
      <c r="O3893" t="s">
        <v>22</v>
      </c>
      <c r="P3893" t="s">
        <v>22</v>
      </c>
      <c r="Q3893" t="s">
        <v>22</v>
      </c>
    </row>
    <row r="3894" spans="1:17" hidden="1" x14ac:dyDescent="0.3">
      <c r="A3894" t="s">
        <v>15398</v>
      </c>
      <c r="B3894" t="s">
        <v>15399</v>
      </c>
      <c r="C3894" s="1" t="str">
        <f t="shared" si="602"/>
        <v>21:0288</v>
      </c>
      <c r="D3894" s="1" t="str">
        <f t="shared" si="599"/>
        <v>21:0129</v>
      </c>
      <c r="E3894" t="s">
        <v>15400</v>
      </c>
      <c r="F3894" t="s">
        <v>15401</v>
      </c>
      <c r="H3894">
        <v>65.149584899999994</v>
      </c>
      <c r="I3894">
        <v>-140.245486</v>
      </c>
      <c r="J3894" s="1" t="str">
        <f t="shared" si="600"/>
        <v>Fluid (stream)</v>
      </c>
      <c r="K3894" s="1" t="str">
        <f t="shared" si="601"/>
        <v>Untreated Water</v>
      </c>
      <c r="L3894">
        <v>47</v>
      </c>
      <c r="M3894" t="s">
        <v>72</v>
      </c>
      <c r="N3894">
        <v>919</v>
      </c>
      <c r="O3894" t="s">
        <v>22</v>
      </c>
      <c r="P3894" t="s">
        <v>22</v>
      </c>
      <c r="Q3894" t="s">
        <v>22</v>
      </c>
    </row>
    <row r="3895" spans="1:17" hidden="1" x14ac:dyDescent="0.3">
      <c r="A3895" t="s">
        <v>15402</v>
      </c>
      <c r="B3895" t="s">
        <v>15403</v>
      </c>
      <c r="C3895" s="1" t="str">
        <f t="shared" si="602"/>
        <v>21:0288</v>
      </c>
      <c r="D3895" s="1" t="str">
        <f t="shared" si="599"/>
        <v>21:0129</v>
      </c>
      <c r="E3895" t="s">
        <v>15404</v>
      </c>
      <c r="F3895" t="s">
        <v>15405</v>
      </c>
      <c r="H3895">
        <v>65.088807000000003</v>
      </c>
      <c r="I3895">
        <v>-140.0611945</v>
      </c>
      <c r="J3895" s="1" t="str">
        <f t="shared" si="600"/>
        <v>Fluid (stream)</v>
      </c>
      <c r="K3895" s="1" t="str">
        <f t="shared" si="601"/>
        <v>Untreated Water</v>
      </c>
      <c r="L3895">
        <v>47</v>
      </c>
      <c r="M3895" t="s">
        <v>87</v>
      </c>
      <c r="N3895">
        <v>920</v>
      </c>
      <c r="O3895" t="s">
        <v>1414</v>
      </c>
      <c r="P3895" t="s">
        <v>224</v>
      </c>
      <c r="Q3895" t="s">
        <v>437</v>
      </c>
    </row>
    <row r="3896" spans="1:17" hidden="1" x14ac:dyDescent="0.3">
      <c r="A3896" t="s">
        <v>15406</v>
      </c>
      <c r="B3896" t="s">
        <v>15407</v>
      </c>
      <c r="C3896" s="1" t="str">
        <f t="shared" si="602"/>
        <v>21:0288</v>
      </c>
      <c r="D3896" s="1" t="str">
        <f t="shared" si="599"/>
        <v>21:0129</v>
      </c>
      <c r="E3896" t="s">
        <v>15408</v>
      </c>
      <c r="F3896" t="s">
        <v>15409</v>
      </c>
      <c r="H3896">
        <v>65.093204900000003</v>
      </c>
      <c r="I3896">
        <v>-140.0627633</v>
      </c>
      <c r="J3896" s="1" t="str">
        <f t="shared" si="600"/>
        <v>Fluid (stream)</v>
      </c>
      <c r="K3896" s="1" t="str">
        <f t="shared" si="601"/>
        <v>Untreated Water</v>
      </c>
      <c r="L3896">
        <v>47</v>
      </c>
      <c r="M3896" t="s">
        <v>160</v>
      </c>
      <c r="N3896">
        <v>921</v>
      </c>
      <c r="O3896" t="s">
        <v>1599</v>
      </c>
      <c r="P3896" t="s">
        <v>115</v>
      </c>
      <c r="Q3896" t="s">
        <v>205</v>
      </c>
    </row>
    <row r="3897" spans="1:17" hidden="1" x14ac:dyDescent="0.3">
      <c r="A3897" t="s">
        <v>15410</v>
      </c>
      <c r="B3897" t="s">
        <v>15411</v>
      </c>
      <c r="C3897" s="1" t="str">
        <f t="shared" si="602"/>
        <v>21:0288</v>
      </c>
      <c r="D3897" s="1" t="str">
        <f t="shared" si="599"/>
        <v>21:0129</v>
      </c>
      <c r="E3897" t="s">
        <v>15372</v>
      </c>
      <c r="F3897" t="s">
        <v>15412</v>
      </c>
      <c r="H3897">
        <v>65.098529400000004</v>
      </c>
      <c r="I3897">
        <v>-140.05755239999999</v>
      </c>
      <c r="J3897" s="1" t="str">
        <f t="shared" si="600"/>
        <v>Fluid (stream)</v>
      </c>
      <c r="K3897" s="1" t="str">
        <f t="shared" si="601"/>
        <v>Untreated Water</v>
      </c>
      <c r="L3897">
        <v>47</v>
      </c>
      <c r="M3897" t="s">
        <v>678</v>
      </c>
      <c r="N3897">
        <v>922</v>
      </c>
      <c r="O3897" t="s">
        <v>1599</v>
      </c>
      <c r="P3897" t="s">
        <v>115</v>
      </c>
      <c r="Q3897" t="s">
        <v>249</v>
      </c>
    </row>
    <row r="3898" spans="1:17" hidden="1" x14ac:dyDescent="0.3">
      <c r="A3898" t="s">
        <v>15413</v>
      </c>
      <c r="B3898" t="s">
        <v>15414</v>
      </c>
      <c r="C3898" s="1" t="str">
        <f t="shared" si="602"/>
        <v>21:0288</v>
      </c>
      <c r="D3898" s="1" t="str">
        <f t="shared" si="599"/>
        <v>21:0129</v>
      </c>
      <c r="E3898" t="s">
        <v>15372</v>
      </c>
      <c r="F3898" t="s">
        <v>15415</v>
      </c>
      <c r="H3898">
        <v>65.098529400000004</v>
      </c>
      <c r="I3898">
        <v>-140.05755239999999</v>
      </c>
      <c r="J3898" s="1" t="str">
        <f t="shared" si="600"/>
        <v>Fluid (stream)</v>
      </c>
      <c r="K3898" s="1" t="str">
        <f t="shared" si="601"/>
        <v>Untreated Water</v>
      </c>
      <c r="L3898">
        <v>47</v>
      </c>
      <c r="M3898" t="s">
        <v>673</v>
      </c>
      <c r="N3898">
        <v>923</v>
      </c>
      <c r="O3898" t="s">
        <v>1599</v>
      </c>
      <c r="P3898" t="s">
        <v>81</v>
      </c>
      <c r="Q3898" t="s">
        <v>308</v>
      </c>
    </row>
    <row r="3899" spans="1:17" hidden="1" x14ac:dyDescent="0.3">
      <c r="A3899" t="s">
        <v>15416</v>
      </c>
      <c r="B3899" t="s">
        <v>15417</v>
      </c>
      <c r="C3899" s="1" t="str">
        <f t="shared" si="602"/>
        <v>21:0288</v>
      </c>
      <c r="D3899" s="1" t="str">
        <f>HYPERLINK("http://geochem.nrcan.gc.ca/cdogs/content/svy/svy_e.htm", "")</f>
        <v/>
      </c>
      <c r="G3899" s="1" t="str">
        <f>HYPERLINK("http://geochem.nrcan.gc.ca/cdogs/content/cr_/cr_00032_e.htm", "32")</f>
        <v>32</v>
      </c>
      <c r="J3899" t="s">
        <v>106</v>
      </c>
      <c r="K3899" t="s">
        <v>107</v>
      </c>
      <c r="L3899">
        <v>47</v>
      </c>
      <c r="M3899" t="s">
        <v>108</v>
      </c>
      <c r="N3899">
        <v>924</v>
      </c>
      <c r="O3899" t="s">
        <v>968</v>
      </c>
      <c r="P3899" t="s">
        <v>1934</v>
      </c>
      <c r="Q3899" t="s">
        <v>308</v>
      </c>
    </row>
    <row r="3900" spans="1:17" hidden="1" x14ac:dyDescent="0.3">
      <c r="A3900" t="s">
        <v>15418</v>
      </c>
      <c r="B3900" t="s">
        <v>15419</v>
      </c>
      <c r="C3900" s="1" t="str">
        <f t="shared" si="602"/>
        <v>21:0288</v>
      </c>
      <c r="D3900" s="1" t="str">
        <f t="shared" ref="D3900:D3922" si="603">HYPERLINK("http://geochem.nrcan.gc.ca/cdogs/content/svy/svy210129_e.htm", "21:0129")</f>
        <v>21:0129</v>
      </c>
      <c r="E3900" t="s">
        <v>15420</v>
      </c>
      <c r="F3900" t="s">
        <v>15421</v>
      </c>
      <c r="H3900">
        <v>65.091001399999996</v>
      </c>
      <c r="I3900">
        <v>-140.1749638</v>
      </c>
      <c r="J3900" s="1" t="str">
        <f t="shared" ref="J3900:J3922" si="604">HYPERLINK("http://geochem.nrcan.gc.ca/cdogs/content/kwd/kwd020018_e.htm", "Fluid (stream)")</f>
        <v>Fluid (stream)</v>
      </c>
      <c r="K3900" s="1" t="str">
        <f t="shared" ref="K3900:K3922" si="605">HYPERLINK("http://geochem.nrcan.gc.ca/cdogs/content/kwd/kwd080007_e.htm", "Untreated Water")</f>
        <v>Untreated Water</v>
      </c>
      <c r="L3900">
        <v>47</v>
      </c>
      <c r="M3900" t="s">
        <v>166</v>
      </c>
      <c r="N3900">
        <v>925</v>
      </c>
      <c r="O3900" t="s">
        <v>101</v>
      </c>
      <c r="P3900" t="s">
        <v>3618</v>
      </c>
      <c r="Q3900" t="s">
        <v>437</v>
      </c>
    </row>
    <row r="3901" spans="1:17" hidden="1" x14ac:dyDescent="0.3">
      <c r="A3901" t="s">
        <v>15422</v>
      </c>
      <c r="B3901" t="s">
        <v>15423</v>
      </c>
      <c r="C3901" s="1" t="str">
        <f t="shared" si="602"/>
        <v>21:0288</v>
      </c>
      <c r="D3901" s="1" t="str">
        <f t="shared" si="603"/>
        <v>21:0129</v>
      </c>
      <c r="E3901" t="s">
        <v>15424</v>
      </c>
      <c r="F3901" t="s">
        <v>15425</v>
      </c>
      <c r="H3901">
        <v>65.088710899999995</v>
      </c>
      <c r="I3901">
        <v>-140.3060433</v>
      </c>
      <c r="J3901" s="1" t="str">
        <f t="shared" si="604"/>
        <v>Fluid (stream)</v>
      </c>
      <c r="K3901" s="1" t="str">
        <f t="shared" si="605"/>
        <v>Untreated Water</v>
      </c>
      <c r="L3901">
        <v>47</v>
      </c>
      <c r="M3901" t="s">
        <v>174</v>
      </c>
      <c r="N3901">
        <v>926</v>
      </c>
      <c r="O3901" t="s">
        <v>968</v>
      </c>
      <c r="P3901" t="s">
        <v>540</v>
      </c>
      <c r="Q3901" t="s">
        <v>696</v>
      </c>
    </row>
    <row r="3902" spans="1:17" hidden="1" x14ac:dyDescent="0.3">
      <c r="A3902" t="s">
        <v>15426</v>
      </c>
      <c r="B3902" t="s">
        <v>15427</v>
      </c>
      <c r="C3902" s="1" t="str">
        <f t="shared" si="602"/>
        <v>21:0288</v>
      </c>
      <c r="D3902" s="1" t="str">
        <f t="shared" si="603"/>
        <v>21:0129</v>
      </c>
      <c r="E3902" t="s">
        <v>15428</v>
      </c>
      <c r="F3902" t="s">
        <v>15429</v>
      </c>
      <c r="H3902">
        <v>65.097490199999996</v>
      </c>
      <c r="I3902">
        <v>-140.28604100000001</v>
      </c>
      <c r="J3902" s="1" t="str">
        <f t="shared" si="604"/>
        <v>Fluid (stream)</v>
      </c>
      <c r="K3902" s="1" t="str">
        <f t="shared" si="605"/>
        <v>Untreated Water</v>
      </c>
      <c r="L3902">
        <v>47</v>
      </c>
      <c r="M3902" t="s">
        <v>181</v>
      </c>
      <c r="N3902">
        <v>927</v>
      </c>
      <c r="O3902" t="s">
        <v>1414</v>
      </c>
      <c r="P3902" t="s">
        <v>812</v>
      </c>
      <c r="Q3902" t="s">
        <v>249</v>
      </c>
    </row>
    <row r="3903" spans="1:17" hidden="1" x14ac:dyDescent="0.3">
      <c r="A3903" t="s">
        <v>15430</v>
      </c>
      <c r="B3903" t="s">
        <v>15431</v>
      </c>
      <c r="C3903" s="1" t="str">
        <f t="shared" si="602"/>
        <v>21:0288</v>
      </c>
      <c r="D3903" s="1" t="str">
        <f t="shared" si="603"/>
        <v>21:0129</v>
      </c>
      <c r="E3903" t="s">
        <v>15432</v>
      </c>
      <c r="F3903" t="s">
        <v>15433</v>
      </c>
      <c r="H3903">
        <v>65.088452000000004</v>
      </c>
      <c r="I3903">
        <v>-140.2799637</v>
      </c>
      <c r="J3903" s="1" t="str">
        <f t="shared" si="604"/>
        <v>Fluid (stream)</v>
      </c>
      <c r="K3903" s="1" t="str">
        <f t="shared" si="605"/>
        <v>Untreated Water</v>
      </c>
      <c r="L3903">
        <v>47</v>
      </c>
      <c r="M3903" t="s">
        <v>188</v>
      </c>
      <c r="N3903">
        <v>928</v>
      </c>
      <c r="O3903" t="s">
        <v>22</v>
      </c>
      <c r="P3903" t="s">
        <v>22</v>
      </c>
      <c r="Q3903" t="s">
        <v>22</v>
      </c>
    </row>
    <row r="3904" spans="1:17" hidden="1" x14ac:dyDescent="0.3">
      <c r="A3904" t="s">
        <v>15434</v>
      </c>
      <c r="B3904" t="s">
        <v>15435</v>
      </c>
      <c r="C3904" s="1" t="str">
        <f t="shared" si="602"/>
        <v>21:0288</v>
      </c>
      <c r="D3904" s="1" t="str">
        <f t="shared" si="603"/>
        <v>21:0129</v>
      </c>
      <c r="E3904" t="s">
        <v>15436</v>
      </c>
      <c r="F3904" t="s">
        <v>15437</v>
      </c>
      <c r="H3904">
        <v>65.063860000000005</v>
      </c>
      <c r="I3904">
        <v>-140.28600599999999</v>
      </c>
      <c r="J3904" s="1" t="str">
        <f t="shared" si="604"/>
        <v>Fluid (stream)</v>
      </c>
      <c r="K3904" s="1" t="str">
        <f t="shared" si="605"/>
        <v>Untreated Water</v>
      </c>
      <c r="L3904">
        <v>47</v>
      </c>
      <c r="M3904" t="s">
        <v>215</v>
      </c>
      <c r="N3904">
        <v>929</v>
      </c>
      <c r="O3904" t="s">
        <v>1291</v>
      </c>
      <c r="P3904" t="s">
        <v>141</v>
      </c>
      <c r="Q3904" t="s">
        <v>953</v>
      </c>
    </row>
    <row r="3905" spans="1:17" hidden="1" x14ac:dyDescent="0.3">
      <c r="A3905" t="s">
        <v>15438</v>
      </c>
      <c r="B3905" t="s">
        <v>15439</v>
      </c>
      <c r="C3905" s="1" t="str">
        <f t="shared" si="602"/>
        <v>21:0288</v>
      </c>
      <c r="D3905" s="1" t="str">
        <f t="shared" si="603"/>
        <v>21:0129</v>
      </c>
      <c r="E3905" t="s">
        <v>15440</v>
      </c>
      <c r="F3905" t="s">
        <v>15441</v>
      </c>
      <c r="H3905">
        <v>65.063914699999998</v>
      </c>
      <c r="I3905">
        <v>-140.27507779999999</v>
      </c>
      <c r="J3905" s="1" t="str">
        <f t="shared" si="604"/>
        <v>Fluid (stream)</v>
      </c>
      <c r="K3905" s="1" t="str">
        <f t="shared" si="605"/>
        <v>Untreated Water</v>
      </c>
      <c r="L3905">
        <v>47</v>
      </c>
      <c r="M3905" t="s">
        <v>223</v>
      </c>
      <c r="N3905">
        <v>930</v>
      </c>
      <c r="O3905" t="s">
        <v>1291</v>
      </c>
      <c r="P3905" t="s">
        <v>913</v>
      </c>
      <c r="Q3905" t="s">
        <v>308</v>
      </c>
    </row>
    <row r="3906" spans="1:17" hidden="1" x14ac:dyDescent="0.3">
      <c r="A3906" t="s">
        <v>15442</v>
      </c>
      <c r="B3906" t="s">
        <v>15443</v>
      </c>
      <c r="C3906" s="1" t="str">
        <f t="shared" si="602"/>
        <v>21:0288</v>
      </c>
      <c r="D3906" s="1" t="str">
        <f t="shared" si="603"/>
        <v>21:0129</v>
      </c>
      <c r="E3906" t="s">
        <v>15444</v>
      </c>
      <c r="F3906" t="s">
        <v>15445</v>
      </c>
      <c r="H3906">
        <v>65.102336399999999</v>
      </c>
      <c r="I3906">
        <v>-140.36961719999999</v>
      </c>
      <c r="J3906" s="1" t="str">
        <f t="shared" si="604"/>
        <v>Fluid (stream)</v>
      </c>
      <c r="K3906" s="1" t="str">
        <f t="shared" si="605"/>
        <v>Untreated Water</v>
      </c>
      <c r="L3906">
        <v>47</v>
      </c>
      <c r="M3906" t="s">
        <v>740</v>
      </c>
      <c r="N3906">
        <v>931</v>
      </c>
      <c r="O3906" t="s">
        <v>849</v>
      </c>
      <c r="P3906" t="s">
        <v>366</v>
      </c>
      <c r="Q3906" t="s">
        <v>1197</v>
      </c>
    </row>
    <row r="3907" spans="1:17" hidden="1" x14ac:dyDescent="0.3">
      <c r="A3907" t="s">
        <v>15446</v>
      </c>
      <c r="B3907" t="s">
        <v>15447</v>
      </c>
      <c r="C3907" s="1" t="str">
        <f t="shared" si="602"/>
        <v>21:0288</v>
      </c>
      <c r="D3907" s="1" t="str">
        <f t="shared" si="603"/>
        <v>21:0129</v>
      </c>
      <c r="E3907" t="s">
        <v>15448</v>
      </c>
      <c r="F3907" t="s">
        <v>15449</v>
      </c>
      <c r="H3907">
        <v>65.100221500000004</v>
      </c>
      <c r="I3907">
        <v>-140.4375704</v>
      </c>
      <c r="J3907" s="1" t="str">
        <f t="shared" si="604"/>
        <v>Fluid (stream)</v>
      </c>
      <c r="K3907" s="1" t="str">
        <f t="shared" si="605"/>
        <v>Untreated Water</v>
      </c>
      <c r="L3907">
        <v>48</v>
      </c>
      <c r="M3907" t="s">
        <v>642</v>
      </c>
      <c r="N3907">
        <v>932</v>
      </c>
      <c r="O3907" t="s">
        <v>128</v>
      </c>
      <c r="P3907" t="s">
        <v>115</v>
      </c>
      <c r="Q3907" t="s">
        <v>649</v>
      </c>
    </row>
    <row r="3908" spans="1:17" hidden="1" x14ac:dyDescent="0.3">
      <c r="A3908" t="s">
        <v>15450</v>
      </c>
      <c r="B3908" t="s">
        <v>15451</v>
      </c>
      <c r="C3908" s="1" t="str">
        <f t="shared" si="602"/>
        <v>21:0288</v>
      </c>
      <c r="D3908" s="1" t="str">
        <f t="shared" si="603"/>
        <v>21:0129</v>
      </c>
      <c r="E3908" t="s">
        <v>15452</v>
      </c>
      <c r="F3908" t="s">
        <v>15453</v>
      </c>
      <c r="H3908">
        <v>65.101708900000006</v>
      </c>
      <c r="I3908">
        <v>-140.35922239999999</v>
      </c>
      <c r="J3908" s="1" t="str">
        <f t="shared" si="604"/>
        <v>Fluid (stream)</v>
      </c>
      <c r="K3908" s="1" t="str">
        <f t="shared" si="605"/>
        <v>Untreated Water</v>
      </c>
      <c r="L3908">
        <v>48</v>
      </c>
      <c r="M3908" t="s">
        <v>27</v>
      </c>
      <c r="N3908">
        <v>933</v>
      </c>
      <c r="O3908" t="s">
        <v>1599</v>
      </c>
      <c r="P3908" t="s">
        <v>969</v>
      </c>
      <c r="Q3908" t="s">
        <v>308</v>
      </c>
    </row>
    <row r="3909" spans="1:17" hidden="1" x14ac:dyDescent="0.3">
      <c r="A3909" t="s">
        <v>15454</v>
      </c>
      <c r="B3909" t="s">
        <v>15455</v>
      </c>
      <c r="C3909" s="1" t="str">
        <f t="shared" si="602"/>
        <v>21:0288</v>
      </c>
      <c r="D3909" s="1" t="str">
        <f t="shared" si="603"/>
        <v>21:0129</v>
      </c>
      <c r="E3909" t="s">
        <v>15456</v>
      </c>
      <c r="F3909" t="s">
        <v>15457</v>
      </c>
      <c r="H3909">
        <v>65.127903599999996</v>
      </c>
      <c r="I3909">
        <v>-140.3313804</v>
      </c>
      <c r="J3909" s="1" t="str">
        <f t="shared" si="604"/>
        <v>Fluid (stream)</v>
      </c>
      <c r="K3909" s="1" t="str">
        <f t="shared" si="605"/>
        <v>Untreated Water</v>
      </c>
      <c r="L3909">
        <v>48</v>
      </c>
      <c r="M3909" t="s">
        <v>35</v>
      </c>
      <c r="N3909">
        <v>934</v>
      </c>
      <c r="O3909" t="s">
        <v>1599</v>
      </c>
      <c r="P3909" t="s">
        <v>224</v>
      </c>
      <c r="Q3909" t="s">
        <v>953</v>
      </c>
    </row>
    <row r="3910" spans="1:17" hidden="1" x14ac:dyDescent="0.3">
      <c r="A3910" t="s">
        <v>15458</v>
      </c>
      <c r="B3910" t="s">
        <v>15459</v>
      </c>
      <c r="C3910" s="1" t="str">
        <f t="shared" si="602"/>
        <v>21:0288</v>
      </c>
      <c r="D3910" s="1" t="str">
        <f t="shared" si="603"/>
        <v>21:0129</v>
      </c>
      <c r="E3910" t="s">
        <v>15460</v>
      </c>
      <c r="F3910" t="s">
        <v>15461</v>
      </c>
      <c r="H3910">
        <v>65.048039399999993</v>
      </c>
      <c r="I3910">
        <v>-140.48307159999999</v>
      </c>
      <c r="J3910" s="1" t="str">
        <f t="shared" si="604"/>
        <v>Fluid (stream)</v>
      </c>
      <c r="K3910" s="1" t="str">
        <f t="shared" si="605"/>
        <v>Untreated Water</v>
      </c>
      <c r="L3910">
        <v>48</v>
      </c>
      <c r="M3910" t="s">
        <v>43</v>
      </c>
      <c r="N3910">
        <v>935</v>
      </c>
      <c r="O3910" t="s">
        <v>1550</v>
      </c>
      <c r="P3910" t="s">
        <v>2783</v>
      </c>
      <c r="Q3910" t="s">
        <v>123</v>
      </c>
    </row>
    <row r="3911" spans="1:17" hidden="1" x14ac:dyDescent="0.3">
      <c r="A3911" t="s">
        <v>15462</v>
      </c>
      <c r="B3911" t="s">
        <v>15463</v>
      </c>
      <c r="C3911" s="1" t="str">
        <f t="shared" si="602"/>
        <v>21:0288</v>
      </c>
      <c r="D3911" s="1" t="str">
        <f t="shared" si="603"/>
        <v>21:0129</v>
      </c>
      <c r="E3911" t="s">
        <v>15464</v>
      </c>
      <c r="F3911" t="s">
        <v>15465</v>
      </c>
      <c r="H3911">
        <v>65.075397899999999</v>
      </c>
      <c r="I3911">
        <v>-140.4832212</v>
      </c>
      <c r="J3911" s="1" t="str">
        <f t="shared" si="604"/>
        <v>Fluid (stream)</v>
      </c>
      <c r="K3911" s="1" t="str">
        <f t="shared" si="605"/>
        <v>Untreated Water</v>
      </c>
      <c r="L3911">
        <v>48</v>
      </c>
      <c r="M3911" t="s">
        <v>50</v>
      </c>
      <c r="N3911">
        <v>936</v>
      </c>
      <c r="O3911" t="s">
        <v>968</v>
      </c>
      <c r="P3911" t="s">
        <v>2783</v>
      </c>
      <c r="Q3911" t="s">
        <v>844</v>
      </c>
    </row>
    <row r="3912" spans="1:17" hidden="1" x14ac:dyDescent="0.3">
      <c r="A3912" t="s">
        <v>15466</v>
      </c>
      <c r="B3912" t="s">
        <v>15467</v>
      </c>
      <c r="C3912" s="1" t="str">
        <f t="shared" si="602"/>
        <v>21:0288</v>
      </c>
      <c r="D3912" s="1" t="str">
        <f t="shared" si="603"/>
        <v>21:0129</v>
      </c>
      <c r="E3912" t="s">
        <v>15448</v>
      </c>
      <c r="F3912" t="s">
        <v>15468</v>
      </c>
      <c r="H3912">
        <v>65.100221500000004</v>
      </c>
      <c r="I3912">
        <v>-140.4375704</v>
      </c>
      <c r="J3912" s="1" t="str">
        <f t="shared" si="604"/>
        <v>Fluid (stream)</v>
      </c>
      <c r="K3912" s="1" t="str">
        <f t="shared" si="605"/>
        <v>Untreated Water</v>
      </c>
      <c r="L3912">
        <v>48</v>
      </c>
      <c r="M3912" t="s">
        <v>678</v>
      </c>
      <c r="N3912">
        <v>937</v>
      </c>
      <c r="O3912" t="s">
        <v>436</v>
      </c>
      <c r="P3912" t="s">
        <v>2783</v>
      </c>
      <c r="Q3912" t="s">
        <v>844</v>
      </c>
    </row>
    <row r="3913" spans="1:17" hidden="1" x14ac:dyDescent="0.3">
      <c r="A3913" t="s">
        <v>15469</v>
      </c>
      <c r="B3913" t="s">
        <v>15470</v>
      </c>
      <c r="C3913" s="1" t="str">
        <f t="shared" si="602"/>
        <v>21:0288</v>
      </c>
      <c r="D3913" s="1" t="str">
        <f t="shared" si="603"/>
        <v>21:0129</v>
      </c>
      <c r="E3913" t="s">
        <v>15448</v>
      </c>
      <c r="F3913" t="s">
        <v>15471</v>
      </c>
      <c r="H3913">
        <v>65.100221500000004</v>
      </c>
      <c r="I3913">
        <v>-140.4375704</v>
      </c>
      <c r="J3913" s="1" t="str">
        <f t="shared" si="604"/>
        <v>Fluid (stream)</v>
      </c>
      <c r="K3913" s="1" t="str">
        <f t="shared" si="605"/>
        <v>Untreated Water</v>
      </c>
      <c r="L3913">
        <v>48</v>
      </c>
      <c r="M3913" t="s">
        <v>673</v>
      </c>
      <c r="N3913">
        <v>938</v>
      </c>
      <c r="O3913" t="s">
        <v>1550</v>
      </c>
      <c r="P3913" t="s">
        <v>1257</v>
      </c>
      <c r="Q3913" t="s">
        <v>844</v>
      </c>
    </row>
    <row r="3914" spans="1:17" hidden="1" x14ac:dyDescent="0.3">
      <c r="A3914" t="s">
        <v>15472</v>
      </c>
      <c r="B3914" t="s">
        <v>15473</v>
      </c>
      <c r="C3914" s="1" t="str">
        <f t="shared" si="602"/>
        <v>21:0288</v>
      </c>
      <c r="D3914" s="1" t="str">
        <f t="shared" si="603"/>
        <v>21:0129</v>
      </c>
      <c r="E3914" t="s">
        <v>15474</v>
      </c>
      <c r="F3914" t="s">
        <v>15475</v>
      </c>
      <c r="H3914">
        <v>65.109432600000005</v>
      </c>
      <c r="I3914">
        <v>-140.49674210000001</v>
      </c>
      <c r="J3914" s="1" t="str">
        <f t="shared" si="604"/>
        <v>Fluid (stream)</v>
      </c>
      <c r="K3914" s="1" t="str">
        <f t="shared" si="605"/>
        <v>Untreated Water</v>
      </c>
      <c r="L3914">
        <v>48</v>
      </c>
      <c r="M3914" t="s">
        <v>57</v>
      </c>
      <c r="N3914">
        <v>939</v>
      </c>
      <c r="O3914" t="s">
        <v>968</v>
      </c>
      <c r="P3914" t="s">
        <v>812</v>
      </c>
      <c r="Q3914" t="s">
        <v>123</v>
      </c>
    </row>
    <row r="3915" spans="1:17" hidden="1" x14ac:dyDescent="0.3">
      <c r="A3915" t="s">
        <v>15476</v>
      </c>
      <c r="B3915" t="s">
        <v>15477</v>
      </c>
      <c r="C3915" s="1" t="str">
        <f t="shared" si="602"/>
        <v>21:0288</v>
      </c>
      <c r="D3915" s="1" t="str">
        <f t="shared" si="603"/>
        <v>21:0129</v>
      </c>
      <c r="E3915" t="s">
        <v>15478</v>
      </c>
      <c r="F3915" t="s">
        <v>15479</v>
      </c>
      <c r="H3915">
        <v>65.201174100000003</v>
      </c>
      <c r="I3915">
        <v>-140.93881880000001</v>
      </c>
      <c r="J3915" s="1" t="str">
        <f t="shared" si="604"/>
        <v>Fluid (stream)</v>
      </c>
      <c r="K3915" s="1" t="str">
        <f t="shared" si="605"/>
        <v>Untreated Water</v>
      </c>
      <c r="L3915">
        <v>48</v>
      </c>
      <c r="M3915" t="s">
        <v>65</v>
      </c>
      <c r="N3915">
        <v>940</v>
      </c>
      <c r="O3915" t="s">
        <v>1563</v>
      </c>
      <c r="P3915" t="s">
        <v>1498</v>
      </c>
      <c r="Q3915" t="s">
        <v>844</v>
      </c>
    </row>
    <row r="3916" spans="1:17" hidden="1" x14ac:dyDescent="0.3">
      <c r="A3916" t="s">
        <v>15480</v>
      </c>
      <c r="B3916" t="s">
        <v>15481</v>
      </c>
      <c r="C3916" s="1" t="str">
        <f t="shared" si="602"/>
        <v>21:0288</v>
      </c>
      <c r="D3916" s="1" t="str">
        <f t="shared" si="603"/>
        <v>21:0129</v>
      </c>
      <c r="E3916" t="s">
        <v>15482</v>
      </c>
      <c r="F3916" t="s">
        <v>15483</v>
      </c>
      <c r="H3916">
        <v>65.199122000000003</v>
      </c>
      <c r="I3916">
        <v>-140.99014199999999</v>
      </c>
      <c r="J3916" s="1" t="str">
        <f t="shared" si="604"/>
        <v>Fluid (stream)</v>
      </c>
      <c r="K3916" s="1" t="str">
        <f t="shared" si="605"/>
        <v>Untreated Water</v>
      </c>
      <c r="L3916">
        <v>48</v>
      </c>
      <c r="M3916" t="s">
        <v>72</v>
      </c>
      <c r="N3916">
        <v>941</v>
      </c>
      <c r="O3916" t="s">
        <v>734</v>
      </c>
      <c r="P3916" t="s">
        <v>2408</v>
      </c>
      <c r="Q3916" t="s">
        <v>953</v>
      </c>
    </row>
    <row r="3917" spans="1:17" hidden="1" x14ac:dyDescent="0.3">
      <c r="A3917" t="s">
        <v>15484</v>
      </c>
      <c r="B3917" t="s">
        <v>15485</v>
      </c>
      <c r="C3917" s="1" t="str">
        <f t="shared" si="602"/>
        <v>21:0288</v>
      </c>
      <c r="D3917" s="1" t="str">
        <f t="shared" si="603"/>
        <v>21:0129</v>
      </c>
      <c r="E3917" t="s">
        <v>15486</v>
      </c>
      <c r="F3917" t="s">
        <v>15487</v>
      </c>
      <c r="H3917">
        <v>65.226084599999993</v>
      </c>
      <c r="I3917">
        <v>-140.9894702</v>
      </c>
      <c r="J3917" s="1" t="str">
        <f t="shared" si="604"/>
        <v>Fluid (stream)</v>
      </c>
      <c r="K3917" s="1" t="str">
        <f t="shared" si="605"/>
        <v>Untreated Water</v>
      </c>
      <c r="L3917">
        <v>48</v>
      </c>
      <c r="M3917" t="s">
        <v>87</v>
      </c>
      <c r="N3917">
        <v>942</v>
      </c>
      <c r="O3917" t="s">
        <v>849</v>
      </c>
      <c r="P3917" t="s">
        <v>1284</v>
      </c>
      <c r="Q3917" t="s">
        <v>844</v>
      </c>
    </row>
    <row r="3918" spans="1:17" hidden="1" x14ac:dyDescent="0.3">
      <c r="A3918" t="s">
        <v>15488</v>
      </c>
      <c r="B3918" t="s">
        <v>15489</v>
      </c>
      <c r="C3918" s="1" t="str">
        <f t="shared" si="602"/>
        <v>21:0288</v>
      </c>
      <c r="D3918" s="1" t="str">
        <f t="shared" si="603"/>
        <v>21:0129</v>
      </c>
      <c r="E3918" t="s">
        <v>15490</v>
      </c>
      <c r="F3918" t="s">
        <v>15491</v>
      </c>
      <c r="H3918">
        <v>65.197005399999995</v>
      </c>
      <c r="I3918">
        <v>-140.8618779</v>
      </c>
      <c r="J3918" s="1" t="str">
        <f t="shared" si="604"/>
        <v>Fluid (stream)</v>
      </c>
      <c r="K3918" s="1" t="str">
        <f t="shared" si="605"/>
        <v>Untreated Water</v>
      </c>
      <c r="L3918">
        <v>48</v>
      </c>
      <c r="M3918" t="s">
        <v>160</v>
      </c>
      <c r="N3918">
        <v>943</v>
      </c>
      <c r="O3918" t="s">
        <v>95</v>
      </c>
      <c r="P3918" t="s">
        <v>1498</v>
      </c>
      <c r="Q3918" t="s">
        <v>844</v>
      </c>
    </row>
    <row r="3919" spans="1:17" hidden="1" x14ac:dyDescent="0.3">
      <c r="A3919" t="s">
        <v>15492</v>
      </c>
      <c r="B3919" t="s">
        <v>15493</v>
      </c>
      <c r="C3919" s="1" t="str">
        <f t="shared" si="602"/>
        <v>21:0288</v>
      </c>
      <c r="D3919" s="1" t="str">
        <f t="shared" si="603"/>
        <v>21:0129</v>
      </c>
      <c r="E3919" t="s">
        <v>15494</v>
      </c>
      <c r="F3919" t="s">
        <v>15495</v>
      </c>
      <c r="H3919">
        <v>65.199332900000002</v>
      </c>
      <c r="I3919">
        <v>-140.8561401</v>
      </c>
      <c r="J3919" s="1" t="str">
        <f t="shared" si="604"/>
        <v>Fluid (stream)</v>
      </c>
      <c r="K3919" s="1" t="str">
        <f t="shared" si="605"/>
        <v>Untreated Water</v>
      </c>
      <c r="L3919">
        <v>48</v>
      </c>
      <c r="M3919" t="s">
        <v>166</v>
      </c>
      <c r="N3919">
        <v>944</v>
      </c>
      <c r="O3919" t="s">
        <v>358</v>
      </c>
      <c r="P3919" t="s">
        <v>969</v>
      </c>
      <c r="Q3919" t="s">
        <v>205</v>
      </c>
    </row>
    <row r="3920" spans="1:17" hidden="1" x14ac:dyDescent="0.3">
      <c r="A3920" t="s">
        <v>15496</v>
      </c>
      <c r="B3920" t="s">
        <v>15497</v>
      </c>
      <c r="C3920" s="1" t="str">
        <f t="shared" si="602"/>
        <v>21:0288</v>
      </c>
      <c r="D3920" s="1" t="str">
        <f t="shared" si="603"/>
        <v>21:0129</v>
      </c>
      <c r="E3920" t="s">
        <v>15498</v>
      </c>
      <c r="F3920" t="s">
        <v>15499</v>
      </c>
      <c r="H3920">
        <v>65.205723300000002</v>
      </c>
      <c r="I3920">
        <v>-140.8581145</v>
      </c>
      <c r="J3920" s="1" t="str">
        <f t="shared" si="604"/>
        <v>Fluid (stream)</v>
      </c>
      <c r="K3920" s="1" t="str">
        <f t="shared" si="605"/>
        <v>Untreated Water</v>
      </c>
      <c r="L3920">
        <v>48</v>
      </c>
      <c r="M3920" t="s">
        <v>174</v>
      </c>
      <c r="N3920">
        <v>945</v>
      </c>
      <c r="O3920" t="s">
        <v>339</v>
      </c>
      <c r="P3920" t="s">
        <v>913</v>
      </c>
      <c r="Q3920" t="s">
        <v>844</v>
      </c>
    </row>
    <row r="3921" spans="1:17" hidden="1" x14ac:dyDescent="0.3">
      <c r="A3921" t="s">
        <v>15500</v>
      </c>
      <c r="B3921" t="s">
        <v>15501</v>
      </c>
      <c r="C3921" s="1" t="str">
        <f t="shared" si="602"/>
        <v>21:0288</v>
      </c>
      <c r="D3921" s="1" t="str">
        <f t="shared" si="603"/>
        <v>21:0129</v>
      </c>
      <c r="E3921" t="s">
        <v>15502</v>
      </c>
      <c r="F3921" t="s">
        <v>15503</v>
      </c>
      <c r="H3921">
        <v>65.2215676</v>
      </c>
      <c r="I3921">
        <v>-140.8565978</v>
      </c>
      <c r="J3921" s="1" t="str">
        <f t="shared" si="604"/>
        <v>Fluid (stream)</v>
      </c>
      <c r="K3921" s="1" t="str">
        <f t="shared" si="605"/>
        <v>Untreated Water</v>
      </c>
      <c r="L3921">
        <v>48</v>
      </c>
      <c r="M3921" t="s">
        <v>181</v>
      </c>
      <c r="N3921">
        <v>946</v>
      </c>
      <c r="O3921" t="s">
        <v>339</v>
      </c>
      <c r="P3921" t="s">
        <v>540</v>
      </c>
      <c r="Q3921" t="s">
        <v>205</v>
      </c>
    </row>
    <row r="3922" spans="1:17" hidden="1" x14ac:dyDescent="0.3">
      <c r="A3922" t="s">
        <v>15504</v>
      </c>
      <c r="B3922" t="s">
        <v>15505</v>
      </c>
      <c r="C3922" s="1" t="str">
        <f t="shared" si="602"/>
        <v>21:0288</v>
      </c>
      <c r="D3922" s="1" t="str">
        <f t="shared" si="603"/>
        <v>21:0129</v>
      </c>
      <c r="E3922" t="s">
        <v>15506</v>
      </c>
      <c r="F3922" t="s">
        <v>15507</v>
      </c>
      <c r="H3922">
        <v>65.233365599999999</v>
      </c>
      <c r="I3922">
        <v>-140.88733970000001</v>
      </c>
      <c r="J3922" s="1" t="str">
        <f t="shared" si="604"/>
        <v>Fluid (stream)</v>
      </c>
      <c r="K3922" s="1" t="str">
        <f t="shared" si="605"/>
        <v>Untreated Water</v>
      </c>
      <c r="L3922">
        <v>48</v>
      </c>
      <c r="M3922" t="s">
        <v>188</v>
      </c>
      <c r="N3922">
        <v>947</v>
      </c>
      <c r="O3922" t="s">
        <v>339</v>
      </c>
      <c r="P3922" t="s">
        <v>4041</v>
      </c>
      <c r="Q3922" t="s">
        <v>205</v>
      </c>
    </row>
    <row r="3923" spans="1:17" hidden="1" x14ac:dyDescent="0.3">
      <c r="A3923" t="s">
        <v>15508</v>
      </c>
      <c r="B3923" t="s">
        <v>15509</v>
      </c>
      <c r="C3923" s="1" t="str">
        <f t="shared" si="602"/>
        <v>21:0288</v>
      </c>
      <c r="D3923" s="1" t="str">
        <f>HYPERLINK("http://geochem.nrcan.gc.ca/cdogs/content/svy/svy_e.htm", "")</f>
        <v/>
      </c>
      <c r="G3923" s="1" t="str">
        <f>HYPERLINK("http://geochem.nrcan.gc.ca/cdogs/content/cr_/cr_00032_e.htm", "32")</f>
        <v>32</v>
      </c>
      <c r="J3923" t="s">
        <v>106</v>
      </c>
      <c r="K3923" t="s">
        <v>107</v>
      </c>
      <c r="L3923">
        <v>48</v>
      </c>
      <c r="M3923" t="s">
        <v>108</v>
      </c>
      <c r="N3923">
        <v>948</v>
      </c>
      <c r="O3923" t="s">
        <v>320</v>
      </c>
      <c r="P3923" t="s">
        <v>141</v>
      </c>
      <c r="Q3923" t="s">
        <v>589</v>
      </c>
    </row>
    <row r="3924" spans="1:17" hidden="1" x14ac:dyDescent="0.3">
      <c r="A3924" t="s">
        <v>15510</v>
      </c>
      <c r="B3924" t="s">
        <v>15511</v>
      </c>
      <c r="C3924" s="1" t="str">
        <f t="shared" si="602"/>
        <v>21:0288</v>
      </c>
      <c r="D3924" s="1" t="str">
        <f t="shared" ref="D3924:D3936" si="606">HYPERLINK("http://geochem.nrcan.gc.ca/cdogs/content/svy/svy210129_e.htm", "21:0129")</f>
        <v>21:0129</v>
      </c>
      <c r="E3924" t="s">
        <v>15512</v>
      </c>
      <c r="F3924" t="s">
        <v>15513</v>
      </c>
      <c r="H3924">
        <v>65.232827200000003</v>
      </c>
      <c r="I3924">
        <v>-140.87579030000001</v>
      </c>
      <c r="J3924" s="1" t="str">
        <f t="shared" ref="J3924:J3936" si="607">HYPERLINK("http://geochem.nrcan.gc.ca/cdogs/content/kwd/kwd020018_e.htm", "Fluid (stream)")</f>
        <v>Fluid (stream)</v>
      </c>
      <c r="K3924" s="1" t="str">
        <f t="shared" ref="K3924:K3936" si="608">HYPERLINK("http://geochem.nrcan.gc.ca/cdogs/content/kwd/kwd080007_e.htm", "Untreated Water")</f>
        <v>Untreated Water</v>
      </c>
      <c r="L3924">
        <v>48</v>
      </c>
      <c r="M3924" t="s">
        <v>215</v>
      </c>
      <c r="N3924">
        <v>949</v>
      </c>
      <c r="O3924" t="s">
        <v>436</v>
      </c>
      <c r="P3924" t="s">
        <v>4041</v>
      </c>
      <c r="Q3924" t="s">
        <v>308</v>
      </c>
    </row>
    <row r="3925" spans="1:17" hidden="1" x14ac:dyDescent="0.3">
      <c r="A3925" t="s">
        <v>15514</v>
      </c>
      <c r="B3925" t="s">
        <v>15515</v>
      </c>
      <c r="C3925" s="1" t="str">
        <f t="shared" si="602"/>
        <v>21:0288</v>
      </c>
      <c r="D3925" s="1" t="str">
        <f t="shared" si="606"/>
        <v>21:0129</v>
      </c>
      <c r="E3925" t="s">
        <v>15516</v>
      </c>
      <c r="F3925" t="s">
        <v>15517</v>
      </c>
      <c r="H3925">
        <v>65.184982399999996</v>
      </c>
      <c r="I3925">
        <v>-140.80541679999999</v>
      </c>
      <c r="J3925" s="1" t="str">
        <f t="shared" si="607"/>
        <v>Fluid (stream)</v>
      </c>
      <c r="K3925" s="1" t="str">
        <f t="shared" si="608"/>
        <v>Untreated Water</v>
      </c>
      <c r="L3925">
        <v>48</v>
      </c>
      <c r="M3925" t="s">
        <v>223</v>
      </c>
      <c r="N3925">
        <v>950</v>
      </c>
      <c r="O3925" t="s">
        <v>775</v>
      </c>
      <c r="P3925" t="s">
        <v>1934</v>
      </c>
      <c r="Q3925" t="s">
        <v>437</v>
      </c>
    </row>
    <row r="3926" spans="1:17" hidden="1" x14ac:dyDescent="0.3">
      <c r="A3926" t="s">
        <v>15518</v>
      </c>
      <c r="B3926" t="s">
        <v>15519</v>
      </c>
      <c r="C3926" s="1" t="str">
        <f t="shared" si="602"/>
        <v>21:0288</v>
      </c>
      <c r="D3926" s="1" t="str">
        <f t="shared" si="606"/>
        <v>21:0129</v>
      </c>
      <c r="E3926" t="s">
        <v>15520</v>
      </c>
      <c r="F3926" t="s">
        <v>15521</v>
      </c>
      <c r="H3926">
        <v>65.214521399999995</v>
      </c>
      <c r="I3926">
        <v>-140.74094009999999</v>
      </c>
      <c r="J3926" s="1" t="str">
        <f t="shared" si="607"/>
        <v>Fluid (stream)</v>
      </c>
      <c r="K3926" s="1" t="str">
        <f t="shared" si="608"/>
        <v>Untreated Water</v>
      </c>
      <c r="L3926">
        <v>48</v>
      </c>
      <c r="M3926" t="s">
        <v>740</v>
      </c>
      <c r="N3926">
        <v>951</v>
      </c>
      <c r="O3926" t="s">
        <v>849</v>
      </c>
      <c r="P3926" t="s">
        <v>2482</v>
      </c>
      <c r="Q3926" t="s">
        <v>249</v>
      </c>
    </row>
    <row r="3927" spans="1:17" hidden="1" x14ac:dyDescent="0.3">
      <c r="A3927" t="s">
        <v>15522</v>
      </c>
      <c r="B3927" t="s">
        <v>15523</v>
      </c>
      <c r="C3927" s="1" t="str">
        <f t="shared" si="602"/>
        <v>21:0288</v>
      </c>
      <c r="D3927" s="1" t="str">
        <f t="shared" si="606"/>
        <v>21:0129</v>
      </c>
      <c r="E3927" t="s">
        <v>15524</v>
      </c>
      <c r="F3927" t="s">
        <v>15525</v>
      </c>
      <c r="H3927">
        <v>65.1838494</v>
      </c>
      <c r="I3927">
        <v>-140.5903562</v>
      </c>
      <c r="J3927" s="1" t="str">
        <f t="shared" si="607"/>
        <v>Fluid (stream)</v>
      </c>
      <c r="K3927" s="1" t="str">
        <f t="shared" si="608"/>
        <v>Untreated Water</v>
      </c>
      <c r="L3927">
        <v>49</v>
      </c>
      <c r="M3927" t="s">
        <v>21</v>
      </c>
      <c r="N3927">
        <v>952</v>
      </c>
      <c r="O3927" t="s">
        <v>1342</v>
      </c>
      <c r="P3927" t="s">
        <v>969</v>
      </c>
      <c r="Q3927" t="s">
        <v>308</v>
      </c>
    </row>
    <row r="3928" spans="1:17" hidden="1" x14ac:dyDescent="0.3">
      <c r="A3928" t="s">
        <v>15526</v>
      </c>
      <c r="B3928" t="s">
        <v>15527</v>
      </c>
      <c r="C3928" s="1" t="str">
        <f t="shared" si="602"/>
        <v>21:0288</v>
      </c>
      <c r="D3928" s="1" t="str">
        <f t="shared" si="606"/>
        <v>21:0129</v>
      </c>
      <c r="E3928" t="s">
        <v>15528</v>
      </c>
      <c r="F3928" t="s">
        <v>15529</v>
      </c>
      <c r="H3928">
        <v>65.220060599999996</v>
      </c>
      <c r="I3928">
        <v>-140.7427678</v>
      </c>
      <c r="J3928" s="1" t="str">
        <f t="shared" si="607"/>
        <v>Fluid (stream)</v>
      </c>
      <c r="K3928" s="1" t="str">
        <f t="shared" si="608"/>
        <v>Untreated Water</v>
      </c>
      <c r="L3928">
        <v>49</v>
      </c>
      <c r="M3928" t="s">
        <v>27</v>
      </c>
      <c r="N3928">
        <v>953</v>
      </c>
      <c r="O3928" t="s">
        <v>885</v>
      </c>
      <c r="P3928" t="s">
        <v>366</v>
      </c>
      <c r="Q3928" t="s">
        <v>844</v>
      </c>
    </row>
    <row r="3929" spans="1:17" hidden="1" x14ac:dyDescent="0.3">
      <c r="A3929" t="s">
        <v>15530</v>
      </c>
      <c r="B3929" t="s">
        <v>15531</v>
      </c>
      <c r="C3929" s="1" t="str">
        <f t="shared" si="602"/>
        <v>21:0288</v>
      </c>
      <c r="D3929" s="1" t="str">
        <f t="shared" si="606"/>
        <v>21:0129</v>
      </c>
      <c r="E3929" t="s">
        <v>15532</v>
      </c>
      <c r="F3929" t="s">
        <v>15533</v>
      </c>
      <c r="H3929">
        <v>65.197750600000006</v>
      </c>
      <c r="I3929">
        <v>-140.6757503</v>
      </c>
      <c r="J3929" s="1" t="str">
        <f t="shared" si="607"/>
        <v>Fluid (stream)</v>
      </c>
      <c r="K3929" s="1" t="str">
        <f t="shared" si="608"/>
        <v>Untreated Water</v>
      </c>
      <c r="L3929">
        <v>49</v>
      </c>
      <c r="M3929" t="s">
        <v>35</v>
      </c>
      <c r="N3929">
        <v>954</v>
      </c>
      <c r="O3929" t="s">
        <v>849</v>
      </c>
      <c r="P3929" t="s">
        <v>81</v>
      </c>
      <c r="Q3929" t="s">
        <v>308</v>
      </c>
    </row>
    <row r="3930" spans="1:17" hidden="1" x14ac:dyDescent="0.3">
      <c r="A3930" t="s">
        <v>15534</v>
      </c>
      <c r="B3930" t="s">
        <v>15535</v>
      </c>
      <c r="C3930" s="1" t="str">
        <f t="shared" si="602"/>
        <v>21:0288</v>
      </c>
      <c r="D3930" s="1" t="str">
        <f t="shared" si="606"/>
        <v>21:0129</v>
      </c>
      <c r="E3930" t="s">
        <v>15536</v>
      </c>
      <c r="F3930" t="s">
        <v>15537</v>
      </c>
      <c r="H3930">
        <v>65.198070299999998</v>
      </c>
      <c r="I3930">
        <v>-140.68687729999999</v>
      </c>
      <c r="J3930" s="1" t="str">
        <f t="shared" si="607"/>
        <v>Fluid (stream)</v>
      </c>
      <c r="K3930" s="1" t="str">
        <f t="shared" si="608"/>
        <v>Untreated Water</v>
      </c>
      <c r="L3930">
        <v>49</v>
      </c>
      <c r="M3930" t="s">
        <v>43</v>
      </c>
      <c r="N3930">
        <v>955</v>
      </c>
      <c r="O3930" t="s">
        <v>775</v>
      </c>
      <c r="P3930" t="s">
        <v>2482</v>
      </c>
      <c r="Q3930" t="s">
        <v>437</v>
      </c>
    </row>
    <row r="3931" spans="1:17" hidden="1" x14ac:dyDescent="0.3">
      <c r="A3931" t="s">
        <v>15538</v>
      </c>
      <c r="B3931" t="s">
        <v>15539</v>
      </c>
      <c r="C3931" s="1" t="str">
        <f t="shared" si="602"/>
        <v>21:0288</v>
      </c>
      <c r="D3931" s="1" t="str">
        <f t="shared" si="606"/>
        <v>21:0129</v>
      </c>
      <c r="E3931" t="s">
        <v>15540</v>
      </c>
      <c r="F3931" t="s">
        <v>15541</v>
      </c>
      <c r="H3931">
        <v>65.185837800000002</v>
      </c>
      <c r="I3931">
        <v>-140.69413230000001</v>
      </c>
      <c r="J3931" s="1" t="str">
        <f t="shared" si="607"/>
        <v>Fluid (stream)</v>
      </c>
      <c r="K3931" s="1" t="str">
        <f t="shared" si="608"/>
        <v>Untreated Water</v>
      </c>
      <c r="L3931">
        <v>49</v>
      </c>
      <c r="M3931" t="s">
        <v>50</v>
      </c>
      <c r="N3931">
        <v>956</v>
      </c>
      <c r="O3931" t="s">
        <v>1291</v>
      </c>
      <c r="P3931" t="s">
        <v>81</v>
      </c>
      <c r="Q3931" t="s">
        <v>844</v>
      </c>
    </row>
    <row r="3932" spans="1:17" hidden="1" x14ac:dyDescent="0.3">
      <c r="A3932" t="s">
        <v>15542</v>
      </c>
      <c r="B3932" t="s">
        <v>15543</v>
      </c>
      <c r="C3932" s="1" t="str">
        <f t="shared" si="602"/>
        <v>21:0288</v>
      </c>
      <c r="D3932" s="1" t="str">
        <f t="shared" si="606"/>
        <v>21:0129</v>
      </c>
      <c r="E3932" t="s">
        <v>15544</v>
      </c>
      <c r="F3932" t="s">
        <v>15545</v>
      </c>
      <c r="H3932">
        <v>65.159711400000006</v>
      </c>
      <c r="I3932">
        <v>-140.66947200000001</v>
      </c>
      <c r="J3932" s="1" t="str">
        <f t="shared" si="607"/>
        <v>Fluid (stream)</v>
      </c>
      <c r="K3932" s="1" t="str">
        <f t="shared" si="608"/>
        <v>Untreated Water</v>
      </c>
      <c r="L3932">
        <v>49</v>
      </c>
      <c r="M3932" t="s">
        <v>57</v>
      </c>
      <c r="N3932">
        <v>957</v>
      </c>
      <c r="O3932" t="s">
        <v>775</v>
      </c>
      <c r="P3932" t="s">
        <v>2783</v>
      </c>
      <c r="Q3932" t="s">
        <v>308</v>
      </c>
    </row>
    <row r="3933" spans="1:17" hidden="1" x14ac:dyDescent="0.3">
      <c r="A3933" t="s">
        <v>15546</v>
      </c>
      <c r="B3933" t="s">
        <v>15547</v>
      </c>
      <c r="C3933" s="1" t="str">
        <f t="shared" si="602"/>
        <v>21:0288</v>
      </c>
      <c r="D3933" s="1" t="str">
        <f t="shared" si="606"/>
        <v>21:0129</v>
      </c>
      <c r="E3933" t="s">
        <v>15524</v>
      </c>
      <c r="F3933" t="s">
        <v>15548</v>
      </c>
      <c r="H3933">
        <v>65.1838494</v>
      </c>
      <c r="I3933">
        <v>-140.5903562</v>
      </c>
      <c r="J3933" s="1" t="str">
        <f t="shared" si="607"/>
        <v>Fluid (stream)</v>
      </c>
      <c r="K3933" s="1" t="str">
        <f t="shared" si="608"/>
        <v>Untreated Water</v>
      </c>
      <c r="L3933">
        <v>49</v>
      </c>
      <c r="M3933" t="s">
        <v>79</v>
      </c>
      <c r="N3933">
        <v>958</v>
      </c>
      <c r="O3933" t="s">
        <v>684</v>
      </c>
      <c r="P3933" t="s">
        <v>115</v>
      </c>
      <c r="Q3933" t="s">
        <v>953</v>
      </c>
    </row>
    <row r="3934" spans="1:17" hidden="1" x14ac:dyDescent="0.3">
      <c r="A3934" t="s">
        <v>15549</v>
      </c>
      <c r="B3934" t="s">
        <v>15550</v>
      </c>
      <c r="C3934" s="1" t="str">
        <f t="shared" si="602"/>
        <v>21:0288</v>
      </c>
      <c r="D3934" s="1" t="str">
        <f t="shared" si="606"/>
        <v>21:0129</v>
      </c>
      <c r="E3934" t="s">
        <v>15551</v>
      </c>
      <c r="F3934" t="s">
        <v>15552</v>
      </c>
      <c r="H3934">
        <v>65.188467700000004</v>
      </c>
      <c r="I3934">
        <v>-140.5927198</v>
      </c>
      <c r="J3934" s="1" t="str">
        <f t="shared" si="607"/>
        <v>Fluid (stream)</v>
      </c>
      <c r="K3934" s="1" t="str">
        <f t="shared" si="608"/>
        <v>Untreated Water</v>
      </c>
      <c r="L3934">
        <v>49</v>
      </c>
      <c r="M3934" t="s">
        <v>65</v>
      </c>
      <c r="N3934">
        <v>959</v>
      </c>
      <c r="O3934" t="s">
        <v>1414</v>
      </c>
      <c r="P3934" t="s">
        <v>81</v>
      </c>
      <c r="Q3934" t="s">
        <v>205</v>
      </c>
    </row>
    <row r="3935" spans="1:17" hidden="1" x14ac:dyDescent="0.3">
      <c r="A3935" t="s">
        <v>15553</v>
      </c>
      <c r="B3935" t="s">
        <v>15554</v>
      </c>
      <c r="C3935" s="1" t="str">
        <f t="shared" si="602"/>
        <v>21:0288</v>
      </c>
      <c r="D3935" s="1" t="str">
        <f t="shared" si="606"/>
        <v>21:0129</v>
      </c>
      <c r="E3935" t="s">
        <v>15555</v>
      </c>
      <c r="F3935" t="s">
        <v>15556</v>
      </c>
      <c r="H3935">
        <v>65.179032399999997</v>
      </c>
      <c r="I3935">
        <v>-140.5531536</v>
      </c>
      <c r="J3935" s="1" t="str">
        <f t="shared" si="607"/>
        <v>Fluid (stream)</v>
      </c>
      <c r="K3935" s="1" t="str">
        <f t="shared" si="608"/>
        <v>Untreated Water</v>
      </c>
      <c r="L3935">
        <v>49</v>
      </c>
      <c r="M3935" t="s">
        <v>72</v>
      </c>
      <c r="N3935">
        <v>960</v>
      </c>
      <c r="O3935" t="s">
        <v>22</v>
      </c>
      <c r="P3935" t="s">
        <v>22</v>
      </c>
      <c r="Q3935" t="s">
        <v>22</v>
      </c>
    </row>
    <row r="3936" spans="1:17" hidden="1" x14ac:dyDescent="0.3">
      <c r="A3936" t="s">
        <v>15557</v>
      </c>
      <c r="B3936" t="s">
        <v>15558</v>
      </c>
      <c r="C3936" s="1" t="str">
        <f t="shared" ref="C3936:C3999" si="609">HYPERLINK("http://geochem.nrcan.gc.ca/cdogs/content/bdl/bdl210288_e.htm", "21:0288")</f>
        <v>21:0288</v>
      </c>
      <c r="D3936" s="1" t="str">
        <f t="shared" si="606"/>
        <v>21:0129</v>
      </c>
      <c r="E3936" t="s">
        <v>15559</v>
      </c>
      <c r="F3936" t="s">
        <v>15560</v>
      </c>
      <c r="H3936">
        <v>65.132186200000007</v>
      </c>
      <c r="I3936">
        <v>-140.7099001</v>
      </c>
      <c r="J3936" s="1" t="str">
        <f t="shared" si="607"/>
        <v>Fluid (stream)</v>
      </c>
      <c r="K3936" s="1" t="str">
        <f t="shared" si="608"/>
        <v>Untreated Water</v>
      </c>
      <c r="L3936">
        <v>49</v>
      </c>
      <c r="M3936" t="s">
        <v>195</v>
      </c>
      <c r="N3936">
        <v>961</v>
      </c>
      <c r="O3936" t="s">
        <v>3022</v>
      </c>
      <c r="P3936" t="s">
        <v>969</v>
      </c>
      <c r="Q3936" t="s">
        <v>844</v>
      </c>
    </row>
    <row r="3937" spans="1:17" hidden="1" x14ac:dyDescent="0.3">
      <c r="A3937" t="s">
        <v>15561</v>
      </c>
      <c r="B3937" t="s">
        <v>15562</v>
      </c>
      <c r="C3937" s="1" t="str">
        <f t="shared" si="609"/>
        <v>21:0288</v>
      </c>
      <c r="D3937" s="1" t="str">
        <f>HYPERLINK("http://geochem.nrcan.gc.ca/cdogs/content/svy/svy_e.htm", "")</f>
        <v/>
      </c>
      <c r="G3937" s="1" t="str">
        <f>HYPERLINK("http://geochem.nrcan.gc.ca/cdogs/content/cr_/cr_00031_e.htm", "31")</f>
        <v>31</v>
      </c>
      <c r="J3937" t="s">
        <v>106</v>
      </c>
      <c r="K3937" t="s">
        <v>107</v>
      </c>
      <c r="L3937">
        <v>49</v>
      </c>
      <c r="M3937" t="s">
        <v>108</v>
      </c>
      <c r="N3937">
        <v>962</v>
      </c>
      <c r="O3937" t="s">
        <v>1000</v>
      </c>
      <c r="P3937" t="s">
        <v>1934</v>
      </c>
      <c r="Q3937" t="s">
        <v>844</v>
      </c>
    </row>
    <row r="3938" spans="1:17" hidden="1" x14ac:dyDescent="0.3">
      <c r="A3938" t="s">
        <v>15563</v>
      </c>
      <c r="B3938" t="s">
        <v>15564</v>
      </c>
      <c r="C3938" s="1" t="str">
        <f t="shared" si="609"/>
        <v>21:0288</v>
      </c>
      <c r="D3938" s="1" t="str">
        <f t="shared" ref="D3938:D3947" si="610">HYPERLINK("http://geochem.nrcan.gc.ca/cdogs/content/svy/svy210129_e.htm", "21:0129")</f>
        <v>21:0129</v>
      </c>
      <c r="E3938" t="s">
        <v>15559</v>
      </c>
      <c r="F3938" t="s">
        <v>15565</v>
      </c>
      <c r="H3938">
        <v>65.132186200000007</v>
      </c>
      <c r="I3938">
        <v>-140.7099001</v>
      </c>
      <c r="J3938" s="1" t="str">
        <f t="shared" ref="J3938:J3947" si="611">HYPERLINK("http://geochem.nrcan.gc.ca/cdogs/content/kwd/kwd020018_e.htm", "Fluid (stream)")</f>
        <v>Fluid (stream)</v>
      </c>
      <c r="K3938" s="1" t="str">
        <f t="shared" ref="K3938:K3947" si="612">HYPERLINK("http://geochem.nrcan.gc.ca/cdogs/content/kwd/kwd080007_e.htm", "Untreated Water")</f>
        <v>Untreated Water</v>
      </c>
      <c r="L3938">
        <v>49</v>
      </c>
      <c r="M3938" t="s">
        <v>202</v>
      </c>
      <c r="N3938">
        <v>963</v>
      </c>
      <c r="O3938" t="s">
        <v>1009</v>
      </c>
      <c r="P3938" t="s">
        <v>2482</v>
      </c>
      <c r="Q3938" t="s">
        <v>649</v>
      </c>
    </row>
    <row r="3939" spans="1:17" hidden="1" x14ac:dyDescent="0.3">
      <c r="A3939" t="s">
        <v>15566</v>
      </c>
      <c r="B3939" t="s">
        <v>15567</v>
      </c>
      <c r="C3939" s="1" t="str">
        <f t="shared" si="609"/>
        <v>21:0288</v>
      </c>
      <c r="D3939" s="1" t="str">
        <f t="shared" si="610"/>
        <v>21:0129</v>
      </c>
      <c r="E3939" t="s">
        <v>15568</v>
      </c>
      <c r="F3939" t="s">
        <v>15569</v>
      </c>
      <c r="H3939">
        <v>65.102239600000004</v>
      </c>
      <c r="I3939">
        <v>-140.68087009999999</v>
      </c>
      <c r="J3939" s="1" t="str">
        <f t="shared" si="611"/>
        <v>Fluid (stream)</v>
      </c>
      <c r="K3939" s="1" t="str">
        <f t="shared" si="612"/>
        <v>Untreated Water</v>
      </c>
      <c r="L3939">
        <v>49</v>
      </c>
      <c r="M3939" t="s">
        <v>87</v>
      </c>
      <c r="N3939">
        <v>964</v>
      </c>
      <c r="O3939" t="s">
        <v>44</v>
      </c>
      <c r="P3939" t="s">
        <v>780</v>
      </c>
      <c r="Q3939" t="s">
        <v>437</v>
      </c>
    </row>
    <row r="3940" spans="1:17" hidden="1" x14ac:dyDescent="0.3">
      <c r="A3940" t="s">
        <v>15570</v>
      </c>
      <c r="B3940" t="s">
        <v>15571</v>
      </c>
      <c r="C3940" s="1" t="str">
        <f t="shared" si="609"/>
        <v>21:0288</v>
      </c>
      <c r="D3940" s="1" t="str">
        <f t="shared" si="610"/>
        <v>21:0129</v>
      </c>
      <c r="E3940" t="s">
        <v>15572</v>
      </c>
      <c r="F3940" t="s">
        <v>15573</v>
      </c>
      <c r="H3940">
        <v>65.100808499999999</v>
      </c>
      <c r="I3940">
        <v>-140.70051309999999</v>
      </c>
      <c r="J3940" s="1" t="str">
        <f t="shared" si="611"/>
        <v>Fluid (stream)</v>
      </c>
      <c r="K3940" s="1" t="str">
        <f t="shared" si="612"/>
        <v>Untreated Water</v>
      </c>
      <c r="L3940">
        <v>49</v>
      </c>
      <c r="M3940" t="s">
        <v>160</v>
      </c>
      <c r="N3940">
        <v>965</v>
      </c>
      <c r="O3940" t="s">
        <v>1631</v>
      </c>
      <c r="P3940" t="s">
        <v>115</v>
      </c>
      <c r="Q3940" t="s">
        <v>649</v>
      </c>
    </row>
    <row r="3941" spans="1:17" hidden="1" x14ac:dyDescent="0.3">
      <c r="A3941" t="s">
        <v>15574</v>
      </c>
      <c r="B3941" t="s">
        <v>15575</v>
      </c>
      <c r="C3941" s="1" t="str">
        <f t="shared" si="609"/>
        <v>21:0288</v>
      </c>
      <c r="D3941" s="1" t="str">
        <f t="shared" si="610"/>
        <v>21:0129</v>
      </c>
      <c r="E3941" t="s">
        <v>15576</v>
      </c>
      <c r="F3941" t="s">
        <v>15577</v>
      </c>
      <c r="H3941">
        <v>65.112812000000005</v>
      </c>
      <c r="I3941">
        <v>-140.77678779999999</v>
      </c>
      <c r="J3941" s="1" t="str">
        <f t="shared" si="611"/>
        <v>Fluid (stream)</v>
      </c>
      <c r="K3941" s="1" t="str">
        <f t="shared" si="612"/>
        <v>Untreated Water</v>
      </c>
      <c r="L3941">
        <v>49</v>
      </c>
      <c r="M3941" t="s">
        <v>166</v>
      </c>
      <c r="N3941">
        <v>966</v>
      </c>
      <c r="O3941" t="s">
        <v>254</v>
      </c>
      <c r="P3941" t="s">
        <v>115</v>
      </c>
      <c r="Q3941" t="s">
        <v>649</v>
      </c>
    </row>
    <row r="3942" spans="1:17" hidden="1" x14ac:dyDescent="0.3">
      <c r="A3942" t="s">
        <v>15578</v>
      </c>
      <c r="B3942" t="s">
        <v>15579</v>
      </c>
      <c r="C3942" s="1" t="str">
        <f t="shared" si="609"/>
        <v>21:0288</v>
      </c>
      <c r="D3942" s="1" t="str">
        <f t="shared" si="610"/>
        <v>21:0129</v>
      </c>
      <c r="E3942" t="s">
        <v>15580</v>
      </c>
      <c r="F3942" t="s">
        <v>15581</v>
      </c>
      <c r="H3942">
        <v>65.1260008</v>
      </c>
      <c r="I3942">
        <v>-140.90251190000001</v>
      </c>
      <c r="J3942" s="1" t="str">
        <f t="shared" si="611"/>
        <v>Fluid (stream)</v>
      </c>
      <c r="K3942" s="1" t="str">
        <f t="shared" si="612"/>
        <v>Untreated Water</v>
      </c>
      <c r="L3942">
        <v>49</v>
      </c>
      <c r="M3942" t="s">
        <v>174</v>
      </c>
      <c r="N3942">
        <v>967</v>
      </c>
      <c r="O3942" t="s">
        <v>1009</v>
      </c>
      <c r="P3942" t="s">
        <v>148</v>
      </c>
      <c r="Q3942" t="s">
        <v>308</v>
      </c>
    </row>
    <row r="3943" spans="1:17" hidden="1" x14ac:dyDescent="0.3">
      <c r="A3943" t="s">
        <v>15582</v>
      </c>
      <c r="B3943" t="s">
        <v>15583</v>
      </c>
      <c r="C3943" s="1" t="str">
        <f t="shared" si="609"/>
        <v>21:0288</v>
      </c>
      <c r="D3943" s="1" t="str">
        <f t="shared" si="610"/>
        <v>21:0129</v>
      </c>
      <c r="E3943" t="s">
        <v>15584</v>
      </c>
      <c r="F3943" t="s">
        <v>15585</v>
      </c>
      <c r="H3943">
        <v>65.127517800000007</v>
      </c>
      <c r="I3943">
        <v>-140.89031869999999</v>
      </c>
      <c r="J3943" s="1" t="str">
        <f t="shared" si="611"/>
        <v>Fluid (stream)</v>
      </c>
      <c r="K3943" s="1" t="str">
        <f t="shared" si="612"/>
        <v>Untreated Water</v>
      </c>
      <c r="L3943">
        <v>49</v>
      </c>
      <c r="M3943" t="s">
        <v>181</v>
      </c>
      <c r="N3943">
        <v>968</v>
      </c>
      <c r="O3943" t="s">
        <v>320</v>
      </c>
      <c r="P3943" t="s">
        <v>780</v>
      </c>
      <c r="Q3943" t="s">
        <v>844</v>
      </c>
    </row>
    <row r="3944" spans="1:17" hidden="1" x14ac:dyDescent="0.3">
      <c r="A3944" t="s">
        <v>15586</v>
      </c>
      <c r="B3944" t="s">
        <v>15587</v>
      </c>
      <c r="C3944" s="1" t="str">
        <f t="shared" si="609"/>
        <v>21:0288</v>
      </c>
      <c r="D3944" s="1" t="str">
        <f t="shared" si="610"/>
        <v>21:0129</v>
      </c>
      <c r="E3944" t="s">
        <v>15588</v>
      </c>
      <c r="F3944" t="s">
        <v>15589</v>
      </c>
      <c r="H3944">
        <v>65.111499600000002</v>
      </c>
      <c r="I3944">
        <v>-140.88733880000001</v>
      </c>
      <c r="J3944" s="1" t="str">
        <f t="shared" si="611"/>
        <v>Fluid (stream)</v>
      </c>
      <c r="K3944" s="1" t="str">
        <f t="shared" si="612"/>
        <v>Untreated Water</v>
      </c>
      <c r="L3944">
        <v>49</v>
      </c>
      <c r="M3944" t="s">
        <v>188</v>
      </c>
      <c r="N3944">
        <v>969</v>
      </c>
      <c r="O3944" t="s">
        <v>775</v>
      </c>
      <c r="P3944" t="s">
        <v>1956</v>
      </c>
      <c r="Q3944" t="s">
        <v>290</v>
      </c>
    </row>
    <row r="3945" spans="1:17" hidden="1" x14ac:dyDescent="0.3">
      <c r="A3945" t="s">
        <v>15590</v>
      </c>
      <c r="B3945" t="s">
        <v>15591</v>
      </c>
      <c r="C3945" s="1" t="str">
        <f t="shared" si="609"/>
        <v>21:0288</v>
      </c>
      <c r="D3945" s="1" t="str">
        <f t="shared" si="610"/>
        <v>21:0129</v>
      </c>
      <c r="E3945" t="s">
        <v>15592</v>
      </c>
      <c r="F3945" t="s">
        <v>15593</v>
      </c>
      <c r="H3945">
        <v>65.096907200000004</v>
      </c>
      <c r="I3945">
        <v>-140.92643229999999</v>
      </c>
      <c r="J3945" s="1" t="str">
        <f t="shared" si="611"/>
        <v>Fluid (stream)</v>
      </c>
      <c r="K3945" s="1" t="str">
        <f t="shared" si="612"/>
        <v>Untreated Water</v>
      </c>
      <c r="L3945">
        <v>49</v>
      </c>
      <c r="M3945" t="s">
        <v>215</v>
      </c>
      <c r="N3945">
        <v>970</v>
      </c>
      <c r="O3945" t="s">
        <v>1789</v>
      </c>
      <c r="P3945" t="s">
        <v>190</v>
      </c>
      <c r="Q3945" t="s">
        <v>290</v>
      </c>
    </row>
    <row r="3946" spans="1:17" hidden="1" x14ac:dyDescent="0.3">
      <c r="A3946" t="s">
        <v>15594</v>
      </c>
      <c r="B3946" t="s">
        <v>15595</v>
      </c>
      <c r="C3946" s="1" t="str">
        <f t="shared" si="609"/>
        <v>21:0288</v>
      </c>
      <c r="D3946" s="1" t="str">
        <f t="shared" si="610"/>
        <v>21:0129</v>
      </c>
      <c r="E3946" t="s">
        <v>15596</v>
      </c>
      <c r="F3946" t="s">
        <v>15597</v>
      </c>
      <c r="H3946">
        <v>65.099358300000006</v>
      </c>
      <c r="I3946">
        <v>-140.9299163</v>
      </c>
      <c r="J3946" s="1" t="str">
        <f t="shared" si="611"/>
        <v>Fluid (stream)</v>
      </c>
      <c r="K3946" s="1" t="str">
        <f t="shared" si="612"/>
        <v>Untreated Water</v>
      </c>
      <c r="L3946">
        <v>49</v>
      </c>
      <c r="M3946" t="s">
        <v>223</v>
      </c>
      <c r="N3946">
        <v>971</v>
      </c>
      <c r="O3946" t="s">
        <v>3022</v>
      </c>
      <c r="P3946" t="s">
        <v>812</v>
      </c>
      <c r="Q3946" t="s">
        <v>249</v>
      </c>
    </row>
    <row r="3947" spans="1:17" hidden="1" x14ac:dyDescent="0.3">
      <c r="A3947" t="s">
        <v>15598</v>
      </c>
      <c r="B3947" t="s">
        <v>15599</v>
      </c>
      <c r="C3947" s="1" t="str">
        <f t="shared" si="609"/>
        <v>21:0288</v>
      </c>
      <c r="D3947" s="1" t="str">
        <f t="shared" si="610"/>
        <v>21:0129</v>
      </c>
      <c r="E3947" t="s">
        <v>15600</v>
      </c>
      <c r="F3947" t="s">
        <v>15601</v>
      </c>
      <c r="H3947">
        <v>65.137901600000006</v>
      </c>
      <c r="I3947">
        <v>-140.98421429999999</v>
      </c>
      <c r="J3947" s="1" t="str">
        <f t="shared" si="611"/>
        <v>Fluid (stream)</v>
      </c>
      <c r="K3947" s="1" t="str">
        <f t="shared" si="612"/>
        <v>Untreated Water</v>
      </c>
      <c r="L3947">
        <v>50</v>
      </c>
      <c r="M3947" t="s">
        <v>642</v>
      </c>
      <c r="N3947">
        <v>972</v>
      </c>
      <c r="O3947" t="s">
        <v>175</v>
      </c>
      <c r="P3947" t="s">
        <v>812</v>
      </c>
      <c r="Q3947" t="s">
        <v>844</v>
      </c>
    </row>
    <row r="3948" spans="1:17" hidden="1" x14ac:dyDescent="0.3">
      <c r="A3948" t="s">
        <v>15602</v>
      </c>
      <c r="B3948" t="s">
        <v>15603</v>
      </c>
      <c r="C3948" s="1" t="str">
        <f t="shared" si="609"/>
        <v>21:0288</v>
      </c>
      <c r="D3948" s="1" t="str">
        <f>HYPERLINK("http://geochem.nrcan.gc.ca/cdogs/content/svy/svy_e.htm", "")</f>
        <v/>
      </c>
      <c r="G3948" s="1" t="str">
        <f>HYPERLINK("http://geochem.nrcan.gc.ca/cdogs/content/cr_/cr_00032_e.htm", "32")</f>
        <v>32</v>
      </c>
      <c r="J3948" t="s">
        <v>106</v>
      </c>
      <c r="K3948" t="s">
        <v>107</v>
      </c>
      <c r="L3948">
        <v>50</v>
      </c>
      <c r="M3948" t="s">
        <v>108</v>
      </c>
      <c r="N3948">
        <v>973</v>
      </c>
      <c r="O3948" t="s">
        <v>339</v>
      </c>
      <c r="P3948" t="s">
        <v>141</v>
      </c>
      <c r="Q3948" t="s">
        <v>308</v>
      </c>
    </row>
    <row r="3949" spans="1:17" hidden="1" x14ac:dyDescent="0.3">
      <c r="A3949" t="s">
        <v>15604</v>
      </c>
      <c r="B3949" t="s">
        <v>15605</v>
      </c>
      <c r="C3949" s="1" t="str">
        <f t="shared" si="609"/>
        <v>21:0288</v>
      </c>
      <c r="D3949" s="1" t="str">
        <f t="shared" ref="D3949:D3985" si="613">HYPERLINK("http://geochem.nrcan.gc.ca/cdogs/content/svy/svy210129_e.htm", "21:0129")</f>
        <v>21:0129</v>
      </c>
      <c r="E3949" t="s">
        <v>15606</v>
      </c>
      <c r="F3949" t="s">
        <v>15607</v>
      </c>
      <c r="H3949">
        <v>65.078598</v>
      </c>
      <c r="I3949">
        <v>-140.91642210000001</v>
      </c>
      <c r="J3949" s="1" t="str">
        <f t="shared" ref="J3949:J3985" si="614">HYPERLINK("http://geochem.nrcan.gc.ca/cdogs/content/kwd/kwd020018_e.htm", "Fluid (stream)")</f>
        <v>Fluid (stream)</v>
      </c>
      <c r="K3949" s="1" t="str">
        <f t="shared" ref="K3949:K3985" si="615">HYPERLINK("http://geochem.nrcan.gc.ca/cdogs/content/kwd/kwd080007_e.htm", "Untreated Water")</f>
        <v>Untreated Water</v>
      </c>
      <c r="L3949">
        <v>50</v>
      </c>
      <c r="M3949" t="s">
        <v>27</v>
      </c>
      <c r="N3949">
        <v>974</v>
      </c>
      <c r="O3949" t="s">
        <v>421</v>
      </c>
      <c r="P3949" t="s">
        <v>224</v>
      </c>
      <c r="Q3949" t="s">
        <v>308</v>
      </c>
    </row>
    <row r="3950" spans="1:17" hidden="1" x14ac:dyDescent="0.3">
      <c r="A3950" t="s">
        <v>15608</v>
      </c>
      <c r="B3950" t="s">
        <v>15609</v>
      </c>
      <c r="C3950" s="1" t="str">
        <f t="shared" si="609"/>
        <v>21:0288</v>
      </c>
      <c r="D3950" s="1" t="str">
        <f t="shared" si="613"/>
        <v>21:0129</v>
      </c>
      <c r="E3950" t="s">
        <v>15610</v>
      </c>
      <c r="F3950" t="s">
        <v>15611</v>
      </c>
      <c r="H3950">
        <v>65.077983599999996</v>
      </c>
      <c r="I3950">
        <v>-140.92548389999999</v>
      </c>
      <c r="J3950" s="1" t="str">
        <f t="shared" si="614"/>
        <v>Fluid (stream)</v>
      </c>
      <c r="K3950" s="1" t="str">
        <f t="shared" si="615"/>
        <v>Untreated Water</v>
      </c>
      <c r="L3950">
        <v>50</v>
      </c>
      <c r="M3950" t="s">
        <v>35</v>
      </c>
      <c r="N3950">
        <v>975</v>
      </c>
      <c r="O3950" t="s">
        <v>613</v>
      </c>
      <c r="P3950" t="s">
        <v>2482</v>
      </c>
      <c r="Q3950" t="s">
        <v>308</v>
      </c>
    </row>
    <row r="3951" spans="1:17" hidden="1" x14ac:dyDescent="0.3">
      <c r="A3951" t="s">
        <v>15612</v>
      </c>
      <c r="B3951" t="s">
        <v>15613</v>
      </c>
      <c r="C3951" s="1" t="str">
        <f t="shared" si="609"/>
        <v>21:0288</v>
      </c>
      <c r="D3951" s="1" t="str">
        <f t="shared" si="613"/>
        <v>21:0129</v>
      </c>
      <c r="E3951" t="s">
        <v>15614</v>
      </c>
      <c r="F3951" t="s">
        <v>15615</v>
      </c>
      <c r="H3951">
        <v>65.070989499999996</v>
      </c>
      <c r="I3951">
        <v>-140.8666288</v>
      </c>
      <c r="J3951" s="1" t="str">
        <f t="shared" si="614"/>
        <v>Fluid (stream)</v>
      </c>
      <c r="K3951" s="1" t="str">
        <f t="shared" si="615"/>
        <v>Untreated Water</v>
      </c>
      <c r="L3951">
        <v>50</v>
      </c>
      <c r="M3951" t="s">
        <v>43</v>
      </c>
      <c r="N3951">
        <v>976</v>
      </c>
      <c r="O3951" t="s">
        <v>734</v>
      </c>
      <c r="P3951" t="s">
        <v>224</v>
      </c>
      <c r="Q3951" t="s">
        <v>249</v>
      </c>
    </row>
    <row r="3952" spans="1:17" hidden="1" x14ac:dyDescent="0.3">
      <c r="A3952" t="s">
        <v>15616</v>
      </c>
      <c r="B3952" t="s">
        <v>15617</v>
      </c>
      <c r="C3952" s="1" t="str">
        <f t="shared" si="609"/>
        <v>21:0288</v>
      </c>
      <c r="D3952" s="1" t="str">
        <f t="shared" si="613"/>
        <v>21:0129</v>
      </c>
      <c r="E3952" t="s">
        <v>15618</v>
      </c>
      <c r="F3952" t="s">
        <v>15619</v>
      </c>
      <c r="H3952">
        <v>65.082548799999998</v>
      </c>
      <c r="I3952">
        <v>-140.97626690000001</v>
      </c>
      <c r="J3952" s="1" t="str">
        <f t="shared" si="614"/>
        <v>Fluid (stream)</v>
      </c>
      <c r="K3952" s="1" t="str">
        <f t="shared" si="615"/>
        <v>Untreated Water</v>
      </c>
      <c r="L3952">
        <v>50</v>
      </c>
      <c r="M3952" t="s">
        <v>50</v>
      </c>
      <c r="N3952">
        <v>977</v>
      </c>
      <c r="O3952" t="s">
        <v>22</v>
      </c>
      <c r="P3952" t="s">
        <v>22</v>
      </c>
      <c r="Q3952" t="s">
        <v>22</v>
      </c>
    </row>
    <row r="3953" spans="1:17" hidden="1" x14ac:dyDescent="0.3">
      <c r="A3953" t="s">
        <v>15620</v>
      </c>
      <c r="B3953" t="s">
        <v>15621</v>
      </c>
      <c r="C3953" s="1" t="str">
        <f t="shared" si="609"/>
        <v>21:0288</v>
      </c>
      <c r="D3953" s="1" t="str">
        <f t="shared" si="613"/>
        <v>21:0129</v>
      </c>
      <c r="E3953" t="s">
        <v>15622</v>
      </c>
      <c r="F3953" t="s">
        <v>15623</v>
      </c>
      <c r="H3953">
        <v>65.109948000000003</v>
      </c>
      <c r="I3953">
        <v>-140.9608279</v>
      </c>
      <c r="J3953" s="1" t="str">
        <f t="shared" si="614"/>
        <v>Fluid (stream)</v>
      </c>
      <c r="K3953" s="1" t="str">
        <f t="shared" si="615"/>
        <v>Untreated Water</v>
      </c>
      <c r="L3953">
        <v>50</v>
      </c>
      <c r="M3953" t="s">
        <v>57</v>
      </c>
      <c r="N3953">
        <v>978</v>
      </c>
      <c r="O3953" t="s">
        <v>15624</v>
      </c>
      <c r="P3953" t="s">
        <v>115</v>
      </c>
      <c r="Q3953" t="s">
        <v>953</v>
      </c>
    </row>
    <row r="3954" spans="1:17" hidden="1" x14ac:dyDescent="0.3">
      <c r="A3954" t="s">
        <v>15625</v>
      </c>
      <c r="B3954" t="s">
        <v>15626</v>
      </c>
      <c r="C3954" s="1" t="str">
        <f t="shared" si="609"/>
        <v>21:0288</v>
      </c>
      <c r="D3954" s="1" t="str">
        <f t="shared" si="613"/>
        <v>21:0129</v>
      </c>
      <c r="E3954" t="s">
        <v>15627</v>
      </c>
      <c r="F3954" t="s">
        <v>15628</v>
      </c>
      <c r="H3954">
        <v>65.108990500000004</v>
      </c>
      <c r="I3954">
        <v>-140.97260399999999</v>
      </c>
      <c r="J3954" s="1" t="str">
        <f t="shared" si="614"/>
        <v>Fluid (stream)</v>
      </c>
      <c r="K3954" s="1" t="str">
        <f t="shared" si="615"/>
        <v>Untreated Water</v>
      </c>
      <c r="L3954">
        <v>50</v>
      </c>
      <c r="M3954" t="s">
        <v>65</v>
      </c>
      <c r="N3954">
        <v>979</v>
      </c>
      <c r="O3954" t="s">
        <v>22</v>
      </c>
      <c r="P3954" t="s">
        <v>22</v>
      </c>
      <c r="Q3954" t="s">
        <v>22</v>
      </c>
    </row>
    <row r="3955" spans="1:17" hidden="1" x14ac:dyDescent="0.3">
      <c r="A3955" t="s">
        <v>15629</v>
      </c>
      <c r="B3955" t="s">
        <v>15630</v>
      </c>
      <c r="C3955" s="1" t="str">
        <f t="shared" si="609"/>
        <v>21:0288</v>
      </c>
      <c r="D3955" s="1" t="str">
        <f t="shared" si="613"/>
        <v>21:0129</v>
      </c>
      <c r="E3955" t="s">
        <v>15600</v>
      </c>
      <c r="F3955" t="s">
        <v>15631</v>
      </c>
      <c r="H3955">
        <v>65.137901600000006</v>
      </c>
      <c r="I3955">
        <v>-140.98421429999999</v>
      </c>
      <c r="J3955" s="1" t="str">
        <f t="shared" si="614"/>
        <v>Fluid (stream)</v>
      </c>
      <c r="K3955" s="1" t="str">
        <f t="shared" si="615"/>
        <v>Untreated Water</v>
      </c>
      <c r="L3955">
        <v>50</v>
      </c>
      <c r="M3955" t="s">
        <v>678</v>
      </c>
      <c r="N3955">
        <v>980</v>
      </c>
      <c r="O3955" t="s">
        <v>1631</v>
      </c>
      <c r="P3955" t="s">
        <v>2783</v>
      </c>
      <c r="Q3955" t="s">
        <v>844</v>
      </c>
    </row>
    <row r="3956" spans="1:17" hidden="1" x14ac:dyDescent="0.3">
      <c r="A3956" t="s">
        <v>15632</v>
      </c>
      <c r="B3956" t="s">
        <v>15633</v>
      </c>
      <c r="C3956" s="1" t="str">
        <f t="shared" si="609"/>
        <v>21:0288</v>
      </c>
      <c r="D3956" s="1" t="str">
        <f t="shared" si="613"/>
        <v>21:0129</v>
      </c>
      <c r="E3956" t="s">
        <v>15600</v>
      </c>
      <c r="F3956" t="s">
        <v>15634</v>
      </c>
      <c r="H3956">
        <v>65.137901600000006</v>
      </c>
      <c r="I3956">
        <v>-140.98421429999999</v>
      </c>
      <c r="J3956" s="1" t="str">
        <f t="shared" si="614"/>
        <v>Fluid (stream)</v>
      </c>
      <c r="K3956" s="1" t="str">
        <f t="shared" si="615"/>
        <v>Untreated Water</v>
      </c>
      <c r="L3956">
        <v>50</v>
      </c>
      <c r="M3956" t="s">
        <v>673</v>
      </c>
      <c r="N3956">
        <v>981</v>
      </c>
      <c r="O3956" t="s">
        <v>1631</v>
      </c>
      <c r="P3956" t="s">
        <v>1257</v>
      </c>
      <c r="Q3956" t="s">
        <v>844</v>
      </c>
    </row>
    <row r="3957" spans="1:17" hidden="1" x14ac:dyDescent="0.3">
      <c r="A3957" t="s">
        <v>15635</v>
      </c>
      <c r="B3957" t="s">
        <v>15636</v>
      </c>
      <c r="C3957" s="1" t="str">
        <f t="shared" si="609"/>
        <v>21:0288</v>
      </c>
      <c r="D3957" s="1" t="str">
        <f t="shared" si="613"/>
        <v>21:0129</v>
      </c>
      <c r="E3957" t="s">
        <v>15637</v>
      </c>
      <c r="F3957" t="s">
        <v>15638</v>
      </c>
      <c r="H3957">
        <v>65.007017700000006</v>
      </c>
      <c r="I3957">
        <v>-140.9745274</v>
      </c>
      <c r="J3957" s="1" t="str">
        <f t="shared" si="614"/>
        <v>Fluid (stream)</v>
      </c>
      <c r="K3957" s="1" t="str">
        <f t="shared" si="615"/>
        <v>Untreated Water</v>
      </c>
      <c r="L3957">
        <v>50</v>
      </c>
      <c r="M3957" t="s">
        <v>72</v>
      </c>
      <c r="N3957">
        <v>982</v>
      </c>
      <c r="O3957" t="s">
        <v>3612</v>
      </c>
      <c r="P3957" t="s">
        <v>1934</v>
      </c>
      <c r="Q3957" t="s">
        <v>308</v>
      </c>
    </row>
    <row r="3958" spans="1:17" hidden="1" x14ac:dyDescent="0.3">
      <c r="A3958" t="s">
        <v>15639</v>
      </c>
      <c r="B3958" t="s">
        <v>15640</v>
      </c>
      <c r="C3958" s="1" t="str">
        <f t="shared" si="609"/>
        <v>21:0288</v>
      </c>
      <c r="D3958" s="1" t="str">
        <f t="shared" si="613"/>
        <v>21:0129</v>
      </c>
      <c r="E3958" t="s">
        <v>15641</v>
      </c>
      <c r="F3958" t="s">
        <v>15642</v>
      </c>
      <c r="H3958">
        <v>65.005029300000004</v>
      </c>
      <c r="I3958">
        <v>-140.9288651</v>
      </c>
      <c r="J3958" s="1" t="str">
        <f t="shared" si="614"/>
        <v>Fluid (stream)</v>
      </c>
      <c r="K3958" s="1" t="str">
        <f t="shared" si="615"/>
        <v>Untreated Water</v>
      </c>
      <c r="L3958">
        <v>50</v>
      </c>
      <c r="M3958" t="s">
        <v>87</v>
      </c>
      <c r="N3958">
        <v>983</v>
      </c>
      <c r="O3958" t="s">
        <v>1581</v>
      </c>
      <c r="P3958" t="s">
        <v>780</v>
      </c>
      <c r="Q3958" t="s">
        <v>953</v>
      </c>
    </row>
    <row r="3959" spans="1:17" hidden="1" x14ac:dyDescent="0.3">
      <c r="A3959" t="s">
        <v>15643</v>
      </c>
      <c r="B3959" t="s">
        <v>15644</v>
      </c>
      <c r="C3959" s="1" t="str">
        <f t="shared" si="609"/>
        <v>21:0288</v>
      </c>
      <c r="D3959" s="1" t="str">
        <f t="shared" si="613"/>
        <v>21:0129</v>
      </c>
      <c r="E3959" t="s">
        <v>15645</v>
      </c>
      <c r="F3959" t="s">
        <v>15646</v>
      </c>
      <c r="H3959">
        <v>65.036065500000007</v>
      </c>
      <c r="I3959">
        <v>-140.91177540000001</v>
      </c>
      <c r="J3959" s="1" t="str">
        <f t="shared" si="614"/>
        <v>Fluid (stream)</v>
      </c>
      <c r="K3959" s="1" t="str">
        <f t="shared" si="615"/>
        <v>Untreated Water</v>
      </c>
      <c r="L3959">
        <v>50</v>
      </c>
      <c r="M3959" t="s">
        <v>160</v>
      </c>
      <c r="N3959">
        <v>984</v>
      </c>
      <c r="O3959" t="s">
        <v>539</v>
      </c>
      <c r="P3959" t="s">
        <v>2970</v>
      </c>
      <c r="Q3959" t="s">
        <v>831</v>
      </c>
    </row>
    <row r="3960" spans="1:17" hidden="1" x14ac:dyDescent="0.3">
      <c r="A3960" t="s">
        <v>15647</v>
      </c>
      <c r="B3960" t="s">
        <v>15648</v>
      </c>
      <c r="C3960" s="1" t="str">
        <f t="shared" si="609"/>
        <v>21:0288</v>
      </c>
      <c r="D3960" s="1" t="str">
        <f t="shared" si="613"/>
        <v>21:0129</v>
      </c>
      <c r="E3960" t="s">
        <v>15649</v>
      </c>
      <c r="F3960" t="s">
        <v>15650</v>
      </c>
      <c r="H3960">
        <v>65.032237199999997</v>
      </c>
      <c r="I3960">
        <v>-140.83921989999999</v>
      </c>
      <c r="J3960" s="1" t="str">
        <f t="shared" si="614"/>
        <v>Fluid (stream)</v>
      </c>
      <c r="K3960" s="1" t="str">
        <f t="shared" si="615"/>
        <v>Untreated Water</v>
      </c>
      <c r="L3960">
        <v>50</v>
      </c>
      <c r="M3960" t="s">
        <v>166</v>
      </c>
      <c r="N3960">
        <v>985</v>
      </c>
      <c r="O3960" t="s">
        <v>80</v>
      </c>
      <c r="P3960" t="s">
        <v>224</v>
      </c>
      <c r="Q3960" t="s">
        <v>984</v>
      </c>
    </row>
    <row r="3961" spans="1:17" hidden="1" x14ac:dyDescent="0.3">
      <c r="A3961" t="s">
        <v>15651</v>
      </c>
      <c r="B3961" t="s">
        <v>15652</v>
      </c>
      <c r="C3961" s="1" t="str">
        <f t="shared" si="609"/>
        <v>21:0288</v>
      </c>
      <c r="D3961" s="1" t="str">
        <f t="shared" si="613"/>
        <v>21:0129</v>
      </c>
      <c r="E3961" t="s">
        <v>15653</v>
      </c>
      <c r="F3961" t="s">
        <v>15654</v>
      </c>
      <c r="H3961">
        <v>65.004062200000007</v>
      </c>
      <c r="I3961">
        <v>-140.8302257</v>
      </c>
      <c r="J3961" s="1" t="str">
        <f t="shared" si="614"/>
        <v>Fluid (stream)</v>
      </c>
      <c r="K3961" s="1" t="str">
        <f t="shared" si="615"/>
        <v>Untreated Water</v>
      </c>
      <c r="L3961">
        <v>50</v>
      </c>
      <c r="M3961" t="s">
        <v>174</v>
      </c>
      <c r="N3961">
        <v>986</v>
      </c>
      <c r="O3961" t="s">
        <v>3612</v>
      </c>
      <c r="P3961" t="s">
        <v>913</v>
      </c>
      <c r="Q3961" t="s">
        <v>649</v>
      </c>
    </row>
    <row r="3962" spans="1:17" hidden="1" x14ac:dyDescent="0.3">
      <c r="A3962" t="s">
        <v>15655</v>
      </c>
      <c r="B3962" t="s">
        <v>15656</v>
      </c>
      <c r="C3962" s="1" t="str">
        <f t="shared" si="609"/>
        <v>21:0288</v>
      </c>
      <c r="D3962" s="1" t="str">
        <f t="shared" si="613"/>
        <v>21:0129</v>
      </c>
      <c r="E3962" t="s">
        <v>15657</v>
      </c>
      <c r="F3962" t="s">
        <v>15658</v>
      </c>
      <c r="H3962">
        <v>65.020816699999997</v>
      </c>
      <c r="I3962">
        <v>-140.754378</v>
      </c>
      <c r="J3962" s="1" t="str">
        <f t="shared" si="614"/>
        <v>Fluid (stream)</v>
      </c>
      <c r="K3962" s="1" t="str">
        <f t="shared" si="615"/>
        <v>Untreated Water</v>
      </c>
      <c r="L3962">
        <v>50</v>
      </c>
      <c r="M3962" t="s">
        <v>181</v>
      </c>
      <c r="N3962">
        <v>987</v>
      </c>
      <c r="O3962" t="s">
        <v>3504</v>
      </c>
      <c r="P3962" t="s">
        <v>2541</v>
      </c>
      <c r="Q3962" t="s">
        <v>649</v>
      </c>
    </row>
    <row r="3963" spans="1:17" hidden="1" x14ac:dyDescent="0.3">
      <c r="A3963" t="s">
        <v>15659</v>
      </c>
      <c r="B3963" t="s">
        <v>15660</v>
      </c>
      <c r="C3963" s="1" t="str">
        <f t="shared" si="609"/>
        <v>21:0288</v>
      </c>
      <c r="D3963" s="1" t="str">
        <f t="shared" si="613"/>
        <v>21:0129</v>
      </c>
      <c r="E3963" t="s">
        <v>15661</v>
      </c>
      <c r="F3963" t="s">
        <v>15662</v>
      </c>
      <c r="H3963">
        <v>65.042960399999998</v>
      </c>
      <c r="I3963">
        <v>-140.76513499999999</v>
      </c>
      <c r="J3963" s="1" t="str">
        <f t="shared" si="614"/>
        <v>Fluid (stream)</v>
      </c>
      <c r="K3963" s="1" t="str">
        <f t="shared" si="615"/>
        <v>Untreated Water</v>
      </c>
      <c r="L3963">
        <v>50</v>
      </c>
      <c r="M3963" t="s">
        <v>188</v>
      </c>
      <c r="N3963">
        <v>988</v>
      </c>
      <c r="O3963" t="s">
        <v>58</v>
      </c>
      <c r="P3963" t="s">
        <v>969</v>
      </c>
      <c r="Q3963" t="s">
        <v>437</v>
      </c>
    </row>
    <row r="3964" spans="1:17" hidden="1" x14ac:dyDescent="0.3">
      <c r="A3964" t="s">
        <v>15663</v>
      </c>
      <c r="B3964" t="s">
        <v>15664</v>
      </c>
      <c r="C3964" s="1" t="str">
        <f t="shared" si="609"/>
        <v>21:0288</v>
      </c>
      <c r="D3964" s="1" t="str">
        <f t="shared" si="613"/>
        <v>21:0129</v>
      </c>
      <c r="E3964" t="s">
        <v>15665</v>
      </c>
      <c r="F3964" t="s">
        <v>15666</v>
      </c>
      <c r="H3964">
        <v>65.041273200000006</v>
      </c>
      <c r="I3964">
        <v>-140.7766398</v>
      </c>
      <c r="J3964" s="1" t="str">
        <f t="shared" si="614"/>
        <v>Fluid (stream)</v>
      </c>
      <c r="K3964" s="1" t="str">
        <f t="shared" si="615"/>
        <v>Untreated Water</v>
      </c>
      <c r="L3964">
        <v>50</v>
      </c>
      <c r="M3964" t="s">
        <v>215</v>
      </c>
      <c r="N3964">
        <v>989</v>
      </c>
      <c r="O3964" t="s">
        <v>80</v>
      </c>
      <c r="P3964" t="s">
        <v>540</v>
      </c>
      <c r="Q3964" t="s">
        <v>437</v>
      </c>
    </row>
    <row r="3965" spans="1:17" hidden="1" x14ac:dyDescent="0.3">
      <c r="A3965" t="s">
        <v>15667</v>
      </c>
      <c r="B3965" t="s">
        <v>15668</v>
      </c>
      <c r="C3965" s="1" t="str">
        <f t="shared" si="609"/>
        <v>21:0288</v>
      </c>
      <c r="D3965" s="1" t="str">
        <f t="shared" si="613"/>
        <v>21:0129</v>
      </c>
      <c r="E3965" t="s">
        <v>15669</v>
      </c>
      <c r="F3965" t="s">
        <v>15670</v>
      </c>
      <c r="H3965">
        <v>65.072834299999997</v>
      </c>
      <c r="I3965">
        <v>-140.6841982</v>
      </c>
      <c r="J3965" s="1" t="str">
        <f t="shared" si="614"/>
        <v>Fluid (stream)</v>
      </c>
      <c r="K3965" s="1" t="str">
        <f t="shared" si="615"/>
        <v>Untreated Water</v>
      </c>
      <c r="L3965">
        <v>50</v>
      </c>
      <c r="M3965" t="s">
        <v>223</v>
      </c>
      <c r="N3965">
        <v>990</v>
      </c>
      <c r="O3965" t="s">
        <v>189</v>
      </c>
      <c r="P3965" t="s">
        <v>2805</v>
      </c>
      <c r="Q3965" t="s">
        <v>249</v>
      </c>
    </row>
    <row r="3966" spans="1:17" hidden="1" x14ac:dyDescent="0.3">
      <c r="A3966" t="s">
        <v>15671</v>
      </c>
      <c r="B3966" t="s">
        <v>15672</v>
      </c>
      <c r="C3966" s="1" t="str">
        <f t="shared" si="609"/>
        <v>21:0288</v>
      </c>
      <c r="D3966" s="1" t="str">
        <f t="shared" si="613"/>
        <v>21:0129</v>
      </c>
      <c r="E3966" t="s">
        <v>15673</v>
      </c>
      <c r="F3966" t="s">
        <v>15674</v>
      </c>
      <c r="H3966">
        <v>65.083149199999994</v>
      </c>
      <c r="I3966">
        <v>-140.7044549</v>
      </c>
      <c r="J3966" s="1" t="str">
        <f t="shared" si="614"/>
        <v>Fluid (stream)</v>
      </c>
      <c r="K3966" s="1" t="str">
        <f t="shared" si="615"/>
        <v>Untreated Water</v>
      </c>
      <c r="L3966">
        <v>50</v>
      </c>
      <c r="M3966" t="s">
        <v>740</v>
      </c>
      <c r="N3966">
        <v>991</v>
      </c>
      <c r="O3966" t="s">
        <v>22</v>
      </c>
      <c r="P3966" t="s">
        <v>22</v>
      </c>
      <c r="Q3966" t="s">
        <v>22</v>
      </c>
    </row>
    <row r="3967" spans="1:17" hidden="1" x14ac:dyDescent="0.3">
      <c r="A3967" t="s">
        <v>15675</v>
      </c>
      <c r="B3967" t="s">
        <v>15676</v>
      </c>
      <c r="C3967" s="1" t="str">
        <f t="shared" si="609"/>
        <v>21:0288</v>
      </c>
      <c r="D3967" s="1" t="str">
        <f t="shared" si="613"/>
        <v>21:0129</v>
      </c>
      <c r="E3967" t="s">
        <v>15677</v>
      </c>
      <c r="F3967" t="s">
        <v>15678</v>
      </c>
      <c r="H3967">
        <v>65.059518800000006</v>
      </c>
      <c r="I3967">
        <v>-140.5161536</v>
      </c>
      <c r="J3967" s="1" t="str">
        <f t="shared" si="614"/>
        <v>Fluid (stream)</v>
      </c>
      <c r="K3967" s="1" t="str">
        <f t="shared" si="615"/>
        <v>Untreated Water</v>
      </c>
      <c r="L3967">
        <v>51</v>
      </c>
      <c r="M3967" t="s">
        <v>21</v>
      </c>
      <c r="N3967">
        <v>992</v>
      </c>
      <c r="O3967" t="s">
        <v>344</v>
      </c>
      <c r="P3967" t="s">
        <v>969</v>
      </c>
      <c r="Q3967" t="s">
        <v>123</v>
      </c>
    </row>
    <row r="3968" spans="1:17" hidden="1" x14ac:dyDescent="0.3">
      <c r="A3968" t="s">
        <v>15679</v>
      </c>
      <c r="B3968" t="s">
        <v>15680</v>
      </c>
      <c r="C3968" s="1" t="str">
        <f t="shared" si="609"/>
        <v>21:0288</v>
      </c>
      <c r="D3968" s="1" t="str">
        <f t="shared" si="613"/>
        <v>21:0129</v>
      </c>
      <c r="E3968" t="s">
        <v>15681</v>
      </c>
      <c r="F3968" t="s">
        <v>15682</v>
      </c>
      <c r="H3968">
        <v>65.067190499999995</v>
      </c>
      <c r="I3968">
        <v>-140.61512819999999</v>
      </c>
      <c r="J3968" s="1" t="str">
        <f t="shared" si="614"/>
        <v>Fluid (stream)</v>
      </c>
      <c r="K3968" s="1" t="str">
        <f t="shared" si="615"/>
        <v>Untreated Water</v>
      </c>
      <c r="L3968">
        <v>51</v>
      </c>
      <c r="M3968" t="s">
        <v>27</v>
      </c>
      <c r="N3968">
        <v>993</v>
      </c>
      <c r="O3968" t="s">
        <v>358</v>
      </c>
      <c r="P3968" t="s">
        <v>2314</v>
      </c>
      <c r="Q3968" t="s">
        <v>649</v>
      </c>
    </row>
    <row r="3969" spans="1:17" hidden="1" x14ac:dyDescent="0.3">
      <c r="A3969" t="s">
        <v>15683</v>
      </c>
      <c r="B3969" t="s">
        <v>15684</v>
      </c>
      <c r="C3969" s="1" t="str">
        <f t="shared" si="609"/>
        <v>21:0288</v>
      </c>
      <c r="D3969" s="1" t="str">
        <f t="shared" si="613"/>
        <v>21:0129</v>
      </c>
      <c r="E3969" t="s">
        <v>15685</v>
      </c>
      <c r="F3969" t="s">
        <v>15686</v>
      </c>
      <c r="H3969">
        <v>65.0664041</v>
      </c>
      <c r="I3969">
        <v>-140.5547632</v>
      </c>
      <c r="J3969" s="1" t="str">
        <f t="shared" si="614"/>
        <v>Fluid (stream)</v>
      </c>
      <c r="K3969" s="1" t="str">
        <f t="shared" si="615"/>
        <v>Untreated Water</v>
      </c>
      <c r="L3969">
        <v>51</v>
      </c>
      <c r="M3969" t="s">
        <v>195</v>
      </c>
      <c r="N3969">
        <v>994</v>
      </c>
      <c r="O3969" t="s">
        <v>775</v>
      </c>
      <c r="P3969" t="s">
        <v>2482</v>
      </c>
      <c r="Q3969" t="s">
        <v>308</v>
      </c>
    </row>
    <row r="3970" spans="1:17" hidden="1" x14ac:dyDescent="0.3">
      <c r="A3970" t="s">
        <v>15687</v>
      </c>
      <c r="B3970" t="s">
        <v>15688</v>
      </c>
      <c r="C3970" s="1" t="str">
        <f t="shared" si="609"/>
        <v>21:0288</v>
      </c>
      <c r="D3970" s="1" t="str">
        <f t="shared" si="613"/>
        <v>21:0129</v>
      </c>
      <c r="E3970" t="s">
        <v>15685</v>
      </c>
      <c r="F3970" t="s">
        <v>15689</v>
      </c>
      <c r="H3970">
        <v>65.0664041</v>
      </c>
      <c r="I3970">
        <v>-140.5547632</v>
      </c>
      <c r="J3970" s="1" t="str">
        <f t="shared" si="614"/>
        <v>Fluid (stream)</v>
      </c>
      <c r="K3970" s="1" t="str">
        <f t="shared" si="615"/>
        <v>Untreated Water</v>
      </c>
      <c r="L3970">
        <v>51</v>
      </c>
      <c r="M3970" t="s">
        <v>202</v>
      </c>
      <c r="N3970">
        <v>995</v>
      </c>
      <c r="O3970" t="s">
        <v>457</v>
      </c>
      <c r="P3970" t="s">
        <v>2482</v>
      </c>
      <c r="Q3970" t="s">
        <v>308</v>
      </c>
    </row>
    <row r="3971" spans="1:17" hidden="1" x14ac:dyDescent="0.3">
      <c r="A3971" t="s">
        <v>15690</v>
      </c>
      <c r="B3971" t="s">
        <v>15691</v>
      </c>
      <c r="C3971" s="1" t="str">
        <f t="shared" si="609"/>
        <v>21:0288</v>
      </c>
      <c r="D3971" s="1" t="str">
        <f t="shared" si="613"/>
        <v>21:0129</v>
      </c>
      <c r="E3971" t="s">
        <v>15677</v>
      </c>
      <c r="F3971" t="s">
        <v>15692</v>
      </c>
      <c r="H3971">
        <v>65.059518800000006</v>
      </c>
      <c r="I3971">
        <v>-140.5161536</v>
      </c>
      <c r="J3971" s="1" t="str">
        <f t="shared" si="614"/>
        <v>Fluid (stream)</v>
      </c>
      <c r="K3971" s="1" t="str">
        <f t="shared" si="615"/>
        <v>Untreated Water</v>
      </c>
      <c r="L3971">
        <v>51</v>
      </c>
      <c r="M3971" t="s">
        <v>79</v>
      </c>
      <c r="N3971">
        <v>996</v>
      </c>
      <c r="O3971" t="s">
        <v>933</v>
      </c>
      <c r="P3971" t="s">
        <v>155</v>
      </c>
      <c r="Q3971" t="s">
        <v>844</v>
      </c>
    </row>
    <row r="3972" spans="1:17" hidden="1" x14ac:dyDescent="0.3">
      <c r="A3972" t="s">
        <v>15693</v>
      </c>
      <c r="B3972" t="s">
        <v>15694</v>
      </c>
      <c r="C3972" s="1" t="str">
        <f t="shared" si="609"/>
        <v>21:0288</v>
      </c>
      <c r="D3972" s="1" t="str">
        <f t="shared" si="613"/>
        <v>21:0129</v>
      </c>
      <c r="E3972" t="s">
        <v>15695</v>
      </c>
      <c r="F3972" t="s">
        <v>15696</v>
      </c>
      <c r="H3972">
        <v>65.005777899999998</v>
      </c>
      <c r="I3972">
        <v>-140.65809329999999</v>
      </c>
      <c r="J3972" s="1" t="str">
        <f t="shared" si="614"/>
        <v>Fluid (stream)</v>
      </c>
      <c r="K3972" s="1" t="str">
        <f t="shared" si="615"/>
        <v>Untreated Water</v>
      </c>
      <c r="L3972">
        <v>51</v>
      </c>
      <c r="M3972" t="s">
        <v>35</v>
      </c>
      <c r="N3972">
        <v>997</v>
      </c>
      <c r="O3972" t="s">
        <v>289</v>
      </c>
      <c r="P3972" t="s">
        <v>1934</v>
      </c>
      <c r="Q3972" t="s">
        <v>844</v>
      </c>
    </row>
    <row r="3973" spans="1:17" hidden="1" x14ac:dyDescent="0.3">
      <c r="A3973" t="s">
        <v>15697</v>
      </c>
      <c r="B3973" t="s">
        <v>15698</v>
      </c>
      <c r="C3973" s="1" t="str">
        <f t="shared" si="609"/>
        <v>21:0288</v>
      </c>
      <c r="D3973" s="1" t="str">
        <f t="shared" si="613"/>
        <v>21:0129</v>
      </c>
      <c r="E3973" t="s">
        <v>15699</v>
      </c>
      <c r="F3973" t="s">
        <v>15700</v>
      </c>
      <c r="H3973">
        <v>65.012825000000007</v>
      </c>
      <c r="I3973">
        <v>-140.61873199999999</v>
      </c>
      <c r="J3973" s="1" t="str">
        <f t="shared" si="614"/>
        <v>Fluid (stream)</v>
      </c>
      <c r="K3973" s="1" t="str">
        <f t="shared" si="615"/>
        <v>Untreated Water</v>
      </c>
      <c r="L3973">
        <v>51</v>
      </c>
      <c r="M3973" t="s">
        <v>43</v>
      </c>
      <c r="N3973">
        <v>998</v>
      </c>
      <c r="O3973" t="s">
        <v>613</v>
      </c>
      <c r="P3973" t="s">
        <v>2482</v>
      </c>
      <c r="Q3973" t="s">
        <v>308</v>
      </c>
    </row>
    <row r="3974" spans="1:17" hidden="1" x14ac:dyDescent="0.3">
      <c r="A3974" t="s">
        <v>15701</v>
      </c>
      <c r="B3974" t="s">
        <v>15702</v>
      </c>
      <c r="C3974" s="1" t="str">
        <f t="shared" si="609"/>
        <v>21:0288</v>
      </c>
      <c r="D3974" s="1" t="str">
        <f t="shared" si="613"/>
        <v>21:0129</v>
      </c>
      <c r="E3974" t="s">
        <v>15703</v>
      </c>
      <c r="F3974" t="s">
        <v>15704</v>
      </c>
      <c r="H3974">
        <v>65.026374500000003</v>
      </c>
      <c r="I3974">
        <v>-140.6120009</v>
      </c>
      <c r="J3974" s="1" t="str">
        <f t="shared" si="614"/>
        <v>Fluid (stream)</v>
      </c>
      <c r="K3974" s="1" t="str">
        <f t="shared" si="615"/>
        <v>Untreated Water</v>
      </c>
      <c r="L3974">
        <v>51</v>
      </c>
      <c r="M3974" t="s">
        <v>50</v>
      </c>
      <c r="N3974">
        <v>999</v>
      </c>
      <c r="O3974" t="s">
        <v>1379</v>
      </c>
      <c r="P3974" t="s">
        <v>141</v>
      </c>
      <c r="Q3974" t="s">
        <v>249</v>
      </c>
    </row>
    <row r="3975" spans="1:17" hidden="1" x14ac:dyDescent="0.3">
      <c r="A3975" t="s">
        <v>15705</v>
      </c>
      <c r="B3975" t="s">
        <v>15706</v>
      </c>
      <c r="C3975" s="1" t="str">
        <f t="shared" si="609"/>
        <v>21:0288</v>
      </c>
      <c r="D3975" s="1" t="str">
        <f t="shared" si="613"/>
        <v>21:0129</v>
      </c>
      <c r="E3975" t="s">
        <v>15707</v>
      </c>
      <c r="F3975" t="s">
        <v>15708</v>
      </c>
      <c r="H3975">
        <v>65.018129000000002</v>
      </c>
      <c r="I3975">
        <v>-140.47420729999999</v>
      </c>
      <c r="J3975" s="1" t="str">
        <f t="shared" si="614"/>
        <v>Fluid (stream)</v>
      </c>
      <c r="K3975" s="1" t="str">
        <f t="shared" si="615"/>
        <v>Untreated Water</v>
      </c>
      <c r="L3975">
        <v>51</v>
      </c>
      <c r="M3975" t="s">
        <v>57</v>
      </c>
      <c r="N3975">
        <v>1000</v>
      </c>
      <c r="O3975" t="s">
        <v>684</v>
      </c>
      <c r="P3975" t="s">
        <v>540</v>
      </c>
      <c r="Q3975" t="s">
        <v>844</v>
      </c>
    </row>
    <row r="3976" spans="1:17" hidden="1" x14ac:dyDescent="0.3">
      <c r="A3976" t="s">
        <v>15709</v>
      </c>
      <c r="B3976" t="s">
        <v>15710</v>
      </c>
      <c r="C3976" s="1" t="str">
        <f t="shared" si="609"/>
        <v>21:0288</v>
      </c>
      <c r="D3976" s="1" t="str">
        <f t="shared" si="613"/>
        <v>21:0129</v>
      </c>
      <c r="E3976" t="s">
        <v>15711</v>
      </c>
      <c r="F3976" t="s">
        <v>15712</v>
      </c>
      <c r="H3976">
        <v>65.023501800000005</v>
      </c>
      <c r="I3976">
        <v>-140.42742759999999</v>
      </c>
      <c r="J3976" s="1" t="str">
        <f t="shared" si="614"/>
        <v>Fluid (stream)</v>
      </c>
      <c r="K3976" s="1" t="str">
        <f t="shared" si="615"/>
        <v>Untreated Water</v>
      </c>
      <c r="L3976">
        <v>51</v>
      </c>
      <c r="M3976" t="s">
        <v>65</v>
      </c>
      <c r="N3976">
        <v>1001</v>
      </c>
      <c r="O3976" t="s">
        <v>1414</v>
      </c>
      <c r="P3976" t="s">
        <v>4041</v>
      </c>
      <c r="Q3976" t="s">
        <v>308</v>
      </c>
    </row>
    <row r="3977" spans="1:17" hidden="1" x14ac:dyDescent="0.3">
      <c r="A3977" t="s">
        <v>15713</v>
      </c>
      <c r="B3977" t="s">
        <v>15714</v>
      </c>
      <c r="C3977" s="1" t="str">
        <f t="shared" si="609"/>
        <v>21:0288</v>
      </c>
      <c r="D3977" s="1" t="str">
        <f t="shared" si="613"/>
        <v>21:0129</v>
      </c>
      <c r="E3977" t="s">
        <v>15715</v>
      </c>
      <c r="F3977" t="s">
        <v>15716</v>
      </c>
      <c r="H3977">
        <v>65.023905799999994</v>
      </c>
      <c r="I3977">
        <v>-140.38250579999999</v>
      </c>
      <c r="J3977" s="1" t="str">
        <f t="shared" si="614"/>
        <v>Fluid (stream)</v>
      </c>
      <c r="K3977" s="1" t="str">
        <f t="shared" si="615"/>
        <v>Untreated Water</v>
      </c>
      <c r="L3977">
        <v>51</v>
      </c>
      <c r="M3977" t="s">
        <v>72</v>
      </c>
      <c r="N3977">
        <v>1002</v>
      </c>
      <c r="O3977" t="s">
        <v>1414</v>
      </c>
      <c r="P3977" t="s">
        <v>224</v>
      </c>
      <c r="Q3977" t="s">
        <v>249</v>
      </c>
    </row>
    <row r="3978" spans="1:17" hidden="1" x14ac:dyDescent="0.3">
      <c r="A3978" t="s">
        <v>15717</v>
      </c>
      <c r="B3978" t="s">
        <v>15718</v>
      </c>
      <c r="C3978" s="1" t="str">
        <f t="shared" si="609"/>
        <v>21:0288</v>
      </c>
      <c r="D3978" s="1" t="str">
        <f t="shared" si="613"/>
        <v>21:0129</v>
      </c>
      <c r="E3978" t="s">
        <v>15719</v>
      </c>
      <c r="F3978" t="s">
        <v>15720</v>
      </c>
      <c r="H3978">
        <v>65.011637100000002</v>
      </c>
      <c r="I3978">
        <v>-140.34604340000001</v>
      </c>
      <c r="J3978" s="1" t="str">
        <f t="shared" si="614"/>
        <v>Fluid (stream)</v>
      </c>
      <c r="K3978" s="1" t="str">
        <f t="shared" si="615"/>
        <v>Untreated Water</v>
      </c>
      <c r="L3978">
        <v>51</v>
      </c>
      <c r="M3978" t="s">
        <v>87</v>
      </c>
      <c r="N3978">
        <v>1003</v>
      </c>
      <c r="O3978" t="s">
        <v>1467</v>
      </c>
      <c r="P3978" t="s">
        <v>1251</v>
      </c>
      <c r="Q3978" t="s">
        <v>696</v>
      </c>
    </row>
    <row r="3979" spans="1:17" hidden="1" x14ac:dyDescent="0.3">
      <c r="A3979" t="s">
        <v>15721</v>
      </c>
      <c r="B3979" t="s">
        <v>15722</v>
      </c>
      <c r="C3979" s="1" t="str">
        <f t="shared" si="609"/>
        <v>21:0288</v>
      </c>
      <c r="D3979" s="1" t="str">
        <f t="shared" si="613"/>
        <v>21:0129</v>
      </c>
      <c r="E3979" t="s">
        <v>15723</v>
      </c>
      <c r="F3979" t="s">
        <v>15724</v>
      </c>
      <c r="H3979">
        <v>65.010977699999998</v>
      </c>
      <c r="I3979">
        <v>-140.28847949999999</v>
      </c>
      <c r="J3979" s="1" t="str">
        <f t="shared" si="614"/>
        <v>Fluid (stream)</v>
      </c>
      <c r="K3979" s="1" t="str">
        <f t="shared" si="615"/>
        <v>Untreated Water</v>
      </c>
      <c r="L3979">
        <v>51</v>
      </c>
      <c r="M3979" t="s">
        <v>160</v>
      </c>
      <c r="N3979">
        <v>1004</v>
      </c>
      <c r="O3979" t="s">
        <v>1291</v>
      </c>
      <c r="P3979" t="s">
        <v>141</v>
      </c>
      <c r="Q3979" t="s">
        <v>290</v>
      </c>
    </row>
    <row r="3980" spans="1:17" hidden="1" x14ac:dyDescent="0.3">
      <c r="A3980" t="s">
        <v>15725</v>
      </c>
      <c r="B3980" t="s">
        <v>15726</v>
      </c>
      <c r="C3980" s="1" t="str">
        <f t="shared" si="609"/>
        <v>21:0288</v>
      </c>
      <c r="D3980" s="1" t="str">
        <f t="shared" si="613"/>
        <v>21:0129</v>
      </c>
      <c r="E3980" t="s">
        <v>15727</v>
      </c>
      <c r="F3980" t="s">
        <v>15728</v>
      </c>
      <c r="H3980">
        <v>65.004088600000003</v>
      </c>
      <c r="I3980">
        <v>-140.2505683</v>
      </c>
      <c r="J3980" s="1" t="str">
        <f t="shared" si="614"/>
        <v>Fluid (stream)</v>
      </c>
      <c r="K3980" s="1" t="str">
        <f t="shared" si="615"/>
        <v>Untreated Water</v>
      </c>
      <c r="L3980">
        <v>51</v>
      </c>
      <c r="M3980" t="s">
        <v>166</v>
      </c>
      <c r="N3980">
        <v>1005</v>
      </c>
      <c r="O3980" t="s">
        <v>1576</v>
      </c>
      <c r="P3980" t="s">
        <v>2482</v>
      </c>
      <c r="Q3980" t="s">
        <v>437</v>
      </c>
    </row>
    <row r="3981" spans="1:17" hidden="1" x14ac:dyDescent="0.3">
      <c r="A3981" t="s">
        <v>15729</v>
      </c>
      <c r="B3981" t="s">
        <v>15730</v>
      </c>
      <c r="C3981" s="1" t="str">
        <f t="shared" si="609"/>
        <v>21:0288</v>
      </c>
      <c r="D3981" s="1" t="str">
        <f t="shared" si="613"/>
        <v>21:0129</v>
      </c>
      <c r="E3981" t="s">
        <v>15731</v>
      </c>
      <c r="F3981" t="s">
        <v>15732</v>
      </c>
      <c r="H3981">
        <v>65.014044200000001</v>
      </c>
      <c r="I3981">
        <v>-140.1915769</v>
      </c>
      <c r="J3981" s="1" t="str">
        <f t="shared" si="614"/>
        <v>Fluid (stream)</v>
      </c>
      <c r="K3981" s="1" t="str">
        <f t="shared" si="615"/>
        <v>Untreated Water</v>
      </c>
      <c r="L3981">
        <v>51</v>
      </c>
      <c r="M3981" t="s">
        <v>174</v>
      </c>
      <c r="N3981">
        <v>1006</v>
      </c>
      <c r="O3981" t="s">
        <v>1576</v>
      </c>
      <c r="P3981" t="s">
        <v>2482</v>
      </c>
      <c r="Q3981" t="s">
        <v>249</v>
      </c>
    </row>
    <row r="3982" spans="1:17" hidden="1" x14ac:dyDescent="0.3">
      <c r="A3982" t="s">
        <v>15733</v>
      </c>
      <c r="B3982" t="s">
        <v>15734</v>
      </c>
      <c r="C3982" s="1" t="str">
        <f t="shared" si="609"/>
        <v>21:0288</v>
      </c>
      <c r="D3982" s="1" t="str">
        <f t="shared" si="613"/>
        <v>21:0129</v>
      </c>
      <c r="E3982" t="s">
        <v>15735</v>
      </c>
      <c r="F3982" t="s">
        <v>15736</v>
      </c>
      <c r="H3982">
        <v>65.013005800000002</v>
      </c>
      <c r="I3982">
        <v>-140.18055369999999</v>
      </c>
      <c r="J3982" s="1" t="str">
        <f t="shared" si="614"/>
        <v>Fluid (stream)</v>
      </c>
      <c r="K3982" s="1" t="str">
        <f t="shared" si="615"/>
        <v>Untreated Water</v>
      </c>
      <c r="L3982">
        <v>51</v>
      </c>
      <c r="M3982" t="s">
        <v>181</v>
      </c>
      <c r="N3982">
        <v>1007</v>
      </c>
      <c r="O3982" t="s">
        <v>1467</v>
      </c>
      <c r="P3982" t="s">
        <v>913</v>
      </c>
      <c r="Q3982" t="s">
        <v>249</v>
      </c>
    </row>
    <row r="3983" spans="1:17" hidden="1" x14ac:dyDescent="0.3">
      <c r="A3983" t="s">
        <v>15737</v>
      </c>
      <c r="B3983" t="s">
        <v>15738</v>
      </c>
      <c r="C3983" s="1" t="str">
        <f t="shared" si="609"/>
        <v>21:0288</v>
      </c>
      <c r="D3983" s="1" t="str">
        <f t="shared" si="613"/>
        <v>21:0129</v>
      </c>
      <c r="E3983" t="s">
        <v>15739</v>
      </c>
      <c r="F3983" t="s">
        <v>15740</v>
      </c>
      <c r="H3983">
        <v>65.005177000000003</v>
      </c>
      <c r="I3983">
        <v>-140.0220664</v>
      </c>
      <c r="J3983" s="1" t="str">
        <f t="shared" si="614"/>
        <v>Fluid (stream)</v>
      </c>
      <c r="K3983" s="1" t="str">
        <f t="shared" si="615"/>
        <v>Untreated Water</v>
      </c>
      <c r="L3983">
        <v>51</v>
      </c>
      <c r="M3983" t="s">
        <v>188</v>
      </c>
      <c r="N3983">
        <v>1008</v>
      </c>
      <c r="O3983" t="s">
        <v>1467</v>
      </c>
      <c r="P3983" t="s">
        <v>224</v>
      </c>
      <c r="Q3983" t="s">
        <v>249</v>
      </c>
    </row>
    <row r="3984" spans="1:17" hidden="1" x14ac:dyDescent="0.3">
      <c r="A3984" t="s">
        <v>15741</v>
      </c>
      <c r="B3984" t="s">
        <v>15742</v>
      </c>
      <c r="C3984" s="1" t="str">
        <f t="shared" si="609"/>
        <v>21:0288</v>
      </c>
      <c r="D3984" s="1" t="str">
        <f t="shared" si="613"/>
        <v>21:0129</v>
      </c>
      <c r="E3984" t="s">
        <v>15743</v>
      </c>
      <c r="F3984" t="s">
        <v>15744</v>
      </c>
      <c r="H3984">
        <v>65.019386900000001</v>
      </c>
      <c r="I3984">
        <v>-140.14568</v>
      </c>
      <c r="J3984" s="1" t="str">
        <f t="shared" si="614"/>
        <v>Fluid (stream)</v>
      </c>
      <c r="K3984" s="1" t="str">
        <f t="shared" si="615"/>
        <v>Untreated Water</v>
      </c>
      <c r="L3984">
        <v>51</v>
      </c>
      <c r="M3984" t="s">
        <v>215</v>
      </c>
      <c r="N3984">
        <v>1009</v>
      </c>
      <c r="O3984" t="s">
        <v>1291</v>
      </c>
      <c r="P3984" t="s">
        <v>540</v>
      </c>
      <c r="Q3984" t="s">
        <v>437</v>
      </c>
    </row>
    <row r="3985" spans="1:17" hidden="1" x14ac:dyDescent="0.3">
      <c r="A3985" t="s">
        <v>15745</v>
      </c>
      <c r="B3985" t="s">
        <v>15746</v>
      </c>
      <c r="C3985" s="1" t="str">
        <f t="shared" si="609"/>
        <v>21:0288</v>
      </c>
      <c r="D3985" s="1" t="str">
        <f t="shared" si="613"/>
        <v>21:0129</v>
      </c>
      <c r="E3985" t="s">
        <v>15747</v>
      </c>
      <c r="F3985" t="s">
        <v>15748</v>
      </c>
      <c r="H3985">
        <v>65.017610599999998</v>
      </c>
      <c r="I3985">
        <v>-140.134829</v>
      </c>
      <c r="J3985" s="1" t="str">
        <f t="shared" si="614"/>
        <v>Fluid (stream)</v>
      </c>
      <c r="K3985" s="1" t="str">
        <f t="shared" si="615"/>
        <v>Untreated Water</v>
      </c>
      <c r="L3985">
        <v>51</v>
      </c>
      <c r="M3985" t="s">
        <v>223</v>
      </c>
      <c r="N3985">
        <v>1010</v>
      </c>
      <c r="O3985" t="s">
        <v>1291</v>
      </c>
      <c r="P3985" t="s">
        <v>224</v>
      </c>
      <c r="Q3985" t="s">
        <v>437</v>
      </c>
    </row>
    <row r="3986" spans="1:17" hidden="1" x14ac:dyDescent="0.3">
      <c r="A3986" t="s">
        <v>15749</v>
      </c>
      <c r="B3986" t="s">
        <v>15750</v>
      </c>
      <c r="C3986" s="1" t="str">
        <f t="shared" si="609"/>
        <v>21:0288</v>
      </c>
      <c r="D3986" s="1" t="str">
        <f>HYPERLINK("http://geochem.nrcan.gc.ca/cdogs/content/svy/svy_e.htm", "")</f>
        <v/>
      </c>
      <c r="G3986" s="1" t="str">
        <f>HYPERLINK("http://geochem.nrcan.gc.ca/cdogs/content/cr_/cr_00031_e.htm", "31")</f>
        <v>31</v>
      </c>
      <c r="J3986" t="s">
        <v>106</v>
      </c>
      <c r="K3986" t="s">
        <v>107</v>
      </c>
      <c r="L3986">
        <v>51</v>
      </c>
      <c r="M3986" t="s">
        <v>108</v>
      </c>
      <c r="N3986">
        <v>1011</v>
      </c>
      <c r="O3986" t="s">
        <v>849</v>
      </c>
      <c r="P3986" t="s">
        <v>115</v>
      </c>
      <c r="Q3986" t="s">
        <v>984</v>
      </c>
    </row>
    <row r="3987" spans="1:17" hidden="1" x14ac:dyDescent="0.3">
      <c r="A3987" t="s">
        <v>15751</v>
      </c>
      <c r="B3987" t="s">
        <v>15752</v>
      </c>
      <c r="C3987" s="1" t="str">
        <f t="shared" si="609"/>
        <v>21:0288</v>
      </c>
      <c r="D3987" s="1" t="str">
        <f t="shared" ref="D3987:D3992" si="616">HYPERLINK("http://geochem.nrcan.gc.ca/cdogs/content/svy/svy210129_e.htm", "21:0129")</f>
        <v>21:0129</v>
      </c>
      <c r="E3987" t="s">
        <v>15753</v>
      </c>
      <c r="F3987" t="s">
        <v>15754</v>
      </c>
      <c r="H3987">
        <v>65.3879594</v>
      </c>
      <c r="I3987">
        <v>-140.7351334</v>
      </c>
      <c r="J3987" s="1" t="str">
        <f t="shared" ref="J3987:J3992" si="617">HYPERLINK("http://geochem.nrcan.gc.ca/cdogs/content/kwd/kwd020018_e.htm", "Fluid (stream)")</f>
        <v>Fluid (stream)</v>
      </c>
      <c r="K3987" s="1" t="str">
        <f t="shared" ref="K3987:K3992" si="618">HYPERLINK("http://geochem.nrcan.gc.ca/cdogs/content/kwd/kwd080007_e.htm", "Untreated Water")</f>
        <v>Untreated Water</v>
      </c>
      <c r="L3987">
        <v>52</v>
      </c>
      <c r="M3987" t="s">
        <v>21</v>
      </c>
      <c r="N3987">
        <v>1012</v>
      </c>
      <c r="O3987" t="s">
        <v>378</v>
      </c>
      <c r="P3987" t="s">
        <v>2783</v>
      </c>
      <c r="Q3987" t="s">
        <v>290</v>
      </c>
    </row>
    <row r="3988" spans="1:17" hidden="1" x14ac:dyDescent="0.3">
      <c r="A3988" t="s">
        <v>15755</v>
      </c>
      <c r="B3988" t="s">
        <v>15756</v>
      </c>
      <c r="C3988" s="1" t="str">
        <f t="shared" si="609"/>
        <v>21:0288</v>
      </c>
      <c r="D3988" s="1" t="str">
        <f t="shared" si="616"/>
        <v>21:0129</v>
      </c>
      <c r="E3988" t="s">
        <v>15757</v>
      </c>
      <c r="F3988" t="s">
        <v>15758</v>
      </c>
      <c r="H3988">
        <v>65.291381000000001</v>
      </c>
      <c r="I3988">
        <v>-140.55398199999999</v>
      </c>
      <c r="J3988" s="1" t="str">
        <f t="shared" si="617"/>
        <v>Fluid (stream)</v>
      </c>
      <c r="K3988" s="1" t="str">
        <f t="shared" si="618"/>
        <v>Untreated Water</v>
      </c>
      <c r="L3988">
        <v>52</v>
      </c>
      <c r="M3988" t="s">
        <v>27</v>
      </c>
      <c r="N3988">
        <v>1013</v>
      </c>
      <c r="O3988" t="s">
        <v>436</v>
      </c>
      <c r="P3988" t="s">
        <v>1462</v>
      </c>
      <c r="Q3988" t="s">
        <v>1197</v>
      </c>
    </row>
    <row r="3989" spans="1:17" hidden="1" x14ac:dyDescent="0.3">
      <c r="A3989" t="s">
        <v>15759</v>
      </c>
      <c r="B3989" t="s">
        <v>15760</v>
      </c>
      <c r="C3989" s="1" t="str">
        <f t="shared" si="609"/>
        <v>21:0288</v>
      </c>
      <c r="D3989" s="1" t="str">
        <f t="shared" si="616"/>
        <v>21:0129</v>
      </c>
      <c r="E3989" t="s">
        <v>15761</v>
      </c>
      <c r="F3989" t="s">
        <v>15762</v>
      </c>
      <c r="H3989">
        <v>65.304695300000006</v>
      </c>
      <c r="I3989">
        <v>-140.5475797</v>
      </c>
      <c r="J3989" s="1" t="str">
        <f t="shared" si="617"/>
        <v>Fluid (stream)</v>
      </c>
      <c r="K3989" s="1" t="str">
        <f t="shared" si="618"/>
        <v>Untreated Water</v>
      </c>
      <c r="L3989">
        <v>52</v>
      </c>
      <c r="M3989" t="s">
        <v>35</v>
      </c>
      <c r="N3989">
        <v>1014</v>
      </c>
      <c r="O3989" t="s">
        <v>22</v>
      </c>
      <c r="P3989" t="s">
        <v>22</v>
      </c>
      <c r="Q3989" t="s">
        <v>22</v>
      </c>
    </row>
    <row r="3990" spans="1:17" hidden="1" x14ac:dyDescent="0.3">
      <c r="A3990" t="s">
        <v>15763</v>
      </c>
      <c r="B3990" t="s">
        <v>15764</v>
      </c>
      <c r="C3990" s="1" t="str">
        <f t="shared" si="609"/>
        <v>21:0288</v>
      </c>
      <c r="D3990" s="1" t="str">
        <f t="shared" si="616"/>
        <v>21:0129</v>
      </c>
      <c r="E3990" t="s">
        <v>15765</v>
      </c>
      <c r="F3990" t="s">
        <v>15766</v>
      </c>
      <c r="H3990">
        <v>65.282639599999996</v>
      </c>
      <c r="I3990">
        <v>-140.57815590000001</v>
      </c>
      <c r="J3990" s="1" t="str">
        <f t="shared" si="617"/>
        <v>Fluid (stream)</v>
      </c>
      <c r="K3990" s="1" t="str">
        <f t="shared" si="618"/>
        <v>Untreated Water</v>
      </c>
      <c r="L3990">
        <v>52</v>
      </c>
      <c r="M3990" t="s">
        <v>43</v>
      </c>
      <c r="N3990">
        <v>1015</v>
      </c>
      <c r="O3990" t="s">
        <v>1631</v>
      </c>
      <c r="P3990" t="s">
        <v>1257</v>
      </c>
      <c r="Q3990" t="s">
        <v>290</v>
      </c>
    </row>
    <row r="3991" spans="1:17" hidden="1" x14ac:dyDescent="0.3">
      <c r="A3991" t="s">
        <v>15767</v>
      </c>
      <c r="B3991" t="s">
        <v>15768</v>
      </c>
      <c r="C3991" s="1" t="str">
        <f t="shared" si="609"/>
        <v>21:0288</v>
      </c>
      <c r="D3991" s="1" t="str">
        <f t="shared" si="616"/>
        <v>21:0129</v>
      </c>
      <c r="E3991" t="s">
        <v>15769</v>
      </c>
      <c r="F3991" t="s">
        <v>15770</v>
      </c>
      <c r="H3991">
        <v>65.285890600000002</v>
      </c>
      <c r="I3991">
        <v>-140.5791759</v>
      </c>
      <c r="J3991" s="1" t="str">
        <f t="shared" si="617"/>
        <v>Fluid (stream)</v>
      </c>
      <c r="K3991" s="1" t="str">
        <f t="shared" si="618"/>
        <v>Untreated Water</v>
      </c>
      <c r="L3991">
        <v>52</v>
      </c>
      <c r="M3991" t="s">
        <v>50</v>
      </c>
      <c r="N3991">
        <v>1016</v>
      </c>
      <c r="O3991" t="s">
        <v>973</v>
      </c>
      <c r="P3991" t="s">
        <v>115</v>
      </c>
      <c r="Q3991" t="s">
        <v>249</v>
      </c>
    </row>
    <row r="3992" spans="1:17" hidden="1" x14ac:dyDescent="0.3">
      <c r="A3992" t="s">
        <v>15771</v>
      </c>
      <c r="B3992" t="s">
        <v>15772</v>
      </c>
      <c r="C3992" s="1" t="str">
        <f t="shared" si="609"/>
        <v>21:0288</v>
      </c>
      <c r="D3992" s="1" t="str">
        <f t="shared" si="616"/>
        <v>21:0129</v>
      </c>
      <c r="E3992" t="s">
        <v>15773</v>
      </c>
      <c r="F3992" t="s">
        <v>15774</v>
      </c>
      <c r="H3992">
        <v>65.298007600000005</v>
      </c>
      <c r="I3992">
        <v>-140.65455800000001</v>
      </c>
      <c r="J3992" s="1" t="str">
        <f t="shared" si="617"/>
        <v>Fluid (stream)</v>
      </c>
      <c r="K3992" s="1" t="str">
        <f t="shared" si="618"/>
        <v>Untreated Water</v>
      </c>
      <c r="L3992">
        <v>52</v>
      </c>
      <c r="M3992" t="s">
        <v>57</v>
      </c>
      <c r="N3992">
        <v>1017</v>
      </c>
      <c r="O3992" t="s">
        <v>3022</v>
      </c>
      <c r="P3992" t="s">
        <v>190</v>
      </c>
      <c r="Q3992" t="s">
        <v>437</v>
      </c>
    </row>
    <row r="3993" spans="1:17" hidden="1" x14ac:dyDescent="0.3">
      <c r="A3993" t="s">
        <v>15775</v>
      </c>
      <c r="B3993" t="s">
        <v>15776</v>
      </c>
      <c r="C3993" s="1" t="str">
        <f t="shared" si="609"/>
        <v>21:0288</v>
      </c>
      <c r="D3993" s="1" t="str">
        <f>HYPERLINK("http://geochem.nrcan.gc.ca/cdogs/content/svy/svy_e.htm", "")</f>
        <v/>
      </c>
      <c r="G3993" s="1" t="str">
        <f>HYPERLINK("http://geochem.nrcan.gc.ca/cdogs/content/cr_/cr_00030_e.htm", "30")</f>
        <v>30</v>
      </c>
      <c r="J3993" t="s">
        <v>106</v>
      </c>
      <c r="K3993" t="s">
        <v>107</v>
      </c>
      <c r="L3993">
        <v>52</v>
      </c>
      <c r="M3993" t="s">
        <v>108</v>
      </c>
      <c r="N3993">
        <v>1018</v>
      </c>
      <c r="O3993" t="s">
        <v>457</v>
      </c>
      <c r="P3993" t="s">
        <v>2314</v>
      </c>
      <c r="Q3993" t="s">
        <v>249</v>
      </c>
    </row>
    <row r="3994" spans="1:17" hidden="1" x14ac:dyDescent="0.3">
      <c r="A3994" t="s">
        <v>15777</v>
      </c>
      <c r="B3994" t="s">
        <v>15778</v>
      </c>
      <c r="C3994" s="1" t="str">
        <f t="shared" si="609"/>
        <v>21:0288</v>
      </c>
      <c r="D3994" s="1" t="str">
        <f t="shared" ref="D3994:D4015" si="619">HYPERLINK("http://geochem.nrcan.gc.ca/cdogs/content/svy/svy210129_e.htm", "21:0129")</f>
        <v>21:0129</v>
      </c>
      <c r="E3994" t="s">
        <v>15779</v>
      </c>
      <c r="F3994" t="s">
        <v>15780</v>
      </c>
      <c r="H3994">
        <v>65.338824700000004</v>
      </c>
      <c r="I3994">
        <v>-140.60387209999999</v>
      </c>
      <c r="J3994" s="1" t="str">
        <f t="shared" ref="J3994:J4015" si="620">HYPERLINK("http://geochem.nrcan.gc.ca/cdogs/content/kwd/kwd020018_e.htm", "Fluid (stream)")</f>
        <v>Fluid (stream)</v>
      </c>
      <c r="K3994" s="1" t="str">
        <f t="shared" ref="K3994:K4015" si="621">HYPERLINK("http://geochem.nrcan.gc.ca/cdogs/content/kwd/kwd080007_e.htm", "Untreated Water")</f>
        <v>Untreated Water</v>
      </c>
      <c r="L3994">
        <v>52</v>
      </c>
      <c r="M3994" t="s">
        <v>65</v>
      </c>
      <c r="N3994">
        <v>1019</v>
      </c>
      <c r="O3994" t="s">
        <v>22</v>
      </c>
      <c r="P3994" t="s">
        <v>22</v>
      </c>
      <c r="Q3994" t="s">
        <v>22</v>
      </c>
    </row>
    <row r="3995" spans="1:17" hidden="1" x14ac:dyDescent="0.3">
      <c r="A3995" t="s">
        <v>15781</v>
      </c>
      <c r="B3995" t="s">
        <v>15782</v>
      </c>
      <c r="C3995" s="1" t="str">
        <f t="shared" si="609"/>
        <v>21:0288</v>
      </c>
      <c r="D3995" s="1" t="str">
        <f t="shared" si="619"/>
        <v>21:0129</v>
      </c>
      <c r="E3995" t="s">
        <v>15783</v>
      </c>
      <c r="F3995" t="s">
        <v>15784</v>
      </c>
      <c r="H3995">
        <v>65.339758500000002</v>
      </c>
      <c r="I3995">
        <v>-140.59402040000001</v>
      </c>
      <c r="J3995" s="1" t="str">
        <f t="shared" si="620"/>
        <v>Fluid (stream)</v>
      </c>
      <c r="K3995" s="1" t="str">
        <f t="shared" si="621"/>
        <v>Untreated Water</v>
      </c>
      <c r="L3995">
        <v>52</v>
      </c>
      <c r="M3995" t="s">
        <v>72</v>
      </c>
      <c r="N3995">
        <v>1020</v>
      </c>
      <c r="O3995" t="s">
        <v>1379</v>
      </c>
      <c r="P3995" t="s">
        <v>4041</v>
      </c>
      <c r="Q3995" t="s">
        <v>1197</v>
      </c>
    </row>
    <row r="3996" spans="1:17" hidden="1" x14ac:dyDescent="0.3">
      <c r="A3996" t="s">
        <v>15785</v>
      </c>
      <c r="B3996" t="s">
        <v>15786</v>
      </c>
      <c r="C3996" s="1" t="str">
        <f t="shared" si="609"/>
        <v>21:0288</v>
      </c>
      <c r="D3996" s="1" t="str">
        <f t="shared" si="619"/>
        <v>21:0129</v>
      </c>
      <c r="E3996" t="s">
        <v>15787</v>
      </c>
      <c r="F3996" t="s">
        <v>15788</v>
      </c>
      <c r="H3996">
        <v>65.358154900000002</v>
      </c>
      <c r="I3996">
        <v>-140.55992689999999</v>
      </c>
      <c r="J3996" s="1" t="str">
        <f t="shared" si="620"/>
        <v>Fluid (stream)</v>
      </c>
      <c r="K3996" s="1" t="str">
        <f t="shared" si="621"/>
        <v>Untreated Water</v>
      </c>
      <c r="L3996">
        <v>52</v>
      </c>
      <c r="M3996" t="s">
        <v>87</v>
      </c>
      <c r="N3996">
        <v>1021</v>
      </c>
      <c r="O3996" t="s">
        <v>128</v>
      </c>
      <c r="P3996" t="s">
        <v>1934</v>
      </c>
      <c r="Q3996" t="s">
        <v>437</v>
      </c>
    </row>
    <row r="3997" spans="1:17" hidden="1" x14ac:dyDescent="0.3">
      <c r="A3997" t="s">
        <v>15789</v>
      </c>
      <c r="B3997" t="s">
        <v>15790</v>
      </c>
      <c r="C3997" s="1" t="str">
        <f t="shared" si="609"/>
        <v>21:0288</v>
      </c>
      <c r="D3997" s="1" t="str">
        <f t="shared" si="619"/>
        <v>21:0129</v>
      </c>
      <c r="E3997" t="s">
        <v>15791</v>
      </c>
      <c r="F3997" t="s">
        <v>15792</v>
      </c>
      <c r="H3997">
        <v>65.378780000000006</v>
      </c>
      <c r="I3997">
        <v>-140.62153720000001</v>
      </c>
      <c r="J3997" s="1" t="str">
        <f t="shared" si="620"/>
        <v>Fluid (stream)</v>
      </c>
      <c r="K3997" s="1" t="str">
        <f t="shared" si="621"/>
        <v>Untreated Water</v>
      </c>
      <c r="L3997">
        <v>52</v>
      </c>
      <c r="M3997" t="s">
        <v>195</v>
      </c>
      <c r="N3997">
        <v>1022</v>
      </c>
      <c r="O3997" t="s">
        <v>1781</v>
      </c>
      <c r="P3997" t="s">
        <v>969</v>
      </c>
      <c r="Q3997" t="s">
        <v>308</v>
      </c>
    </row>
    <row r="3998" spans="1:17" hidden="1" x14ac:dyDescent="0.3">
      <c r="A3998" t="s">
        <v>15793</v>
      </c>
      <c r="B3998" t="s">
        <v>15794</v>
      </c>
      <c r="C3998" s="1" t="str">
        <f t="shared" si="609"/>
        <v>21:0288</v>
      </c>
      <c r="D3998" s="1" t="str">
        <f t="shared" si="619"/>
        <v>21:0129</v>
      </c>
      <c r="E3998" t="s">
        <v>15791</v>
      </c>
      <c r="F3998" t="s">
        <v>15795</v>
      </c>
      <c r="H3998">
        <v>65.378780000000006</v>
      </c>
      <c r="I3998">
        <v>-140.62153720000001</v>
      </c>
      <c r="J3998" s="1" t="str">
        <f t="shared" si="620"/>
        <v>Fluid (stream)</v>
      </c>
      <c r="K3998" s="1" t="str">
        <f t="shared" si="621"/>
        <v>Untreated Water</v>
      </c>
      <c r="L3998">
        <v>52</v>
      </c>
      <c r="M3998" t="s">
        <v>202</v>
      </c>
      <c r="N3998">
        <v>1023</v>
      </c>
      <c r="O3998" t="s">
        <v>1379</v>
      </c>
      <c r="P3998" t="s">
        <v>540</v>
      </c>
      <c r="Q3998" t="s">
        <v>308</v>
      </c>
    </row>
    <row r="3999" spans="1:17" hidden="1" x14ac:dyDescent="0.3">
      <c r="A3999" t="s">
        <v>15796</v>
      </c>
      <c r="B3999" t="s">
        <v>15797</v>
      </c>
      <c r="C3999" s="1" t="str">
        <f t="shared" si="609"/>
        <v>21:0288</v>
      </c>
      <c r="D3999" s="1" t="str">
        <f t="shared" si="619"/>
        <v>21:0129</v>
      </c>
      <c r="E3999" t="s">
        <v>15798</v>
      </c>
      <c r="F3999" t="s">
        <v>15799</v>
      </c>
      <c r="H3999">
        <v>65.405137999999994</v>
      </c>
      <c r="I3999">
        <v>-140.62746899999999</v>
      </c>
      <c r="J3999" s="1" t="str">
        <f t="shared" si="620"/>
        <v>Fluid (stream)</v>
      </c>
      <c r="K3999" s="1" t="str">
        <f t="shared" si="621"/>
        <v>Untreated Water</v>
      </c>
      <c r="L3999">
        <v>52</v>
      </c>
      <c r="M3999" t="s">
        <v>160</v>
      </c>
      <c r="N3999">
        <v>1024</v>
      </c>
      <c r="O3999" t="s">
        <v>1342</v>
      </c>
      <c r="P3999" t="s">
        <v>1934</v>
      </c>
      <c r="Q3999" t="s">
        <v>649</v>
      </c>
    </row>
    <row r="4000" spans="1:17" hidden="1" x14ac:dyDescent="0.3">
      <c r="A4000" t="s">
        <v>15800</v>
      </c>
      <c r="B4000" t="s">
        <v>15801</v>
      </c>
      <c r="C4000" s="1" t="str">
        <f t="shared" ref="C4000:C4063" si="622">HYPERLINK("http://geochem.nrcan.gc.ca/cdogs/content/bdl/bdl210288_e.htm", "21:0288")</f>
        <v>21:0288</v>
      </c>
      <c r="D4000" s="1" t="str">
        <f t="shared" si="619"/>
        <v>21:0129</v>
      </c>
      <c r="E4000" t="s">
        <v>15802</v>
      </c>
      <c r="F4000" t="s">
        <v>15803</v>
      </c>
      <c r="H4000">
        <v>65.409957199999994</v>
      </c>
      <c r="I4000">
        <v>-140.62065989999999</v>
      </c>
      <c r="J4000" s="1" t="str">
        <f t="shared" si="620"/>
        <v>Fluid (stream)</v>
      </c>
      <c r="K4000" s="1" t="str">
        <f t="shared" si="621"/>
        <v>Untreated Water</v>
      </c>
      <c r="L4000">
        <v>52</v>
      </c>
      <c r="M4000" t="s">
        <v>166</v>
      </c>
      <c r="N4000">
        <v>1025</v>
      </c>
      <c r="O4000" t="s">
        <v>756</v>
      </c>
      <c r="P4000" t="s">
        <v>2805</v>
      </c>
      <c r="Q4000" t="s">
        <v>649</v>
      </c>
    </row>
    <row r="4001" spans="1:17" hidden="1" x14ac:dyDescent="0.3">
      <c r="A4001" t="s">
        <v>15804</v>
      </c>
      <c r="B4001" t="s">
        <v>15805</v>
      </c>
      <c r="C4001" s="1" t="str">
        <f t="shared" si="622"/>
        <v>21:0288</v>
      </c>
      <c r="D4001" s="1" t="str">
        <f t="shared" si="619"/>
        <v>21:0129</v>
      </c>
      <c r="E4001" t="s">
        <v>15806</v>
      </c>
      <c r="F4001" t="s">
        <v>15807</v>
      </c>
      <c r="H4001">
        <v>65.413156900000004</v>
      </c>
      <c r="I4001">
        <v>-140.69397810000001</v>
      </c>
      <c r="J4001" s="1" t="str">
        <f t="shared" si="620"/>
        <v>Fluid (stream)</v>
      </c>
      <c r="K4001" s="1" t="str">
        <f t="shared" si="621"/>
        <v>Untreated Water</v>
      </c>
      <c r="L4001">
        <v>52</v>
      </c>
      <c r="M4001" t="s">
        <v>174</v>
      </c>
      <c r="N4001">
        <v>1026</v>
      </c>
      <c r="O4001" t="s">
        <v>436</v>
      </c>
      <c r="P4001" t="s">
        <v>3618</v>
      </c>
      <c r="Q4001" t="s">
        <v>205</v>
      </c>
    </row>
    <row r="4002" spans="1:17" hidden="1" x14ac:dyDescent="0.3">
      <c r="A4002" t="s">
        <v>15808</v>
      </c>
      <c r="B4002" t="s">
        <v>15809</v>
      </c>
      <c r="C4002" s="1" t="str">
        <f t="shared" si="622"/>
        <v>21:0288</v>
      </c>
      <c r="D4002" s="1" t="str">
        <f t="shared" si="619"/>
        <v>21:0129</v>
      </c>
      <c r="E4002" t="s">
        <v>15810</v>
      </c>
      <c r="F4002" t="s">
        <v>15811</v>
      </c>
      <c r="H4002">
        <v>65.356494900000001</v>
      </c>
      <c r="I4002">
        <v>-140.69353580000001</v>
      </c>
      <c r="J4002" s="1" t="str">
        <f t="shared" si="620"/>
        <v>Fluid (stream)</v>
      </c>
      <c r="K4002" s="1" t="str">
        <f t="shared" si="621"/>
        <v>Untreated Water</v>
      </c>
      <c r="L4002">
        <v>52</v>
      </c>
      <c r="M4002" t="s">
        <v>181</v>
      </c>
      <c r="N4002">
        <v>1027</v>
      </c>
      <c r="O4002" t="s">
        <v>22</v>
      </c>
      <c r="P4002" t="s">
        <v>22</v>
      </c>
      <c r="Q4002" t="s">
        <v>22</v>
      </c>
    </row>
    <row r="4003" spans="1:17" hidden="1" x14ac:dyDescent="0.3">
      <c r="A4003" t="s">
        <v>15812</v>
      </c>
      <c r="B4003" t="s">
        <v>15813</v>
      </c>
      <c r="C4003" s="1" t="str">
        <f t="shared" si="622"/>
        <v>21:0288</v>
      </c>
      <c r="D4003" s="1" t="str">
        <f t="shared" si="619"/>
        <v>21:0129</v>
      </c>
      <c r="E4003" t="s">
        <v>15753</v>
      </c>
      <c r="F4003" t="s">
        <v>15814</v>
      </c>
      <c r="H4003">
        <v>65.3879594</v>
      </c>
      <c r="I4003">
        <v>-140.7351334</v>
      </c>
      <c r="J4003" s="1" t="str">
        <f t="shared" si="620"/>
        <v>Fluid (stream)</v>
      </c>
      <c r="K4003" s="1" t="str">
        <f t="shared" si="621"/>
        <v>Untreated Water</v>
      </c>
      <c r="L4003">
        <v>52</v>
      </c>
      <c r="M4003" t="s">
        <v>79</v>
      </c>
      <c r="N4003">
        <v>1028</v>
      </c>
      <c r="O4003" t="s">
        <v>320</v>
      </c>
      <c r="P4003" t="s">
        <v>190</v>
      </c>
      <c r="Q4003" t="s">
        <v>205</v>
      </c>
    </row>
    <row r="4004" spans="1:17" hidden="1" x14ac:dyDescent="0.3">
      <c r="A4004" t="s">
        <v>15815</v>
      </c>
      <c r="B4004" t="s">
        <v>15816</v>
      </c>
      <c r="C4004" s="1" t="str">
        <f t="shared" si="622"/>
        <v>21:0288</v>
      </c>
      <c r="D4004" s="1" t="str">
        <f t="shared" si="619"/>
        <v>21:0129</v>
      </c>
      <c r="E4004" t="s">
        <v>15817</v>
      </c>
      <c r="F4004" t="s">
        <v>15818</v>
      </c>
      <c r="H4004">
        <v>65.378047600000002</v>
      </c>
      <c r="I4004">
        <v>-140.8077231</v>
      </c>
      <c r="J4004" s="1" t="str">
        <f t="shared" si="620"/>
        <v>Fluid (stream)</v>
      </c>
      <c r="K4004" s="1" t="str">
        <f t="shared" si="621"/>
        <v>Untreated Water</v>
      </c>
      <c r="L4004">
        <v>52</v>
      </c>
      <c r="M4004" t="s">
        <v>188</v>
      </c>
      <c r="N4004">
        <v>1029</v>
      </c>
      <c r="O4004" t="s">
        <v>436</v>
      </c>
      <c r="P4004" t="s">
        <v>190</v>
      </c>
      <c r="Q4004" t="s">
        <v>953</v>
      </c>
    </row>
    <row r="4005" spans="1:17" hidden="1" x14ac:dyDescent="0.3">
      <c r="A4005" t="s">
        <v>15819</v>
      </c>
      <c r="B4005" t="s">
        <v>15820</v>
      </c>
      <c r="C4005" s="1" t="str">
        <f t="shared" si="622"/>
        <v>21:0288</v>
      </c>
      <c r="D4005" s="1" t="str">
        <f t="shared" si="619"/>
        <v>21:0129</v>
      </c>
      <c r="E4005" t="s">
        <v>15821</v>
      </c>
      <c r="F4005" t="s">
        <v>15822</v>
      </c>
      <c r="H4005">
        <v>65.390612000000004</v>
      </c>
      <c r="I4005">
        <v>-140.8807161</v>
      </c>
      <c r="J4005" s="1" t="str">
        <f t="shared" si="620"/>
        <v>Fluid (stream)</v>
      </c>
      <c r="K4005" s="1" t="str">
        <f t="shared" si="621"/>
        <v>Untreated Water</v>
      </c>
      <c r="L4005">
        <v>52</v>
      </c>
      <c r="M4005" t="s">
        <v>215</v>
      </c>
      <c r="N4005">
        <v>1030</v>
      </c>
      <c r="O4005" t="s">
        <v>1009</v>
      </c>
      <c r="P4005" t="s">
        <v>115</v>
      </c>
      <c r="Q4005" t="s">
        <v>844</v>
      </c>
    </row>
    <row r="4006" spans="1:17" hidden="1" x14ac:dyDescent="0.3">
      <c r="A4006" t="s">
        <v>15823</v>
      </c>
      <c r="B4006" t="s">
        <v>15824</v>
      </c>
      <c r="C4006" s="1" t="str">
        <f t="shared" si="622"/>
        <v>21:0288</v>
      </c>
      <c r="D4006" s="1" t="str">
        <f t="shared" si="619"/>
        <v>21:0129</v>
      </c>
      <c r="E4006" t="s">
        <v>15825</v>
      </c>
      <c r="F4006" t="s">
        <v>15826</v>
      </c>
      <c r="H4006">
        <v>65.374150700000001</v>
      </c>
      <c r="I4006">
        <v>-140.88416609999999</v>
      </c>
      <c r="J4006" s="1" t="str">
        <f t="shared" si="620"/>
        <v>Fluid (stream)</v>
      </c>
      <c r="K4006" s="1" t="str">
        <f t="shared" si="621"/>
        <v>Untreated Water</v>
      </c>
      <c r="L4006">
        <v>52</v>
      </c>
      <c r="M4006" t="s">
        <v>223</v>
      </c>
      <c r="N4006">
        <v>1031</v>
      </c>
      <c r="O4006" t="s">
        <v>3022</v>
      </c>
      <c r="P4006" t="s">
        <v>1251</v>
      </c>
      <c r="Q4006" t="s">
        <v>205</v>
      </c>
    </row>
    <row r="4007" spans="1:17" hidden="1" x14ac:dyDescent="0.3">
      <c r="A4007" t="s">
        <v>15827</v>
      </c>
      <c r="B4007" t="s">
        <v>15828</v>
      </c>
      <c r="C4007" s="1" t="str">
        <f t="shared" si="622"/>
        <v>21:0288</v>
      </c>
      <c r="D4007" s="1" t="str">
        <f t="shared" si="619"/>
        <v>21:0129</v>
      </c>
      <c r="E4007" t="s">
        <v>15829</v>
      </c>
      <c r="F4007" t="s">
        <v>15830</v>
      </c>
      <c r="H4007">
        <v>65.429027500000004</v>
      </c>
      <c r="I4007">
        <v>-140.96185990000001</v>
      </c>
      <c r="J4007" s="1" t="str">
        <f t="shared" si="620"/>
        <v>Fluid (stream)</v>
      </c>
      <c r="K4007" s="1" t="str">
        <f t="shared" si="621"/>
        <v>Untreated Water</v>
      </c>
      <c r="L4007">
        <v>53</v>
      </c>
      <c r="M4007" t="s">
        <v>21</v>
      </c>
      <c r="N4007">
        <v>1032</v>
      </c>
      <c r="O4007" t="s">
        <v>2372</v>
      </c>
      <c r="P4007" t="s">
        <v>4041</v>
      </c>
      <c r="Q4007" t="s">
        <v>589</v>
      </c>
    </row>
    <row r="4008" spans="1:17" hidden="1" x14ac:dyDescent="0.3">
      <c r="A4008" t="s">
        <v>15831</v>
      </c>
      <c r="B4008" t="s">
        <v>15832</v>
      </c>
      <c r="C4008" s="1" t="str">
        <f t="shared" si="622"/>
        <v>21:0288</v>
      </c>
      <c r="D4008" s="1" t="str">
        <f t="shared" si="619"/>
        <v>21:0129</v>
      </c>
      <c r="E4008" t="s">
        <v>15833</v>
      </c>
      <c r="F4008" t="s">
        <v>15834</v>
      </c>
      <c r="H4008">
        <v>65.361813799999993</v>
      </c>
      <c r="I4008">
        <v>-140.87280469999999</v>
      </c>
      <c r="J4008" s="1" t="str">
        <f t="shared" si="620"/>
        <v>Fluid (stream)</v>
      </c>
      <c r="K4008" s="1" t="str">
        <f t="shared" si="621"/>
        <v>Untreated Water</v>
      </c>
      <c r="L4008">
        <v>53</v>
      </c>
      <c r="M4008" t="s">
        <v>27</v>
      </c>
      <c r="N4008">
        <v>1033</v>
      </c>
      <c r="O4008" t="s">
        <v>1557</v>
      </c>
      <c r="P4008" t="s">
        <v>115</v>
      </c>
      <c r="Q4008" t="s">
        <v>953</v>
      </c>
    </row>
    <row r="4009" spans="1:17" hidden="1" x14ac:dyDescent="0.3">
      <c r="A4009" t="s">
        <v>15835</v>
      </c>
      <c r="B4009" t="s">
        <v>15836</v>
      </c>
      <c r="C4009" s="1" t="str">
        <f t="shared" si="622"/>
        <v>21:0288</v>
      </c>
      <c r="D4009" s="1" t="str">
        <f t="shared" si="619"/>
        <v>21:0129</v>
      </c>
      <c r="E4009" t="s">
        <v>15837</v>
      </c>
      <c r="F4009" t="s">
        <v>15838</v>
      </c>
      <c r="H4009">
        <v>65.337099899999998</v>
      </c>
      <c r="I4009">
        <v>-140.82363290000001</v>
      </c>
      <c r="J4009" s="1" t="str">
        <f t="shared" si="620"/>
        <v>Fluid (stream)</v>
      </c>
      <c r="K4009" s="1" t="str">
        <f t="shared" si="621"/>
        <v>Untreated Water</v>
      </c>
      <c r="L4009">
        <v>53</v>
      </c>
      <c r="M4009" t="s">
        <v>195</v>
      </c>
      <c r="N4009">
        <v>1034</v>
      </c>
      <c r="O4009" t="s">
        <v>968</v>
      </c>
      <c r="P4009" t="s">
        <v>2783</v>
      </c>
      <c r="Q4009" t="s">
        <v>308</v>
      </c>
    </row>
    <row r="4010" spans="1:17" hidden="1" x14ac:dyDescent="0.3">
      <c r="A4010" t="s">
        <v>15839</v>
      </c>
      <c r="B4010" t="s">
        <v>15840</v>
      </c>
      <c r="C4010" s="1" t="str">
        <f t="shared" si="622"/>
        <v>21:0288</v>
      </c>
      <c r="D4010" s="1" t="str">
        <f t="shared" si="619"/>
        <v>21:0129</v>
      </c>
      <c r="E4010" t="s">
        <v>15837</v>
      </c>
      <c r="F4010" t="s">
        <v>15841</v>
      </c>
      <c r="H4010">
        <v>65.337099899999998</v>
      </c>
      <c r="I4010">
        <v>-140.82363290000001</v>
      </c>
      <c r="J4010" s="1" t="str">
        <f t="shared" si="620"/>
        <v>Fluid (stream)</v>
      </c>
      <c r="K4010" s="1" t="str">
        <f t="shared" si="621"/>
        <v>Untreated Water</v>
      </c>
      <c r="L4010">
        <v>53</v>
      </c>
      <c r="M4010" t="s">
        <v>202</v>
      </c>
      <c r="N4010">
        <v>1035</v>
      </c>
      <c r="O4010" t="s">
        <v>457</v>
      </c>
      <c r="P4010" t="s">
        <v>1251</v>
      </c>
      <c r="Q4010" t="s">
        <v>953</v>
      </c>
    </row>
    <row r="4011" spans="1:17" hidden="1" x14ac:dyDescent="0.3">
      <c r="A4011" t="s">
        <v>15842</v>
      </c>
      <c r="B4011" t="s">
        <v>15843</v>
      </c>
      <c r="C4011" s="1" t="str">
        <f t="shared" si="622"/>
        <v>21:0288</v>
      </c>
      <c r="D4011" s="1" t="str">
        <f t="shared" si="619"/>
        <v>21:0129</v>
      </c>
      <c r="E4011" t="s">
        <v>15844</v>
      </c>
      <c r="F4011" t="s">
        <v>15845</v>
      </c>
      <c r="H4011">
        <v>65.304448699999995</v>
      </c>
      <c r="I4011">
        <v>-140.802055</v>
      </c>
      <c r="J4011" s="1" t="str">
        <f t="shared" si="620"/>
        <v>Fluid (stream)</v>
      </c>
      <c r="K4011" s="1" t="str">
        <f t="shared" si="621"/>
        <v>Untreated Water</v>
      </c>
      <c r="L4011">
        <v>53</v>
      </c>
      <c r="M4011" t="s">
        <v>35</v>
      </c>
      <c r="N4011">
        <v>1036</v>
      </c>
      <c r="O4011" t="s">
        <v>1414</v>
      </c>
      <c r="P4011" t="s">
        <v>2783</v>
      </c>
      <c r="Q4011" t="s">
        <v>844</v>
      </c>
    </row>
    <row r="4012" spans="1:17" hidden="1" x14ac:dyDescent="0.3">
      <c r="A4012" t="s">
        <v>15846</v>
      </c>
      <c r="B4012" t="s">
        <v>15847</v>
      </c>
      <c r="C4012" s="1" t="str">
        <f t="shared" si="622"/>
        <v>21:0288</v>
      </c>
      <c r="D4012" s="1" t="str">
        <f t="shared" si="619"/>
        <v>21:0129</v>
      </c>
      <c r="E4012" t="s">
        <v>15848</v>
      </c>
      <c r="F4012" t="s">
        <v>15849</v>
      </c>
      <c r="H4012">
        <v>65.299942700000003</v>
      </c>
      <c r="I4012">
        <v>-140.80075869999999</v>
      </c>
      <c r="J4012" s="1" t="str">
        <f t="shared" si="620"/>
        <v>Fluid (stream)</v>
      </c>
      <c r="K4012" s="1" t="str">
        <f t="shared" si="621"/>
        <v>Untreated Water</v>
      </c>
      <c r="L4012">
        <v>53</v>
      </c>
      <c r="M4012" t="s">
        <v>43</v>
      </c>
      <c r="N4012">
        <v>1037</v>
      </c>
      <c r="O4012" t="s">
        <v>933</v>
      </c>
      <c r="P4012" t="s">
        <v>190</v>
      </c>
      <c r="Q4012" t="s">
        <v>205</v>
      </c>
    </row>
    <row r="4013" spans="1:17" hidden="1" x14ac:dyDescent="0.3">
      <c r="A4013" t="s">
        <v>15850</v>
      </c>
      <c r="B4013" t="s">
        <v>15851</v>
      </c>
      <c r="C4013" s="1" t="str">
        <f t="shared" si="622"/>
        <v>21:0288</v>
      </c>
      <c r="D4013" s="1" t="str">
        <f t="shared" si="619"/>
        <v>21:0129</v>
      </c>
      <c r="E4013" t="s">
        <v>15852</v>
      </c>
      <c r="F4013" t="s">
        <v>15853</v>
      </c>
      <c r="H4013">
        <v>65.2839046</v>
      </c>
      <c r="I4013">
        <v>-140.7670344</v>
      </c>
      <c r="J4013" s="1" t="str">
        <f t="shared" si="620"/>
        <v>Fluid (stream)</v>
      </c>
      <c r="K4013" s="1" t="str">
        <f t="shared" si="621"/>
        <v>Untreated Water</v>
      </c>
      <c r="L4013">
        <v>53</v>
      </c>
      <c r="M4013" t="s">
        <v>50</v>
      </c>
      <c r="N4013">
        <v>1038</v>
      </c>
      <c r="O4013" t="s">
        <v>1000</v>
      </c>
      <c r="P4013" t="s">
        <v>190</v>
      </c>
      <c r="Q4013" t="s">
        <v>205</v>
      </c>
    </row>
    <row r="4014" spans="1:17" hidden="1" x14ac:dyDescent="0.3">
      <c r="A4014" t="s">
        <v>15854</v>
      </c>
      <c r="B4014" t="s">
        <v>15855</v>
      </c>
      <c r="C4014" s="1" t="str">
        <f t="shared" si="622"/>
        <v>21:0288</v>
      </c>
      <c r="D4014" s="1" t="str">
        <f t="shared" si="619"/>
        <v>21:0129</v>
      </c>
      <c r="E4014" t="s">
        <v>15856</v>
      </c>
      <c r="F4014" t="s">
        <v>15857</v>
      </c>
      <c r="H4014">
        <v>65.295404899999994</v>
      </c>
      <c r="I4014">
        <v>-140.86812380000001</v>
      </c>
      <c r="J4014" s="1" t="str">
        <f t="shared" si="620"/>
        <v>Fluid (stream)</v>
      </c>
      <c r="K4014" s="1" t="str">
        <f t="shared" si="621"/>
        <v>Untreated Water</v>
      </c>
      <c r="L4014">
        <v>53</v>
      </c>
      <c r="M4014" t="s">
        <v>57</v>
      </c>
      <c r="N4014">
        <v>1039</v>
      </c>
      <c r="O4014" t="s">
        <v>849</v>
      </c>
      <c r="P4014" t="s">
        <v>141</v>
      </c>
      <c r="Q4014" t="s">
        <v>205</v>
      </c>
    </row>
    <row r="4015" spans="1:17" hidden="1" x14ac:dyDescent="0.3">
      <c r="A4015" t="s">
        <v>15858</v>
      </c>
      <c r="B4015" t="s">
        <v>15859</v>
      </c>
      <c r="C4015" s="1" t="str">
        <f t="shared" si="622"/>
        <v>21:0288</v>
      </c>
      <c r="D4015" s="1" t="str">
        <f t="shared" si="619"/>
        <v>21:0129</v>
      </c>
      <c r="E4015" t="s">
        <v>15860</v>
      </c>
      <c r="F4015" t="s">
        <v>15861</v>
      </c>
      <c r="H4015">
        <v>65.310910500000006</v>
      </c>
      <c r="I4015">
        <v>-140.9058732</v>
      </c>
      <c r="J4015" s="1" t="str">
        <f t="shared" si="620"/>
        <v>Fluid (stream)</v>
      </c>
      <c r="K4015" s="1" t="str">
        <f t="shared" si="621"/>
        <v>Untreated Water</v>
      </c>
      <c r="L4015">
        <v>53</v>
      </c>
      <c r="M4015" t="s">
        <v>65</v>
      </c>
      <c r="N4015">
        <v>1040</v>
      </c>
      <c r="O4015" t="s">
        <v>358</v>
      </c>
      <c r="P4015" t="s">
        <v>224</v>
      </c>
      <c r="Q4015" t="s">
        <v>844</v>
      </c>
    </row>
    <row r="4016" spans="1:17" hidden="1" x14ac:dyDescent="0.3">
      <c r="A4016" t="s">
        <v>15862</v>
      </c>
      <c r="B4016" t="s">
        <v>15863</v>
      </c>
      <c r="C4016" s="1" t="str">
        <f t="shared" si="622"/>
        <v>21:0288</v>
      </c>
      <c r="D4016" s="1" t="str">
        <f>HYPERLINK("http://geochem.nrcan.gc.ca/cdogs/content/svy/svy_e.htm", "")</f>
        <v/>
      </c>
      <c r="G4016" s="1" t="str">
        <f>HYPERLINK("http://geochem.nrcan.gc.ca/cdogs/content/cr_/cr_00031_e.htm", "31")</f>
        <v>31</v>
      </c>
      <c r="J4016" t="s">
        <v>106</v>
      </c>
      <c r="K4016" t="s">
        <v>107</v>
      </c>
      <c r="L4016">
        <v>53</v>
      </c>
      <c r="M4016" t="s">
        <v>108</v>
      </c>
      <c r="N4016">
        <v>1041</v>
      </c>
      <c r="O4016" t="s">
        <v>968</v>
      </c>
      <c r="P4016" t="s">
        <v>2541</v>
      </c>
      <c r="Q4016" t="s">
        <v>589</v>
      </c>
    </row>
    <row r="4017" spans="1:17" hidden="1" x14ac:dyDescent="0.3">
      <c r="A4017" t="s">
        <v>15864</v>
      </c>
      <c r="B4017" t="s">
        <v>15865</v>
      </c>
      <c r="C4017" s="1" t="str">
        <f t="shared" si="622"/>
        <v>21:0288</v>
      </c>
      <c r="D4017" s="1" t="str">
        <f t="shared" ref="D4017:D4033" si="623">HYPERLINK("http://geochem.nrcan.gc.ca/cdogs/content/svy/svy210129_e.htm", "21:0129")</f>
        <v>21:0129</v>
      </c>
      <c r="E4017" t="s">
        <v>15866</v>
      </c>
      <c r="F4017" t="s">
        <v>15867</v>
      </c>
      <c r="H4017">
        <v>65.308737899999997</v>
      </c>
      <c r="I4017">
        <v>-140.9390051</v>
      </c>
      <c r="J4017" s="1" t="str">
        <f t="shared" ref="J4017:J4033" si="624">HYPERLINK("http://geochem.nrcan.gc.ca/cdogs/content/kwd/kwd020018_e.htm", "Fluid (stream)")</f>
        <v>Fluid (stream)</v>
      </c>
      <c r="K4017" s="1" t="str">
        <f t="shared" ref="K4017:K4033" si="625">HYPERLINK("http://geochem.nrcan.gc.ca/cdogs/content/kwd/kwd080007_e.htm", "Untreated Water")</f>
        <v>Untreated Water</v>
      </c>
      <c r="L4017">
        <v>53</v>
      </c>
      <c r="M4017" t="s">
        <v>72</v>
      </c>
      <c r="N4017">
        <v>1042</v>
      </c>
      <c r="O4017" t="s">
        <v>968</v>
      </c>
      <c r="P4017" t="s">
        <v>2783</v>
      </c>
      <c r="Q4017" t="s">
        <v>123</v>
      </c>
    </row>
    <row r="4018" spans="1:17" hidden="1" x14ac:dyDescent="0.3">
      <c r="A4018" t="s">
        <v>15868</v>
      </c>
      <c r="B4018" t="s">
        <v>15869</v>
      </c>
      <c r="C4018" s="1" t="str">
        <f t="shared" si="622"/>
        <v>21:0288</v>
      </c>
      <c r="D4018" s="1" t="str">
        <f t="shared" si="623"/>
        <v>21:0129</v>
      </c>
      <c r="E4018" t="s">
        <v>15870</v>
      </c>
      <c r="F4018" t="s">
        <v>15871</v>
      </c>
      <c r="H4018">
        <v>65.326280100000005</v>
      </c>
      <c r="I4018">
        <v>-140.97393700000001</v>
      </c>
      <c r="J4018" s="1" t="str">
        <f t="shared" si="624"/>
        <v>Fluid (stream)</v>
      </c>
      <c r="K4018" s="1" t="str">
        <f t="shared" si="625"/>
        <v>Untreated Water</v>
      </c>
      <c r="L4018">
        <v>53</v>
      </c>
      <c r="M4018" t="s">
        <v>87</v>
      </c>
      <c r="N4018">
        <v>1043</v>
      </c>
      <c r="O4018" t="s">
        <v>254</v>
      </c>
      <c r="P4018" t="s">
        <v>1498</v>
      </c>
      <c r="Q4018" t="s">
        <v>205</v>
      </c>
    </row>
    <row r="4019" spans="1:17" hidden="1" x14ac:dyDescent="0.3">
      <c r="A4019" t="s">
        <v>15872</v>
      </c>
      <c r="B4019" t="s">
        <v>15873</v>
      </c>
      <c r="C4019" s="1" t="str">
        <f t="shared" si="622"/>
        <v>21:0288</v>
      </c>
      <c r="D4019" s="1" t="str">
        <f t="shared" si="623"/>
        <v>21:0129</v>
      </c>
      <c r="E4019" t="s">
        <v>15874</v>
      </c>
      <c r="F4019" t="s">
        <v>15875</v>
      </c>
      <c r="H4019">
        <v>65.317345000000003</v>
      </c>
      <c r="I4019">
        <v>-140.98858129999999</v>
      </c>
      <c r="J4019" s="1" t="str">
        <f t="shared" si="624"/>
        <v>Fluid (stream)</v>
      </c>
      <c r="K4019" s="1" t="str">
        <f t="shared" si="625"/>
        <v>Untreated Water</v>
      </c>
      <c r="L4019">
        <v>53</v>
      </c>
      <c r="M4019" t="s">
        <v>160</v>
      </c>
      <c r="N4019">
        <v>1044</v>
      </c>
      <c r="O4019" t="s">
        <v>22</v>
      </c>
      <c r="P4019" t="s">
        <v>22</v>
      </c>
      <c r="Q4019" t="s">
        <v>22</v>
      </c>
    </row>
    <row r="4020" spans="1:17" hidden="1" x14ac:dyDescent="0.3">
      <c r="A4020" t="s">
        <v>15876</v>
      </c>
      <c r="B4020" t="s">
        <v>15877</v>
      </c>
      <c r="C4020" s="1" t="str">
        <f t="shared" si="622"/>
        <v>21:0288</v>
      </c>
      <c r="D4020" s="1" t="str">
        <f t="shared" si="623"/>
        <v>21:0129</v>
      </c>
      <c r="E4020" t="s">
        <v>15878</v>
      </c>
      <c r="F4020" t="s">
        <v>15879</v>
      </c>
      <c r="H4020">
        <v>65.288083799999995</v>
      </c>
      <c r="I4020">
        <v>-140.97497949999999</v>
      </c>
      <c r="J4020" s="1" t="str">
        <f t="shared" si="624"/>
        <v>Fluid (stream)</v>
      </c>
      <c r="K4020" s="1" t="str">
        <f t="shared" si="625"/>
        <v>Untreated Water</v>
      </c>
      <c r="L4020">
        <v>53</v>
      </c>
      <c r="M4020" t="s">
        <v>166</v>
      </c>
      <c r="N4020">
        <v>1045</v>
      </c>
      <c r="O4020" t="s">
        <v>849</v>
      </c>
      <c r="P4020" t="s">
        <v>81</v>
      </c>
      <c r="Q4020" t="s">
        <v>844</v>
      </c>
    </row>
    <row r="4021" spans="1:17" hidden="1" x14ac:dyDescent="0.3">
      <c r="A4021" t="s">
        <v>15880</v>
      </c>
      <c r="B4021" t="s">
        <v>15881</v>
      </c>
      <c r="C4021" s="1" t="str">
        <f t="shared" si="622"/>
        <v>21:0288</v>
      </c>
      <c r="D4021" s="1" t="str">
        <f t="shared" si="623"/>
        <v>21:0129</v>
      </c>
      <c r="E4021" t="s">
        <v>15882</v>
      </c>
      <c r="F4021" t="s">
        <v>15883</v>
      </c>
      <c r="H4021">
        <v>65.393460300000001</v>
      </c>
      <c r="I4021">
        <v>-140.9136547</v>
      </c>
      <c r="J4021" s="1" t="str">
        <f t="shared" si="624"/>
        <v>Fluid (stream)</v>
      </c>
      <c r="K4021" s="1" t="str">
        <f t="shared" si="625"/>
        <v>Untreated Water</v>
      </c>
      <c r="L4021">
        <v>53</v>
      </c>
      <c r="M4021" t="s">
        <v>174</v>
      </c>
      <c r="N4021">
        <v>1046</v>
      </c>
      <c r="O4021" t="s">
        <v>3612</v>
      </c>
      <c r="P4021" t="s">
        <v>224</v>
      </c>
      <c r="Q4021" t="s">
        <v>844</v>
      </c>
    </row>
    <row r="4022" spans="1:17" hidden="1" x14ac:dyDescent="0.3">
      <c r="A4022" t="s">
        <v>15884</v>
      </c>
      <c r="B4022" t="s">
        <v>15885</v>
      </c>
      <c r="C4022" s="1" t="str">
        <f t="shared" si="622"/>
        <v>21:0288</v>
      </c>
      <c r="D4022" s="1" t="str">
        <f t="shared" si="623"/>
        <v>21:0129</v>
      </c>
      <c r="E4022" t="s">
        <v>15886</v>
      </c>
      <c r="F4022" t="s">
        <v>15887</v>
      </c>
      <c r="H4022">
        <v>65.385751600000006</v>
      </c>
      <c r="I4022">
        <v>-140.9506447</v>
      </c>
      <c r="J4022" s="1" t="str">
        <f t="shared" si="624"/>
        <v>Fluid (stream)</v>
      </c>
      <c r="K4022" s="1" t="str">
        <f t="shared" si="625"/>
        <v>Untreated Water</v>
      </c>
      <c r="L4022">
        <v>53</v>
      </c>
      <c r="M4022" t="s">
        <v>181</v>
      </c>
      <c r="N4022">
        <v>1047</v>
      </c>
      <c r="O4022" t="s">
        <v>1581</v>
      </c>
      <c r="P4022" t="s">
        <v>1284</v>
      </c>
      <c r="Q4022" t="s">
        <v>123</v>
      </c>
    </row>
    <row r="4023" spans="1:17" hidden="1" x14ac:dyDescent="0.3">
      <c r="A4023" t="s">
        <v>15888</v>
      </c>
      <c r="B4023" t="s">
        <v>15889</v>
      </c>
      <c r="C4023" s="1" t="str">
        <f t="shared" si="622"/>
        <v>21:0288</v>
      </c>
      <c r="D4023" s="1" t="str">
        <f t="shared" si="623"/>
        <v>21:0129</v>
      </c>
      <c r="E4023" t="s">
        <v>15890</v>
      </c>
      <c r="F4023" t="s">
        <v>15891</v>
      </c>
      <c r="H4023">
        <v>65.415447999999998</v>
      </c>
      <c r="I4023">
        <v>-140.90841420000001</v>
      </c>
      <c r="J4023" s="1" t="str">
        <f t="shared" si="624"/>
        <v>Fluid (stream)</v>
      </c>
      <c r="K4023" s="1" t="str">
        <f t="shared" si="625"/>
        <v>Untreated Water</v>
      </c>
      <c r="L4023">
        <v>53</v>
      </c>
      <c r="M4023" t="s">
        <v>188</v>
      </c>
      <c r="N4023">
        <v>1048</v>
      </c>
      <c r="O4023" t="s">
        <v>80</v>
      </c>
      <c r="P4023" t="s">
        <v>224</v>
      </c>
      <c r="Q4023" t="s">
        <v>589</v>
      </c>
    </row>
    <row r="4024" spans="1:17" hidden="1" x14ac:dyDescent="0.3">
      <c r="A4024" t="s">
        <v>15892</v>
      </c>
      <c r="B4024" t="s">
        <v>15893</v>
      </c>
      <c r="C4024" s="1" t="str">
        <f t="shared" si="622"/>
        <v>21:0288</v>
      </c>
      <c r="D4024" s="1" t="str">
        <f t="shared" si="623"/>
        <v>21:0129</v>
      </c>
      <c r="E4024" t="s">
        <v>15894</v>
      </c>
      <c r="F4024" t="s">
        <v>15895</v>
      </c>
      <c r="H4024">
        <v>65.411468400000004</v>
      </c>
      <c r="I4024">
        <v>-140.9152982</v>
      </c>
      <c r="J4024" s="1" t="str">
        <f t="shared" si="624"/>
        <v>Fluid (stream)</v>
      </c>
      <c r="K4024" s="1" t="str">
        <f t="shared" si="625"/>
        <v>Untreated Water</v>
      </c>
      <c r="L4024">
        <v>53</v>
      </c>
      <c r="M4024" t="s">
        <v>215</v>
      </c>
      <c r="N4024">
        <v>1049</v>
      </c>
      <c r="O4024" t="s">
        <v>1009</v>
      </c>
      <c r="P4024" t="s">
        <v>4041</v>
      </c>
      <c r="Q4024" t="s">
        <v>205</v>
      </c>
    </row>
    <row r="4025" spans="1:17" hidden="1" x14ac:dyDescent="0.3">
      <c r="A4025" t="s">
        <v>15896</v>
      </c>
      <c r="B4025" t="s">
        <v>15897</v>
      </c>
      <c r="C4025" s="1" t="str">
        <f t="shared" si="622"/>
        <v>21:0288</v>
      </c>
      <c r="D4025" s="1" t="str">
        <f t="shared" si="623"/>
        <v>21:0129</v>
      </c>
      <c r="E4025" t="s">
        <v>15898</v>
      </c>
      <c r="F4025" t="s">
        <v>15899</v>
      </c>
      <c r="H4025">
        <v>65.412316300000001</v>
      </c>
      <c r="I4025">
        <v>-140.84193640000001</v>
      </c>
      <c r="J4025" s="1" t="str">
        <f t="shared" si="624"/>
        <v>Fluid (stream)</v>
      </c>
      <c r="K4025" s="1" t="str">
        <f t="shared" si="625"/>
        <v>Untreated Water</v>
      </c>
      <c r="L4025">
        <v>53</v>
      </c>
      <c r="M4025" t="s">
        <v>223</v>
      </c>
      <c r="N4025">
        <v>1050</v>
      </c>
      <c r="O4025" t="s">
        <v>80</v>
      </c>
      <c r="P4025" t="s">
        <v>540</v>
      </c>
      <c r="Q4025" t="s">
        <v>844</v>
      </c>
    </row>
    <row r="4026" spans="1:17" hidden="1" x14ac:dyDescent="0.3">
      <c r="A4026" t="s">
        <v>15900</v>
      </c>
      <c r="B4026" t="s">
        <v>15901</v>
      </c>
      <c r="C4026" s="1" t="str">
        <f t="shared" si="622"/>
        <v>21:0288</v>
      </c>
      <c r="D4026" s="1" t="str">
        <f t="shared" si="623"/>
        <v>21:0129</v>
      </c>
      <c r="E4026" t="s">
        <v>15829</v>
      </c>
      <c r="F4026" t="s">
        <v>15902</v>
      </c>
      <c r="H4026">
        <v>65.429027500000004</v>
      </c>
      <c r="I4026">
        <v>-140.96185990000001</v>
      </c>
      <c r="J4026" s="1" t="str">
        <f t="shared" si="624"/>
        <v>Fluid (stream)</v>
      </c>
      <c r="K4026" s="1" t="str">
        <f t="shared" si="625"/>
        <v>Untreated Water</v>
      </c>
      <c r="L4026">
        <v>53</v>
      </c>
      <c r="M4026" t="s">
        <v>79</v>
      </c>
      <c r="N4026">
        <v>1051</v>
      </c>
      <c r="O4026" t="s">
        <v>457</v>
      </c>
      <c r="P4026" t="s">
        <v>2482</v>
      </c>
      <c r="Q4026" t="s">
        <v>249</v>
      </c>
    </row>
    <row r="4027" spans="1:17" hidden="1" x14ac:dyDescent="0.3">
      <c r="A4027" t="s">
        <v>15903</v>
      </c>
      <c r="B4027" t="s">
        <v>15904</v>
      </c>
      <c r="C4027" s="1" t="str">
        <f t="shared" si="622"/>
        <v>21:0288</v>
      </c>
      <c r="D4027" s="1" t="str">
        <f t="shared" si="623"/>
        <v>21:0129</v>
      </c>
      <c r="E4027" t="s">
        <v>15905</v>
      </c>
      <c r="F4027" t="s">
        <v>15906</v>
      </c>
      <c r="H4027">
        <v>65.447760299999999</v>
      </c>
      <c r="I4027">
        <v>-140.55922860000001</v>
      </c>
      <c r="J4027" s="1" t="str">
        <f t="shared" si="624"/>
        <v>Fluid (stream)</v>
      </c>
      <c r="K4027" s="1" t="str">
        <f t="shared" si="625"/>
        <v>Untreated Water</v>
      </c>
      <c r="L4027">
        <v>54</v>
      </c>
      <c r="M4027" t="s">
        <v>21</v>
      </c>
      <c r="N4027">
        <v>1052</v>
      </c>
      <c r="O4027" t="s">
        <v>80</v>
      </c>
      <c r="P4027" t="s">
        <v>1284</v>
      </c>
      <c r="Q4027" t="s">
        <v>249</v>
      </c>
    </row>
    <row r="4028" spans="1:17" hidden="1" x14ac:dyDescent="0.3">
      <c r="A4028" t="s">
        <v>15907</v>
      </c>
      <c r="B4028" t="s">
        <v>15908</v>
      </c>
      <c r="C4028" s="1" t="str">
        <f t="shared" si="622"/>
        <v>21:0288</v>
      </c>
      <c r="D4028" s="1" t="str">
        <f t="shared" si="623"/>
        <v>21:0129</v>
      </c>
      <c r="E4028" t="s">
        <v>15909</v>
      </c>
      <c r="F4028" t="s">
        <v>15910</v>
      </c>
      <c r="H4028">
        <v>65.454809699999998</v>
      </c>
      <c r="I4028">
        <v>-140.92659599999999</v>
      </c>
      <c r="J4028" s="1" t="str">
        <f t="shared" si="624"/>
        <v>Fluid (stream)</v>
      </c>
      <c r="K4028" s="1" t="str">
        <f t="shared" si="625"/>
        <v>Untreated Water</v>
      </c>
      <c r="L4028">
        <v>54</v>
      </c>
      <c r="M4028" t="s">
        <v>27</v>
      </c>
      <c r="N4028">
        <v>1053</v>
      </c>
      <c r="O4028" t="s">
        <v>80</v>
      </c>
      <c r="P4028" t="s">
        <v>224</v>
      </c>
      <c r="Q4028" t="s">
        <v>308</v>
      </c>
    </row>
    <row r="4029" spans="1:17" hidden="1" x14ac:dyDescent="0.3">
      <c r="A4029" t="s">
        <v>15911</v>
      </c>
      <c r="B4029" t="s">
        <v>15912</v>
      </c>
      <c r="C4029" s="1" t="str">
        <f t="shared" si="622"/>
        <v>21:0288</v>
      </c>
      <c r="D4029" s="1" t="str">
        <f t="shared" si="623"/>
        <v>21:0129</v>
      </c>
      <c r="E4029" t="s">
        <v>15913</v>
      </c>
      <c r="F4029" t="s">
        <v>15914</v>
      </c>
      <c r="H4029">
        <v>65.479255100000003</v>
      </c>
      <c r="I4029">
        <v>-140.96896050000001</v>
      </c>
      <c r="J4029" s="1" t="str">
        <f t="shared" si="624"/>
        <v>Fluid (stream)</v>
      </c>
      <c r="K4029" s="1" t="str">
        <f t="shared" si="625"/>
        <v>Untreated Water</v>
      </c>
      <c r="L4029">
        <v>54</v>
      </c>
      <c r="M4029" t="s">
        <v>35</v>
      </c>
      <c r="N4029">
        <v>1054</v>
      </c>
      <c r="O4029" t="s">
        <v>734</v>
      </c>
      <c r="P4029" t="s">
        <v>969</v>
      </c>
      <c r="Q4029" t="s">
        <v>953</v>
      </c>
    </row>
    <row r="4030" spans="1:17" hidden="1" x14ac:dyDescent="0.3">
      <c r="A4030" t="s">
        <v>15915</v>
      </c>
      <c r="B4030" t="s">
        <v>15916</v>
      </c>
      <c r="C4030" s="1" t="str">
        <f t="shared" si="622"/>
        <v>21:0288</v>
      </c>
      <c r="D4030" s="1" t="str">
        <f t="shared" si="623"/>
        <v>21:0129</v>
      </c>
      <c r="E4030" t="s">
        <v>15917</v>
      </c>
      <c r="F4030" t="s">
        <v>15918</v>
      </c>
      <c r="H4030">
        <v>65.481157899999999</v>
      </c>
      <c r="I4030">
        <v>-140.94053969999999</v>
      </c>
      <c r="J4030" s="1" t="str">
        <f t="shared" si="624"/>
        <v>Fluid (stream)</v>
      </c>
      <c r="K4030" s="1" t="str">
        <f t="shared" si="625"/>
        <v>Untreated Water</v>
      </c>
      <c r="L4030">
        <v>54</v>
      </c>
      <c r="M4030" t="s">
        <v>43</v>
      </c>
      <c r="N4030">
        <v>1055</v>
      </c>
      <c r="O4030" t="s">
        <v>254</v>
      </c>
      <c r="P4030" t="s">
        <v>4041</v>
      </c>
      <c r="Q4030" t="s">
        <v>953</v>
      </c>
    </row>
    <row r="4031" spans="1:17" hidden="1" x14ac:dyDescent="0.3">
      <c r="A4031" t="s">
        <v>15919</v>
      </c>
      <c r="B4031" t="s">
        <v>15920</v>
      </c>
      <c r="C4031" s="1" t="str">
        <f t="shared" si="622"/>
        <v>21:0288</v>
      </c>
      <c r="D4031" s="1" t="str">
        <f t="shared" si="623"/>
        <v>21:0129</v>
      </c>
      <c r="E4031" t="s">
        <v>15921</v>
      </c>
      <c r="F4031" t="s">
        <v>15922</v>
      </c>
      <c r="H4031">
        <v>65.497349499999999</v>
      </c>
      <c r="I4031">
        <v>-140.83730389999999</v>
      </c>
      <c r="J4031" s="1" t="str">
        <f t="shared" si="624"/>
        <v>Fluid (stream)</v>
      </c>
      <c r="K4031" s="1" t="str">
        <f t="shared" si="625"/>
        <v>Untreated Water</v>
      </c>
      <c r="L4031">
        <v>54</v>
      </c>
      <c r="M4031" t="s">
        <v>50</v>
      </c>
      <c r="N4031">
        <v>1056</v>
      </c>
      <c r="O4031" t="s">
        <v>613</v>
      </c>
      <c r="P4031" t="s">
        <v>1284</v>
      </c>
      <c r="Q4031" t="s">
        <v>844</v>
      </c>
    </row>
    <row r="4032" spans="1:17" hidden="1" x14ac:dyDescent="0.3">
      <c r="A4032" t="s">
        <v>15923</v>
      </c>
      <c r="B4032" t="s">
        <v>15924</v>
      </c>
      <c r="C4032" s="1" t="str">
        <f t="shared" si="622"/>
        <v>21:0288</v>
      </c>
      <c r="D4032" s="1" t="str">
        <f t="shared" si="623"/>
        <v>21:0129</v>
      </c>
      <c r="E4032" t="s">
        <v>15925</v>
      </c>
      <c r="F4032" t="s">
        <v>15926</v>
      </c>
      <c r="H4032">
        <v>65.467061599999994</v>
      </c>
      <c r="I4032">
        <v>-140.85725930000001</v>
      </c>
      <c r="J4032" s="1" t="str">
        <f t="shared" si="624"/>
        <v>Fluid (stream)</v>
      </c>
      <c r="K4032" s="1" t="str">
        <f t="shared" si="625"/>
        <v>Untreated Water</v>
      </c>
      <c r="L4032">
        <v>54</v>
      </c>
      <c r="M4032" t="s">
        <v>57</v>
      </c>
      <c r="N4032">
        <v>1057</v>
      </c>
      <c r="O4032" t="s">
        <v>22</v>
      </c>
      <c r="P4032" t="s">
        <v>22</v>
      </c>
      <c r="Q4032" t="s">
        <v>22</v>
      </c>
    </row>
    <row r="4033" spans="1:17" hidden="1" x14ac:dyDescent="0.3">
      <c r="A4033" t="s">
        <v>15927</v>
      </c>
      <c r="B4033" t="s">
        <v>15928</v>
      </c>
      <c r="C4033" s="1" t="str">
        <f t="shared" si="622"/>
        <v>21:0288</v>
      </c>
      <c r="D4033" s="1" t="str">
        <f t="shared" si="623"/>
        <v>21:0129</v>
      </c>
      <c r="E4033" t="s">
        <v>15929</v>
      </c>
      <c r="F4033" t="s">
        <v>15930</v>
      </c>
      <c r="H4033">
        <v>65.446757099999999</v>
      </c>
      <c r="I4033">
        <v>-140.79428519999999</v>
      </c>
      <c r="J4033" s="1" t="str">
        <f t="shared" si="624"/>
        <v>Fluid (stream)</v>
      </c>
      <c r="K4033" s="1" t="str">
        <f t="shared" si="625"/>
        <v>Untreated Water</v>
      </c>
      <c r="L4033">
        <v>54</v>
      </c>
      <c r="M4033" t="s">
        <v>65</v>
      </c>
      <c r="N4033">
        <v>1058</v>
      </c>
      <c r="O4033" t="s">
        <v>358</v>
      </c>
      <c r="P4033" t="s">
        <v>115</v>
      </c>
      <c r="Q4033" t="s">
        <v>953</v>
      </c>
    </row>
    <row r="4034" spans="1:17" hidden="1" x14ac:dyDescent="0.3">
      <c r="A4034" t="s">
        <v>15931</v>
      </c>
      <c r="B4034" t="s">
        <v>15932</v>
      </c>
      <c r="C4034" s="1" t="str">
        <f t="shared" si="622"/>
        <v>21:0288</v>
      </c>
      <c r="D4034" s="1" t="str">
        <f>HYPERLINK("http://geochem.nrcan.gc.ca/cdogs/content/svy/svy_e.htm", "")</f>
        <v/>
      </c>
      <c r="G4034" s="1" t="str">
        <f>HYPERLINK("http://geochem.nrcan.gc.ca/cdogs/content/cr_/cr_00030_e.htm", "30")</f>
        <v>30</v>
      </c>
      <c r="J4034" t="s">
        <v>106</v>
      </c>
      <c r="K4034" t="s">
        <v>107</v>
      </c>
      <c r="L4034">
        <v>54</v>
      </c>
      <c r="M4034" t="s">
        <v>108</v>
      </c>
      <c r="N4034">
        <v>1059</v>
      </c>
      <c r="O4034" t="s">
        <v>3022</v>
      </c>
      <c r="P4034" t="s">
        <v>3478</v>
      </c>
      <c r="Q4034" t="s">
        <v>844</v>
      </c>
    </row>
    <row r="4035" spans="1:17" hidden="1" x14ac:dyDescent="0.3">
      <c r="A4035" t="s">
        <v>15933</v>
      </c>
      <c r="B4035" t="s">
        <v>15934</v>
      </c>
      <c r="C4035" s="1" t="str">
        <f t="shared" si="622"/>
        <v>21:0288</v>
      </c>
      <c r="D4035" s="1" t="str">
        <f t="shared" ref="D4035:D4061" si="626">HYPERLINK("http://geochem.nrcan.gc.ca/cdogs/content/svy/svy210129_e.htm", "21:0129")</f>
        <v>21:0129</v>
      </c>
      <c r="E4035" t="s">
        <v>15935</v>
      </c>
      <c r="F4035" t="s">
        <v>15936</v>
      </c>
      <c r="H4035">
        <v>65.441789</v>
      </c>
      <c r="I4035">
        <v>-140.72269209999999</v>
      </c>
      <c r="J4035" s="1" t="str">
        <f t="shared" ref="J4035:J4061" si="627">HYPERLINK("http://geochem.nrcan.gc.ca/cdogs/content/kwd/kwd020018_e.htm", "Fluid (stream)")</f>
        <v>Fluid (stream)</v>
      </c>
      <c r="K4035" s="1" t="str">
        <f t="shared" ref="K4035:K4061" si="628">HYPERLINK("http://geochem.nrcan.gc.ca/cdogs/content/kwd/kwd080007_e.htm", "Untreated Water")</f>
        <v>Untreated Water</v>
      </c>
      <c r="L4035">
        <v>54</v>
      </c>
      <c r="M4035" t="s">
        <v>72</v>
      </c>
      <c r="N4035">
        <v>1060</v>
      </c>
      <c r="O4035" t="s">
        <v>22</v>
      </c>
      <c r="P4035" t="s">
        <v>22</v>
      </c>
      <c r="Q4035" t="s">
        <v>22</v>
      </c>
    </row>
    <row r="4036" spans="1:17" hidden="1" x14ac:dyDescent="0.3">
      <c r="A4036" t="s">
        <v>15937</v>
      </c>
      <c r="B4036" t="s">
        <v>15938</v>
      </c>
      <c r="C4036" s="1" t="str">
        <f t="shared" si="622"/>
        <v>21:0288</v>
      </c>
      <c r="D4036" s="1" t="str">
        <f t="shared" si="626"/>
        <v>21:0129</v>
      </c>
      <c r="E4036" t="s">
        <v>15939</v>
      </c>
      <c r="F4036" t="s">
        <v>15940</v>
      </c>
      <c r="H4036">
        <v>65.447905500000005</v>
      </c>
      <c r="I4036">
        <v>-140.66791029999999</v>
      </c>
      <c r="J4036" s="1" t="str">
        <f t="shared" si="627"/>
        <v>Fluid (stream)</v>
      </c>
      <c r="K4036" s="1" t="str">
        <f t="shared" si="628"/>
        <v>Untreated Water</v>
      </c>
      <c r="L4036">
        <v>54</v>
      </c>
      <c r="M4036" t="s">
        <v>87</v>
      </c>
      <c r="N4036">
        <v>1061</v>
      </c>
      <c r="O4036" t="s">
        <v>1550</v>
      </c>
      <c r="P4036" t="s">
        <v>4041</v>
      </c>
      <c r="Q4036" t="s">
        <v>589</v>
      </c>
    </row>
    <row r="4037" spans="1:17" hidden="1" x14ac:dyDescent="0.3">
      <c r="A4037" t="s">
        <v>15941</v>
      </c>
      <c r="B4037" t="s">
        <v>15942</v>
      </c>
      <c r="C4037" s="1" t="str">
        <f t="shared" si="622"/>
        <v>21:0288</v>
      </c>
      <c r="D4037" s="1" t="str">
        <f t="shared" si="626"/>
        <v>21:0129</v>
      </c>
      <c r="E4037" t="s">
        <v>15943</v>
      </c>
      <c r="F4037" t="s">
        <v>15944</v>
      </c>
      <c r="H4037">
        <v>65.495807900000003</v>
      </c>
      <c r="I4037">
        <v>-140.6759936</v>
      </c>
      <c r="J4037" s="1" t="str">
        <f t="shared" si="627"/>
        <v>Fluid (stream)</v>
      </c>
      <c r="K4037" s="1" t="str">
        <f t="shared" si="628"/>
        <v>Untreated Water</v>
      </c>
      <c r="L4037">
        <v>54</v>
      </c>
      <c r="M4037" t="s">
        <v>160</v>
      </c>
      <c r="N4037">
        <v>1062</v>
      </c>
      <c r="O4037" t="s">
        <v>1640</v>
      </c>
      <c r="P4037" t="s">
        <v>913</v>
      </c>
      <c r="Q4037" t="s">
        <v>953</v>
      </c>
    </row>
    <row r="4038" spans="1:17" hidden="1" x14ac:dyDescent="0.3">
      <c r="A4038" t="s">
        <v>15945</v>
      </c>
      <c r="B4038" t="s">
        <v>15946</v>
      </c>
      <c r="C4038" s="1" t="str">
        <f t="shared" si="622"/>
        <v>21:0288</v>
      </c>
      <c r="D4038" s="1" t="str">
        <f t="shared" si="626"/>
        <v>21:0129</v>
      </c>
      <c r="E4038" t="s">
        <v>15947</v>
      </c>
      <c r="F4038" t="s">
        <v>15948</v>
      </c>
      <c r="H4038">
        <v>65.500193800000005</v>
      </c>
      <c r="I4038">
        <v>-140.5747097</v>
      </c>
      <c r="J4038" s="1" t="str">
        <f t="shared" si="627"/>
        <v>Fluid (stream)</v>
      </c>
      <c r="K4038" s="1" t="str">
        <f t="shared" si="628"/>
        <v>Untreated Water</v>
      </c>
      <c r="L4038">
        <v>54</v>
      </c>
      <c r="M4038" t="s">
        <v>166</v>
      </c>
      <c r="N4038">
        <v>1063</v>
      </c>
      <c r="O4038" t="s">
        <v>22</v>
      </c>
      <c r="P4038" t="s">
        <v>22</v>
      </c>
      <c r="Q4038" t="s">
        <v>22</v>
      </c>
    </row>
    <row r="4039" spans="1:17" hidden="1" x14ac:dyDescent="0.3">
      <c r="A4039" t="s">
        <v>15949</v>
      </c>
      <c r="B4039" t="s">
        <v>15950</v>
      </c>
      <c r="C4039" s="1" t="str">
        <f t="shared" si="622"/>
        <v>21:0288</v>
      </c>
      <c r="D4039" s="1" t="str">
        <f t="shared" si="626"/>
        <v>21:0129</v>
      </c>
      <c r="E4039" t="s">
        <v>15951</v>
      </c>
      <c r="F4039" t="s">
        <v>15952</v>
      </c>
      <c r="H4039">
        <v>65.451364699999999</v>
      </c>
      <c r="I4039">
        <v>-140.6102712</v>
      </c>
      <c r="J4039" s="1" t="str">
        <f t="shared" si="627"/>
        <v>Fluid (stream)</v>
      </c>
      <c r="K4039" s="1" t="str">
        <f t="shared" si="628"/>
        <v>Untreated Water</v>
      </c>
      <c r="L4039">
        <v>54</v>
      </c>
      <c r="M4039" t="s">
        <v>174</v>
      </c>
      <c r="N4039">
        <v>1064</v>
      </c>
      <c r="O4039" t="s">
        <v>1000</v>
      </c>
      <c r="P4039" t="s">
        <v>115</v>
      </c>
      <c r="Q4039" t="s">
        <v>844</v>
      </c>
    </row>
    <row r="4040" spans="1:17" hidden="1" x14ac:dyDescent="0.3">
      <c r="A4040" t="s">
        <v>15953</v>
      </c>
      <c r="B4040" t="s">
        <v>15954</v>
      </c>
      <c r="C4040" s="1" t="str">
        <f t="shared" si="622"/>
        <v>21:0288</v>
      </c>
      <c r="D4040" s="1" t="str">
        <f t="shared" si="626"/>
        <v>21:0129</v>
      </c>
      <c r="E4040" t="s">
        <v>15905</v>
      </c>
      <c r="F4040" t="s">
        <v>15955</v>
      </c>
      <c r="H4040">
        <v>65.447760299999999</v>
      </c>
      <c r="I4040">
        <v>-140.55922860000001</v>
      </c>
      <c r="J4040" s="1" t="str">
        <f t="shared" si="627"/>
        <v>Fluid (stream)</v>
      </c>
      <c r="K4040" s="1" t="str">
        <f t="shared" si="628"/>
        <v>Untreated Water</v>
      </c>
      <c r="L4040">
        <v>54</v>
      </c>
      <c r="M4040" t="s">
        <v>79</v>
      </c>
      <c r="N4040">
        <v>1065</v>
      </c>
      <c r="O4040" t="s">
        <v>849</v>
      </c>
      <c r="P4040" t="s">
        <v>812</v>
      </c>
      <c r="Q4040" t="s">
        <v>205</v>
      </c>
    </row>
    <row r="4041" spans="1:17" hidden="1" x14ac:dyDescent="0.3">
      <c r="A4041" t="s">
        <v>15956</v>
      </c>
      <c r="B4041" t="s">
        <v>15957</v>
      </c>
      <c r="C4041" s="1" t="str">
        <f t="shared" si="622"/>
        <v>21:0288</v>
      </c>
      <c r="D4041" s="1" t="str">
        <f t="shared" si="626"/>
        <v>21:0129</v>
      </c>
      <c r="E4041" t="s">
        <v>15958</v>
      </c>
      <c r="F4041" t="s">
        <v>15959</v>
      </c>
      <c r="H4041">
        <v>65.442587500000002</v>
      </c>
      <c r="I4041">
        <v>-140.56371429999999</v>
      </c>
      <c r="J4041" s="1" t="str">
        <f t="shared" si="627"/>
        <v>Fluid (stream)</v>
      </c>
      <c r="K4041" s="1" t="str">
        <f t="shared" si="628"/>
        <v>Untreated Water</v>
      </c>
      <c r="L4041">
        <v>54</v>
      </c>
      <c r="M4041" t="s">
        <v>181</v>
      </c>
      <c r="N4041">
        <v>1066</v>
      </c>
      <c r="O4041" t="s">
        <v>849</v>
      </c>
      <c r="P4041" t="s">
        <v>1251</v>
      </c>
      <c r="Q4041" t="s">
        <v>844</v>
      </c>
    </row>
    <row r="4042" spans="1:17" hidden="1" x14ac:dyDescent="0.3">
      <c r="A4042" t="s">
        <v>15960</v>
      </c>
      <c r="B4042" t="s">
        <v>15961</v>
      </c>
      <c r="C4042" s="1" t="str">
        <f t="shared" si="622"/>
        <v>21:0288</v>
      </c>
      <c r="D4042" s="1" t="str">
        <f t="shared" si="626"/>
        <v>21:0129</v>
      </c>
      <c r="E4042" t="s">
        <v>15962</v>
      </c>
      <c r="F4042" t="s">
        <v>15963</v>
      </c>
      <c r="H4042">
        <v>65.418250799999996</v>
      </c>
      <c r="I4042">
        <v>-140.5354845</v>
      </c>
      <c r="J4042" s="1" t="str">
        <f t="shared" si="627"/>
        <v>Fluid (stream)</v>
      </c>
      <c r="K4042" s="1" t="str">
        <f t="shared" si="628"/>
        <v>Untreated Water</v>
      </c>
      <c r="L4042">
        <v>54</v>
      </c>
      <c r="M4042" t="s">
        <v>188</v>
      </c>
      <c r="N4042">
        <v>1067</v>
      </c>
      <c r="O4042" t="s">
        <v>968</v>
      </c>
      <c r="P4042" t="s">
        <v>1257</v>
      </c>
      <c r="Q4042" t="s">
        <v>844</v>
      </c>
    </row>
    <row r="4043" spans="1:17" hidden="1" x14ac:dyDescent="0.3">
      <c r="A4043" t="s">
        <v>15964</v>
      </c>
      <c r="B4043" t="s">
        <v>15965</v>
      </c>
      <c r="C4043" s="1" t="str">
        <f t="shared" si="622"/>
        <v>21:0288</v>
      </c>
      <c r="D4043" s="1" t="str">
        <f t="shared" si="626"/>
        <v>21:0129</v>
      </c>
      <c r="E4043" t="s">
        <v>15966</v>
      </c>
      <c r="F4043" t="s">
        <v>15967</v>
      </c>
      <c r="H4043">
        <v>65.443257000000003</v>
      </c>
      <c r="I4043">
        <v>-140.41462509999999</v>
      </c>
      <c r="J4043" s="1" t="str">
        <f t="shared" si="627"/>
        <v>Fluid (stream)</v>
      </c>
      <c r="K4043" s="1" t="str">
        <f t="shared" si="628"/>
        <v>Untreated Water</v>
      </c>
      <c r="L4043">
        <v>54</v>
      </c>
      <c r="M4043" t="s">
        <v>195</v>
      </c>
      <c r="N4043">
        <v>1068</v>
      </c>
      <c r="O4043" t="s">
        <v>1557</v>
      </c>
      <c r="P4043" t="s">
        <v>2482</v>
      </c>
      <c r="Q4043" t="s">
        <v>205</v>
      </c>
    </row>
    <row r="4044" spans="1:17" hidden="1" x14ac:dyDescent="0.3">
      <c r="A4044" t="s">
        <v>15968</v>
      </c>
      <c r="B4044" t="s">
        <v>15969</v>
      </c>
      <c r="C4044" s="1" t="str">
        <f t="shared" si="622"/>
        <v>21:0288</v>
      </c>
      <c r="D4044" s="1" t="str">
        <f t="shared" si="626"/>
        <v>21:0129</v>
      </c>
      <c r="E4044" t="s">
        <v>15966</v>
      </c>
      <c r="F4044" t="s">
        <v>15970</v>
      </c>
      <c r="H4044">
        <v>65.443257000000003</v>
      </c>
      <c r="I4044">
        <v>-140.41462509999999</v>
      </c>
      <c r="J4044" s="1" t="str">
        <f t="shared" si="627"/>
        <v>Fluid (stream)</v>
      </c>
      <c r="K4044" s="1" t="str">
        <f t="shared" si="628"/>
        <v>Untreated Water</v>
      </c>
      <c r="L4044">
        <v>54</v>
      </c>
      <c r="M4044" t="s">
        <v>202</v>
      </c>
      <c r="N4044">
        <v>1069</v>
      </c>
      <c r="O4044" t="s">
        <v>1379</v>
      </c>
      <c r="P4044" t="s">
        <v>1934</v>
      </c>
      <c r="Q4044" t="s">
        <v>844</v>
      </c>
    </row>
    <row r="4045" spans="1:17" hidden="1" x14ac:dyDescent="0.3">
      <c r="A4045" t="s">
        <v>15971</v>
      </c>
      <c r="B4045" t="s">
        <v>15972</v>
      </c>
      <c r="C4045" s="1" t="str">
        <f t="shared" si="622"/>
        <v>21:0288</v>
      </c>
      <c r="D4045" s="1" t="str">
        <f t="shared" si="626"/>
        <v>21:0129</v>
      </c>
      <c r="E4045" t="s">
        <v>15973</v>
      </c>
      <c r="F4045" t="s">
        <v>15974</v>
      </c>
      <c r="H4045">
        <v>65.418798699999996</v>
      </c>
      <c r="I4045">
        <v>-140.4504594</v>
      </c>
      <c r="J4045" s="1" t="str">
        <f t="shared" si="627"/>
        <v>Fluid (stream)</v>
      </c>
      <c r="K4045" s="1" t="str">
        <f t="shared" si="628"/>
        <v>Untreated Water</v>
      </c>
      <c r="L4045">
        <v>54</v>
      </c>
      <c r="M4045" t="s">
        <v>215</v>
      </c>
      <c r="N4045">
        <v>1070</v>
      </c>
      <c r="O4045" t="s">
        <v>1640</v>
      </c>
      <c r="P4045" t="s">
        <v>2541</v>
      </c>
      <c r="Q4045" t="s">
        <v>589</v>
      </c>
    </row>
    <row r="4046" spans="1:17" hidden="1" x14ac:dyDescent="0.3">
      <c r="A4046" t="s">
        <v>15975</v>
      </c>
      <c r="B4046" t="s">
        <v>15976</v>
      </c>
      <c r="C4046" s="1" t="str">
        <f t="shared" si="622"/>
        <v>21:0288</v>
      </c>
      <c r="D4046" s="1" t="str">
        <f t="shared" si="626"/>
        <v>21:0129</v>
      </c>
      <c r="E4046" t="s">
        <v>15977</v>
      </c>
      <c r="F4046" t="s">
        <v>15978</v>
      </c>
      <c r="H4046">
        <v>65.4222441</v>
      </c>
      <c r="I4046">
        <v>-140.44312590000001</v>
      </c>
      <c r="J4046" s="1" t="str">
        <f t="shared" si="627"/>
        <v>Fluid (stream)</v>
      </c>
      <c r="K4046" s="1" t="str">
        <f t="shared" si="628"/>
        <v>Untreated Water</v>
      </c>
      <c r="L4046">
        <v>54</v>
      </c>
      <c r="M4046" t="s">
        <v>223</v>
      </c>
      <c r="N4046">
        <v>1071</v>
      </c>
      <c r="O4046" t="s">
        <v>603</v>
      </c>
      <c r="P4046" t="s">
        <v>637</v>
      </c>
      <c r="Q4046" t="s">
        <v>844</v>
      </c>
    </row>
    <row r="4047" spans="1:17" hidden="1" x14ac:dyDescent="0.3">
      <c r="A4047" t="s">
        <v>15979</v>
      </c>
      <c r="B4047" t="s">
        <v>15980</v>
      </c>
      <c r="C4047" s="1" t="str">
        <f t="shared" si="622"/>
        <v>21:0288</v>
      </c>
      <c r="D4047" s="1" t="str">
        <f t="shared" si="626"/>
        <v>21:0129</v>
      </c>
      <c r="E4047" t="s">
        <v>15981</v>
      </c>
      <c r="F4047" t="s">
        <v>15982</v>
      </c>
      <c r="H4047">
        <v>65.3236943</v>
      </c>
      <c r="I4047">
        <v>-140.38455619999999</v>
      </c>
      <c r="J4047" s="1" t="str">
        <f t="shared" si="627"/>
        <v>Fluid (stream)</v>
      </c>
      <c r="K4047" s="1" t="str">
        <f t="shared" si="628"/>
        <v>Untreated Water</v>
      </c>
      <c r="L4047">
        <v>55</v>
      </c>
      <c r="M4047" t="s">
        <v>21</v>
      </c>
      <c r="N4047">
        <v>1072</v>
      </c>
      <c r="O4047" t="s">
        <v>3612</v>
      </c>
      <c r="P4047" t="s">
        <v>1284</v>
      </c>
      <c r="Q4047" t="s">
        <v>953</v>
      </c>
    </row>
    <row r="4048" spans="1:17" hidden="1" x14ac:dyDescent="0.3">
      <c r="A4048" t="s">
        <v>15983</v>
      </c>
      <c r="B4048" t="s">
        <v>15984</v>
      </c>
      <c r="C4048" s="1" t="str">
        <f t="shared" si="622"/>
        <v>21:0288</v>
      </c>
      <c r="D4048" s="1" t="str">
        <f t="shared" si="626"/>
        <v>21:0129</v>
      </c>
      <c r="E4048" t="s">
        <v>15985</v>
      </c>
      <c r="F4048" t="s">
        <v>15986</v>
      </c>
      <c r="H4048">
        <v>65.403714399999998</v>
      </c>
      <c r="I4048">
        <v>-140.45495109999999</v>
      </c>
      <c r="J4048" s="1" t="str">
        <f t="shared" si="627"/>
        <v>Fluid (stream)</v>
      </c>
      <c r="K4048" s="1" t="str">
        <f t="shared" si="628"/>
        <v>Untreated Water</v>
      </c>
      <c r="L4048">
        <v>55</v>
      </c>
      <c r="M4048" t="s">
        <v>27</v>
      </c>
      <c r="N4048">
        <v>1073</v>
      </c>
      <c r="O4048" t="s">
        <v>1640</v>
      </c>
      <c r="P4048" t="s">
        <v>540</v>
      </c>
      <c r="Q4048" t="s">
        <v>844</v>
      </c>
    </row>
    <row r="4049" spans="1:17" hidden="1" x14ac:dyDescent="0.3">
      <c r="A4049" t="s">
        <v>15987</v>
      </c>
      <c r="B4049" t="s">
        <v>15988</v>
      </c>
      <c r="C4049" s="1" t="str">
        <f t="shared" si="622"/>
        <v>21:0288</v>
      </c>
      <c r="D4049" s="1" t="str">
        <f t="shared" si="626"/>
        <v>21:0129</v>
      </c>
      <c r="E4049" t="s">
        <v>15989</v>
      </c>
      <c r="F4049" t="s">
        <v>15990</v>
      </c>
      <c r="H4049">
        <v>65.400038600000002</v>
      </c>
      <c r="I4049">
        <v>-140.448353</v>
      </c>
      <c r="J4049" s="1" t="str">
        <f t="shared" si="627"/>
        <v>Fluid (stream)</v>
      </c>
      <c r="K4049" s="1" t="str">
        <f t="shared" si="628"/>
        <v>Untreated Water</v>
      </c>
      <c r="L4049">
        <v>55</v>
      </c>
      <c r="M4049" t="s">
        <v>35</v>
      </c>
      <c r="N4049">
        <v>1074</v>
      </c>
      <c r="O4049" t="s">
        <v>1557</v>
      </c>
      <c r="P4049" t="s">
        <v>1934</v>
      </c>
      <c r="Q4049" t="s">
        <v>205</v>
      </c>
    </row>
    <row r="4050" spans="1:17" hidden="1" x14ac:dyDescent="0.3">
      <c r="A4050" t="s">
        <v>15991</v>
      </c>
      <c r="B4050" t="s">
        <v>15992</v>
      </c>
      <c r="C4050" s="1" t="str">
        <f t="shared" si="622"/>
        <v>21:0288</v>
      </c>
      <c r="D4050" s="1" t="str">
        <f t="shared" si="626"/>
        <v>21:0129</v>
      </c>
      <c r="E4050" t="s">
        <v>15993</v>
      </c>
      <c r="F4050" t="s">
        <v>15994</v>
      </c>
      <c r="H4050">
        <v>65.405130600000007</v>
      </c>
      <c r="I4050">
        <v>-140.42796179999999</v>
      </c>
      <c r="J4050" s="1" t="str">
        <f t="shared" si="627"/>
        <v>Fluid (stream)</v>
      </c>
      <c r="K4050" s="1" t="str">
        <f t="shared" si="628"/>
        <v>Untreated Water</v>
      </c>
      <c r="L4050">
        <v>55</v>
      </c>
      <c r="M4050" t="s">
        <v>43</v>
      </c>
      <c r="N4050">
        <v>1075</v>
      </c>
      <c r="O4050" t="s">
        <v>674</v>
      </c>
      <c r="P4050" t="s">
        <v>366</v>
      </c>
      <c r="Q4050" t="s">
        <v>308</v>
      </c>
    </row>
    <row r="4051" spans="1:17" hidden="1" x14ac:dyDescent="0.3">
      <c r="A4051" t="s">
        <v>15995</v>
      </c>
      <c r="B4051" t="s">
        <v>15996</v>
      </c>
      <c r="C4051" s="1" t="str">
        <f t="shared" si="622"/>
        <v>21:0288</v>
      </c>
      <c r="D4051" s="1" t="str">
        <f t="shared" si="626"/>
        <v>21:0129</v>
      </c>
      <c r="E4051" t="s">
        <v>15997</v>
      </c>
      <c r="F4051" t="s">
        <v>15998</v>
      </c>
      <c r="H4051">
        <v>65.392939699999999</v>
      </c>
      <c r="I4051">
        <v>-140.42869970000001</v>
      </c>
      <c r="J4051" s="1" t="str">
        <f t="shared" si="627"/>
        <v>Fluid (stream)</v>
      </c>
      <c r="K4051" s="1" t="str">
        <f t="shared" si="628"/>
        <v>Untreated Water</v>
      </c>
      <c r="L4051">
        <v>55</v>
      </c>
      <c r="M4051" t="s">
        <v>50</v>
      </c>
      <c r="N4051">
        <v>1076</v>
      </c>
      <c r="O4051" t="s">
        <v>1009</v>
      </c>
      <c r="P4051" t="s">
        <v>2482</v>
      </c>
      <c r="Q4051" t="s">
        <v>953</v>
      </c>
    </row>
    <row r="4052" spans="1:17" hidden="1" x14ac:dyDescent="0.3">
      <c r="A4052" t="s">
        <v>15999</v>
      </c>
      <c r="B4052" t="s">
        <v>16000</v>
      </c>
      <c r="C4052" s="1" t="str">
        <f t="shared" si="622"/>
        <v>21:0288</v>
      </c>
      <c r="D4052" s="1" t="str">
        <f t="shared" si="626"/>
        <v>21:0129</v>
      </c>
      <c r="E4052" t="s">
        <v>16001</v>
      </c>
      <c r="F4052" t="s">
        <v>16002</v>
      </c>
      <c r="H4052">
        <v>65.395200500000001</v>
      </c>
      <c r="I4052">
        <v>-140.3449377</v>
      </c>
      <c r="J4052" s="1" t="str">
        <f t="shared" si="627"/>
        <v>Fluid (stream)</v>
      </c>
      <c r="K4052" s="1" t="str">
        <f t="shared" si="628"/>
        <v>Untreated Water</v>
      </c>
      <c r="L4052">
        <v>55</v>
      </c>
      <c r="M4052" t="s">
        <v>57</v>
      </c>
      <c r="N4052">
        <v>1077</v>
      </c>
      <c r="O4052" t="s">
        <v>1467</v>
      </c>
      <c r="P4052" t="s">
        <v>115</v>
      </c>
      <c r="Q4052" t="s">
        <v>844</v>
      </c>
    </row>
    <row r="4053" spans="1:17" hidden="1" x14ac:dyDescent="0.3">
      <c r="A4053" t="s">
        <v>16003</v>
      </c>
      <c r="B4053" t="s">
        <v>16004</v>
      </c>
      <c r="C4053" s="1" t="str">
        <f t="shared" si="622"/>
        <v>21:0288</v>
      </c>
      <c r="D4053" s="1" t="str">
        <f t="shared" si="626"/>
        <v>21:0129</v>
      </c>
      <c r="E4053" t="s">
        <v>16005</v>
      </c>
      <c r="F4053" t="s">
        <v>16006</v>
      </c>
      <c r="H4053">
        <v>65.398671800000002</v>
      </c>
      <c r="I4053">
        <v>-140.3550774</v>
      </c>
      <c r="J4053" s="1" t="str">
        <f t="shared" si="627"/>
        <v>Fluid (stream)</v>
      </c>
      <c r="K4053" s="1" t="str">
        <f t="shared" si="628"/>
        <v>Untreated Water</v>
      </c>
      <c r="L4053">
        <v>55</v>
      </c>
      <c r="M4053" t="s">
        <v>65</v>
      </c>
      <c r="N4053">
        <v>1078</v>
      </c>
      <c r="O4053" t="s">
        <v>73</v>
      </c>
      <c r="P4053" t="s">
        <v>224</v>
      </c>
      <c r="Q4053" t="s">
        <v>844</v>
      </c>
    </row>
    <row r="4054" spans="1:17" hidden="1" x14ac:dyDescent="0.3">
      <c r="A4054" t="s">
        <v>16007</v>
      </c>
      <c r="B4054" t="s">
        <v>16008</v>
      </c>
      <c r="C4054" s="1" t="str">
        <f t="shared" si="622"/>
        <v>21:0288</v>
      </c>
      <c r="D4054" s="1" t="str">
        <f t="shared" si="626"/>
        <v>21:0129</v>
      </c>
      <c r="E4054" t="s">
        <v>16009</v>
      </c>
      <c r="F4054" t="s">
        <v>16010</v>
      </c>
      <c r="H4054">
        <v>65.421587299999999</v>
      </c>
      <c r="I4054">
        <v>-140.34456130000001</v>
      </c>
      <c r="J4054" s="1" t="str">
        <f t="shared" si="627"/>
        <v>Fluid (stream)</v>
      </c>
      <c r="K4054" s="1" t="str">
        <f t="shared" si="628"/>
        <v>Untreated Water</v>
      </c>
      <c r="L4054">
        <v>55</v>
      </c>
      <c r="M4054" t="s">
        <v>72</v>
      </c>
      <c r="N4054">
        <v>1079</v>
      </c>
      <c r="O4054" t="s">
        <v>1342</v>
      </c>
      <c r="P4054" t="s">
        <v>2314</v>
      </c>
      <c r="Q4054" t="s">
        <v>205</v>
      </c>
    </row>
    <row r="4055" spans="1:17" hidden="1" x14ac:dyDescent="0.3">
      <c r="A4055" t="s">
        <v>16011</v>
      </c>
      <c r="B4055" t="s">
        <v>16012</v>
      </c>
      <c r="C4055" s="1" t="str">
        <f t="shared" si="622"/>
        <v>21:0288</v>
      </c>
      <c r="D4055" s="1" t="str">
        <f t="shared" si="626"/>
        <v>21:0129</v>
      </c>
      <c r="E4055" t="s">
        <v>16013</v>
      </c>
      <c r="F4055" t="s">
        <v>16014</v>
      </c>
      <c r="H4055">
        <v>65.373699700000003</v>
      </c>
      <c r="I4055">
        <v>-140.37603440000001</v>
      </c>
      <c r="J4055" s="1" t="str">
        <f t="shared" si="627"/>
        <v>Fluid (stream)</v>
      </c>
      <c r="K4055" s="1" t="str">
        <f t="shared" si="628"/>
        <v>Untreated Water</v>
      </c>
      <c r="L4055">
        <v>55</v>
      </c>
      <c r="M4055" t="s">
        <v>87</v>
      </c>
      <c r="N4055">
        <v>1080</v>
      </c>
      <c r="O4055" t="s">
        <v>73</v>
      </c>
      <c r="P4055" t="s">
        <v>2482</v>
      </c>
      <c r="Q4055" t="s">
        <v>589</v>
      </c>
    </row>
    <row r="4056" spans="1:17" hidden="1" x14ac:dyDescent="0.3">
      <c r="A4056" t="s">
        <v>16015</v>
      </c>
      <c r="B4056" t="s">
        <v>16016</v>
      </c>
      <c r="C4056" s="1" t="str">
        <f t="shared" si="622"/>
        <v>21:0288</v>
      </c>
      <c r="D4056" s="1" t="str">
        <f t="shared" si="626"/>
        <v>21:0129</v>
      </c>
      <c r="E4056" t="s">
        <v>16017</v>
      </c>
      <c r="F4056" t="s">
        <v>16018</v>
      </c>
      <c r="H4056">
        <v>65.364180099999999</v>
      </c>
      <c r="I4056">
        <v>-140.3653802</v>
      </c>
      <c r="J4056" s="1" t="str">
        <f t="shared" si="627"/>
        <v>Fluid (stream)</v>
      </c>
      <c r="K4056" s="1" t="str">
        <f t="shared" si="628"/>
        <v>Untreated Water</v>
      </c>
      <c r="L4056">
        <v>55</v>
      </c>
      <c r="M4056" t="s">
        <v>160</v>
      </c>
      <c r="N4056">
        <v>1081</v>
      </c>
      <c r="O4056" t="s">
        <v>436</v>
      </c>
      <c r="P4056" t="s">
        <v>812</v>
      </c>
      <c r="Q4056" t="s">
        <v>123</v>
      </c>
    </row>
    <row r="4057" spans="1:17" hidden="1" x14ac:dyDescent="0.3">
      <c r="A4057" t="s">
        <v>16019</v>
      </c>
      <c r="B4057" t="s">
        <v>16020</v>
      </c>
      <c r="C4057" s="1" t="str">
        <f t="shared" si="622"/>
        <v>21:0288</v>
      </c>
      <c r="D4057" s="1" t="str">
        <f t="shared" si="626"/>
        <v>21:0129</v>
      </c>
      <c r="E4057" t="s">
        <v>16021</v>
      </c>
      <c r="F4057" t="s">
        <v>16022</v>
      </c>
      <c r="H4057">
        <v>65.355821199999994</v>
      </c>
      <c r="I4057">
        <v>-140.3791434</v>
      </c>
      <c r="J4057" s="1" t="str">
        <f t="shared" si="627"/>
        <v>Fluid (stream)</v>
      </c>
      <c r="K4057" s="1" t="str">
        <f t="shared" si="628"/>
        <v>Untreated Water</v>
      </c>
      <c r="L4057">
        <v>55</v>
      </c>
      <c r="M4057" t="s">
        <v>166</v>
      </c>
      <c r="N4057">
        <v>1082</v>
      </c>
      <c r="O4057" t="s">
        <v>1262</v>
      </c>
      <c r="P4057" t="s">
        <v>141</v>
      </c>
      <c r="Q4057" t="s">
        <v>953</v>
      </c>
    </row>
    <row r="4058" spans="1:17" hidden="1" x14ac:dyDescent="0.3">
      <c r="A4058" t="s">
        <v>16023</v>
      </c>
      <c r="B4058" t="s">
        <v>16024</v>
      </c>
      <c r="C4058" s="1" t="str">
        <f t="shared" si="622"/>
        <v>21:0288</v>
      </c>
      <c r="D4058" s="1" t="str">
        <f t="shared" si="626"/>
        <v>21:0129</v>
      </c>
      <c r="E4058" t="s">
        <v>15981</v>
      </c>
      <c r="F4058" t="s">
        <v>16025</v>
      </c>
      <c r="H4058">
        <v>65.3236943</v>
      </c>
      <c r="I4058">
        <v>-140.38455619999999</v>
      </c>
      <c r="J4058" s="1" t="str">
        <f t="shared" si="627"/>
        <v>Fluid (stream)</v>
      </c>
      <c r="K4058" s="1" t="str">
        <f t="shared" si="628"/>
        <v>Untreated Water</v>
      </c>
      <c r="L4058">
        <v>55</v>
      </c>
      <c r="M4058" t="s">
        <v>79</v>
      </c>
      <c r="N4058">
        <v>1083</v>
      </c>
      <c r="O4058" t="s">
        <v>283</v>
      </c>
      <c r="P4058" t="s">
        <v>4306</v>
      </c>
      <c r="Q4058" t="s">
        <v>844</v>
      </c>
    </row>
    <row r="4059" spans="1:17" hidden="1" x14ac:dyDescent="0.3">
      <c r="A4059" t="s">
        <v>16026</v>
      </c>
      <c r="B4059" t="s">
        <v>16027</v>
      </c>
      <c r="C4059" s="1" t="str">
        <f t="shared" si="622"/>
        <v>21:0288</v>
      </c>
      <c r="D4059" s="1" t="str">
        <f t="shared" si="626"/>
        <v>21:0129</v>
      </c>
      <c r="E4059" t="s">
        <v>16028</v>
      </c>
      <c r="F4059" t="s">
        <v>16029</v>
      </c>
      <c r="H4059">
        <v>65.318274900000006</v>
      </c>
      <c r="I4059">
        <v>-140.36096599999999</v>
      </c>
      <c r="J4059" s="1" t="str">
        <f t="shared" si="627"/>
        <v>Fluid (stream)</v>
      </c>
      <c r="K4059" s="1" t="str">
        <f t="shared" si="628"/>
        <v>Untreated Water</v>
      </c>
      <c r="L4059">
        <v>55</v>
      </c>
      <c r="M4059" t="s">
        <v>174</v>
      </c>
      <c r="N4059">
        <v>1084</v>
      </c>
      <c r="O4059" t="s">
        <v>2372</v>
      </c>
      <c r="P4059" t="s">
        <v>148</v>
      </c>
      <c r="Q4059" t="s">
        <v>205</v>
      </c>
    </row>
    <row r="4060" spans="1:17" hidden="1" x14ac:dyDescent="0.3">
      <c r="A4060" t="s">
        <v>16030</v>
      </c>
      <c r="B4060" t="s">
        <v>16031</v>
      </c>
      <c r="C4060" s="1" t="str">
        <f t="shared" si="622"/>
        <v>21:0288</v>
      </c>
      <c r="D4060" s="1" t="str">
        <f t="shared" si="626"/>
        <v>21:0129</v>
      </c>
      <c r="E4060" t="s">
        <v>16032</v>
      </c>
      <c r="F4060" t="s">
        <v>16033</v>
      </c>
      <c r="H4060">
        <v>65.3456245</v>
      </c>
      <c r="I4060">
        <v>-140.2946446</v>
      </c>
      <c r="J4060" s="1" t="str">
        <f t="shared" si="627"/>
        <v>Fluid (stream)</v>
      </c>
      <c r="K4060" s="1" t="str">
        <f t="shared" si="628"/>
        <v>Untreated Water</v>
      </c>
      <c r="L4060">
        <v>55</v>
      </c>
      <c r="M4060" t="s">
        <v>181</v>
      </c>
      <c r="N4060">
        <v>1085</v>
      </c>
      <c r="O4060" t="s">
        <v>22</v>
      </c>
      <c r="P4060" t="s">
        <v>22</v>
      </c>
      <c r="Q4060" t="s">
        <v>22</v>
      </c>
    </row>
    <row r="4061" spans="1:17" hidden="1" x14ac:dyDescent="0.3">
      <c r="A4061" t="s">
        <v>16034</v>
      </c>
      <c r="B4061" t="s">
        <v>16035</v>
      </c>
      <c r="C4061" s="1" t="str">
        <f t="shared" si="622"/>
        <v>21:0288</v>
      </c>
      <c r="D4061" s="1" t="str">
        <f t="shared" si="626"/>
        <v>21:0129</v>
      </c>
      <c r="E4061" t="s">
        <v>16036</v>
      </c>
      <c r="F4061" t="s">
        <v>16037</v>
      </c>
      <c r="H4061">
        <v>65.3675377</v>
      </c>
      <c r="I4061">
        <v>-140.25939489999999</v>
      </c>
      <c r="J4061" s="1" t="str">
        <f t="shared" si="627"/>
        <v>Fluid (stream)</v>
      </c>
      <c r="K4061" s="1" t="str">
        <f t="shared" si="628"/>
        <v>Untreated Water</v>
      </c>
      <c r="L4061">
        <v>55</v>
      </c>
      <c r="M4061" t="s">
        <v>188</v>
      </c>
      <c r="N4061">
        <v>1086</v>
      </c>
      <c r="O4061" t="s">
        <v>436</v>
      </c>
      <c r="P4061" t="s">
        <v>540</v>
      </c>
      <c r="Q4061" t="s">
        <v>844</v>
      </c>
    </row>
    <row r="4062" spans="1:17" hidden="1" x14ac:dyDescent="0.3">
      <c r="A4062" t="s">
        <v>16038</v>
      </c>
      <c r="B4062" t="s">
        <v>16039</v>
      </c>
      <c r="C4062" s="1" t="str">
        <f t="shared" si="622"/>
        <v>21:0288</v>
      </c>
      <c r="D4062" s="1" t="str">
        <f>HYPERLINK("http://geochem.nrcan.gc.ca/cdogs/content/svy/svy_e.htm", "")</f>
        <v/>
      </c>
      <c r="G4062" s="1" t="str">
        <f>HYPERLINK("http://geochem.nrcan.gc.ca/cdogs/content/cr_/cr_00032_e.htm", "32")</f>
        <v>32</v>
      </c>
      <c r="J4062" t="s">
        <v>106</v>
      </c>
      <c r="K4062" t="s">
        <v>107</v>
      </c>
      <c r="L4062">
        <v>55</v>
      </c>
      <c r="M4062" t="s">
        <v>108</v>
      </c>
      <c r="N4062">
        <v>1087</v>
      </c>
      <c r="O4062" t="s">
        <v>320</v>
      </c>
      <c r="P4062" t="s">
        <v>2482</v>
      </c>
      <c r="Q4062" t="s">
        <v>1197</v>
      </c>
    </row>
    <row r="4063" spans="1:17" hidden="1" x14ac:dyDescent="0.3">
      <c r="A4063" t="s">
        <v>16040</v>
      </c>
      <c r="B4063" t="s">
        <v>16041</v>
      </c>
      <c r="C4063" s="1" t="str">
        <f t="shared" si="622"/>
        <v>21:0288</v>
      </c>
      <c r="D4063" s="1" t="str">
        <f t="shared" ref="D4063:D4071" si="629">HYPERLINK("http://geochem.nrcan.gc.ca/cdogs/content/svy/svy210129_e.htm", "21:0129")</f>
        <v>21:0129</v>
      </c>
      <c r="E4063" t="s">
        <v>16042</v>
      </c>
      <c r="F4063" t="s">
        <v>16043</v>
      </c>
      <c r="H4063">
        <v>65.351306500000007</v>
      </c>
      <c r="I4063">
        <v>-140.2324716</v>
      </c>
      <c r="J4063" s="1" t="str">
        <f t="shared" ref="J4063:J4071" si="630">HYPERLINK("http://geochem.nrcan.gc.ca/cdogs/content/kwd/kwd020018_e.htm", "Fluid (stream)")</f>
        <v>Fluid (stream)</v>
      </c>
      <c r="K4063" s="1" t="str">
        <f t="shared" ref="K4063:K4071" si="631">HYPERLINK("http://geochem.nrcan.gc.ca/cdogs/content/kwd/kwd080007_e.htm", "Untreated Water")</f>
        <v>Untreated Water</v>
      </c>
      <c r="L4063">
        <v>55</v>
      </c>
      <c r="M4063" t="s">
        <v>215</v>
      </c>
      <c r="N4063">
        <v>1088</v>
      </c>
      <c r="O4063" t="s">
        <v>756</v>
      </c>
      <c r="P4063" t="s">
        <v>2805</v>
      </c>
      <c r="Q4063" t="s">
        <v>844</v>
      </c>
    </row>
    <row r="4064" spans="1:17" hidden="1" x14ac:dyDescent="0.3">
      <c r="A4064" t="s">
        <v>16044</v>
      </c>
      <c r="B4064" t="s">
        <v>16045</v>
      </c>
      <c r="C4064" s="1" t="str">
        <f t="shared" ref="C4064:C4127" si="632">HYPERLINK("http://geochem.nrcan.gc.ca/cdogs/content/bdl/bdl210288_e.htm", "21:0288")</f>
        <v>21:0288</v>
      </c>
      <c r="D4064" s="1" t="str">
        <f t="shared" si="629"/>
        <v>21:0129</v>
      </c>
      <c r="E4064" t="s">
        <v>16046</v>
      </c>
      <c r="F4064" t="s">
        <v>16047</v>
      </c>
      <c r="H4064">
        <v>65.317260700000006</v>
      </c>
      <c r="I4064">
        <v>-140.29840669999999</v>
      </c>
      <c r="J4064" s="1" t="str">
        <f t="shared" si="630"/>
        <v>Fluid (stream)</v>
      </c>
      <c r="K4064" s="1" t="str">
        <f t="shared" si="631"/>
        <v>Untreated Water</v>
      </c>
      <c r="L4064">
        <v>55</v>
      </c>
      <c r="M4064" t="s">
        <v>223</v>
      </c>
      <c r="N4064">
        <v>1089</v>
      </c>
      <c r="O4064" t="s">
        <v>1342</v>
      </c>
      <c r="P4064" t="s">
        <v>1934</v>
      </c>
      <c r="Q4064" t="s">
        <v>844</v>
      </c>
    </row>
    <row r="4065" spans="1:17" hidden="1" x14ac:dyDescent="0.3">
      <c r="A4065" t="s">
        <v>16048</v>
      </c>
      <c r="B4065" t="s">
        <v>16049</v>
      </c>
      <c r="C4065" s="1" t="str">
        <f t="shared" si="632"/>
        <v>21:0288</v>
      </c>
      <c r="D4065" s="1" t="str">
        <f t="shared" si="629"/>
        <v>21:0129</v>
      </c>
      <c r="E4065" t="s">
        <v>16050</v>
      </c>
      <c r="F4065" t="s">
        <v>16051</v>
      </c>
      <c r="H4065">
        <v>65.253669200000004</v>
      </c>
      <c r="I4065">
        <v>-140.4764485</v>
      </c>
      <c r="J4065" s="1" t="str">
        <f t="shared" si="630"/>
        <v>Fluid (stream)</v>
      </c>
      <c r="K4065" s="1" t="str">
        <f t="shared" si="631"/>
        <v>Untreated Water</v>
      </c>
      <c r="L4065">
        <v>55</v>
      </c>
      <c r="M4065" t="s">
        <v>740</v>
      </c>
      <c r="N4065">
        <v>1090</v>
      </c>
      <c r="O4065" t="s">
        <v>436</v>
      </c>
      <c r="P4065" t="s">
        <v>4041</v>
      </c>
      <c r="Q4065" t="s">
        <v>308</v>
      </c>
    </row>
    <row r="4066" spans="1:17" hidden="1" x14ac:dyDescent="0.3">
      <c r="A4066" t="s">
        <v>16052</v>
      </c>
      <c r="B4066" t="s">
        <v>16053</v>
      </c>
      <c r="C4066" s="1" t="str">
        <f t="shared" si="632"/>
        <v>21:0288</v>
      </c>
      <c r="D4066" s="1" t="str">
        <f t="shared" si="629"/>
        <v>21:0129</v>
      </c>
      <c r="E4066" t="s">
        <v>16054</v>
      </c>
      <c r="F4066" t="s">
        <v>16055</v>
      </c>
      <c r="H4066">
        <v>65.279621000000006</v>
      </c>
      <c r="I4066">
        <v>-140.46695579999999</v>
      </c>
      <c r="J4066" s="1" t="str">
        <f t="shared" si="630"/>
        <v>Fluid (stream)</v>
      </c>
      <c r="K4066" s="1" t="str">
        <f t="shared" si="631"/>
        <v>Untreated Water</v>
      </c>
      <c r="L4066">
        <v>55</v>
      </c>
      <c r="M4066" t="s">
        <v>1103</v>
      </c>
      <c r="N4066">
        <v>1091</v>
      </c>
      <c r="O4066" t="s">
        <v>3022</v>
      </c>
      <c r="P4066" t="s">
        <v>1284</v>
      </c>
      <c r="Q4066" t="s">
        <v>953</v>
      </c>
    </row>
    <row r="4067" spans="1:17" hidden="1" x14ac:dyDescent="0.3">
      <c r="A4067" t="s">
        <v>16056</v>
      </c>
      <c r="B4067" t="s">
        <v>16057</v>
      </c>
      <c r="C4067" s="1" t="str">
        <f t="shared" si="632"/>
        <v>21:0288</v>
      </c>
      <c r="D4067" s="1" t="str">
        <f t="shared" si="629"/>
        <v>21:0129</v>
      </c>
      <c r="E4067" t="s">
        <v>16058</v>
      </c>
      <c r="F4067" t="s">
        <v>16059</v>
      </c>
      <c r="H4067">
        <v>65.272713499999995</v>
      </c>
      <c r="I4067">
        <v>-140.085498</v>
      </c>
      <c r="J4067" s="1" t="str">
        <f t="shared" si="630"/>
        <v>Fluid (stream)</v>
      </c>
      <c r="K4067" s="1" t="str">
        <f t="shared" si="631"/>
        <v>Untreated Water</v>
      </c>
      <c r="L4067">
        <v>56</v>
      </c>
      <c r="M4067" t="s">
        <v>21</v>
      </c>
      <c r="N4067">
        <v>1092</v>
      </c>
      <c r="O4067" t="s">
        <v>276</v>
      </c>
      <c r="P4067" t="s">
        <v>1284</v>
      </c>
      <c r="Q4067" t="s">
        <v>308</v>
      </c>
    </row>
    <row r="4068" spans="1:17" hidden="1" x14ac:dyDescent="0.3">
      <c r="A4068" t="s">
        <v>16060</v>
      </c>
      <c r="B4068" t="s">
        <v>16061</v>
      </c>
      <c r="C4068" s="1" t="str">
        <f t="shared" si="632"/>
        <v>21:0288</v>
      </c>
      <c r="D4068" s="1" t="str">
        <f t="shared" si="629"/>
        <v>21:0129</v>
      </c>
      <c r="E4068" t="s">
        <v>16062</v>
      </c>
      <c r="F4068" t="s">
        <v>16063</v>
      </c>
      <c r="H4068">
        <v>65.279395899999997</v>
      </c>
      <c r="I4068">
        <v>-140.47949740000001</v>
      </c>
      <c r="J4068" s="1" t="str">
        <f t="shared" si="630"/>
        <v>Fluid (stream)</v>
      </c>
      <c r="K4068" s="1" t="str">
        <f t="shared" si="631"/>
        <v>Untreated Water</v>
      </c>
      <c r="L4068">
        <v>56</v>
      </c>
      <c r="M4068" t="s">
        <v>27</v>
      </c>
      <c r="N4068">
        <v>1093</v>
      </c>
      <c r="O4068" t="s">
        <v>603</v>
      </c>
      <c r="P4068" t="s">
        <v>190</v>
      </c>
      <c r="Q4068" t="s">
        <v>953</v>
      </c>
    </row>
    <row r="4069" spans="1:17" hidden="1" x14ac:dyDescent="0.3">
      <c r="A4069" t="s">
        <v>16064</v>
      </c>
      <c r="B4069" t="s">
        <v>16065</v>
      </c>
      <c r="C4069" s="1" t="str">
        <f t="shared" si="632"/>
        <v>21:0288</v>
      </c>
      <c r="D4069" s="1" t="str">
        <f t="shared" si="629"/>
        <v>21:0129</v>
      </c>
      <c r="E4069" t="s">
        <v>16066</v>
      </c>
      <c r="F4069" t="s">
        <v>16067</v>
      </c>
      <c r="H4069">
        <v>65.2860649</v>
      </c>
      <c r="I4069">
        <v>-140.3722697</v>
      </c>
      <c r="J4069" s="1" t="str">
        <f t="shared" si="630"/>
        <v>Fluid (stream)</v>
      </c>
      <c r="K4069" s="1" t="str">
        <f t="shared" si="631"/>
        <v>Untreated Water</v>
      </c>
      <c r="L4069">
        <v>56</v>
      </c>
      <c r="M4069" t="s">
        <v>35</v>
      </c>
      <c r="N4069">
        <v>1094</v>
      </c>
      <c r="O4069" t="s">
        <v>1640</v>
      </c>
      <c r="P4069" t="s">
        <v>190</v>
      </c>
      <c r="Q4069" t="s">
        <v>953</v>
      </c>
    </row>
    <row r="4070" spans="1:17" hidden="1" x14ac:dyDescent="0.3">
      <c r="A4070" t="s">
        <v>16068</v>
      </c>
      <c r="B4070" t="s">
        <v>16069</v>
      </c>
      <c r="C4070" s="1" t="str">
        <f t="shared" si="632"/>
        <v>21:0288</v>
      </c>
      <c r="D4070" s="1" t="str">
        <f t="shared" si="629"/>
        <v>21:0129</v>
      </c>
      <c r="E4070" t="s">
        <v>16070</v>
      </c>
      <c r="F4070" t="s">
        <v>16071</v>
      </c>
      <c r="H4070">
        <v>65.292818499999996</v>
      </c>
      <c r="I4070">
        <v>-140.3546341</v>
      </c>
      <c r="J4070" s="1" t="str">
        <f t="shared" si="630"/>
        <v>Fluid (stream)</v>
      </c>
      <c r="K4070" s="1" t="str">
        <f t="shared" si="631"/>
        <v>Untreated Water</v>
      </c>
      <c r="L4070">
        <v>56</v>
      </c>
      <c r="M4070" t="s">
        <v>43</v>
      </c>
      <c r="N4070">
        <v>1095</v>
      </c>
      <c r="O4070" t="s">
        <v>2372</v>
      </c>
      <c r="P4070" t="s">
        <v>141</v>
      </c>
      <c r="Q4070" t="s">
        <v>123</v>
      </c>
    </row>
    <row r="4071" spans="1:17" hidden="1" x14ac:dyDescent="0.3">
      <c r="A4071" t="s">
        <v>16072</v>
      </c>
      <c r="B4071" t="s">
        <v>16073</v>
      </c>
      <c r="C4071" s="1" t="str">
        <f t="shared" si="632"/>
        <v>21:0288</v>
      </c>
      <c r="D4071" s="1" t="str">
        <f t="shared" si="629"/>
        <v>21:0129</v>
      </c>
      <c r="E4071" t="s">
        <v>16074</v>
      </c>
      <c r="F4071" t="s">
        <v>16075</v>
      </c>
      <c r="H4071">
        <v>65.262386300000003</v>
      </c>
      <c r="I4071">
        <v>-140.28242779999999</v>
      </c>
      <c r="J4071" s="1" t="str">
        <f t="shared" si="630"/>
        <v>Fluid (stream)</v>
      </c>
      <c r="K4071" s="1" t="str">
        <f t="shared" si="631"/>
        <v>Untreated Water</v>
      </c>
      <c r="L4071">
        <v>56</v>
      </c>
      <c r="M4071" t="s">
        <v>50</v>
      </c>
      <c r="N4071">
        <v>1096</v>
      </c>
      <c r="O4071" t="s">
        <v>436</v>
      </c>
      <c r="P4071" t="s">
        <v>1956</v>
      </c>
      <c r="Q4071" t="s">
        <v>205</v>
      </c>
    </row>
    <row r="4072" spans="1:17" hidden="1" x14ac:dyDescent="0.3">
      <c r="A4072" t="s">
        <v>16076</v>
      </c>
      <c r="B4072" t="s">
        <v>16077</v>
      </c>
      <c r="C4072" s="1" t="str">
        <f t="shared" si="632"/>
        <v>21:0288</v>
      </c>
      <c r="D4072" s="1" t="str">
        <f>HYPERLINK("http://geochem.nrcan.gc.ca/cdogs/content/svy/svy_e.htm", "")</f>
        <v/>
      </c>
      <c r="G4072" s="1" t="str">
        <f>HYPERLINK("http://geochem.nrcan.gc.ca/cdogs/content/cr_/cr_00032_e.htm", "32")</f>
        <v>32</v>
      </c>
      <c r="J4072" t="s">
        <v>106</v>
      </c>
      <c r="K4072" t="s">
        <v>107</v>
      </c>
      <c r="L4072">
        <v>56</v>
      </c>
      <c r="M4072" t="s">
        <v>108</v>
      </c>
      <c r="N4072">
        <v>1097</v>
      </c>
      <c r="O4072" t="s">
        <v>1599</v>
      </c>
      <c r="P4072" t="s">
        <v>141</v>
      </c>
      <c r="Q4072" t="s">
        <v>696</v>
      </c>
    </row>
    <row r="4073" spans="1:17" hidden="1" x14ac:dyDescent="0.3">
      <c r="A4073" t="s">
        <v>16078</v>
      </c>
      <c r="B4073" t="s">
        <v>16079</v>
      </c>
      <c r="C4073" s="1" t="str">
        <f t="shared" si="632"/>
        <v>21:0288</v>
      </c>
      <c r="D4073" s="1" t="str">
        <f t="shared" ref="D4073:D4091" si="633">HYPERLINK("http://geochem.nrcan.gc.ca/cdogs/content/svy/svy210129_e.htm", "21:0129")</f>
        <v>21:0129</v>
      </c>
      <c r="E4073" t="s">
        <v>16080</v>
      </c>
      <c r="F4073" t="s">
        <v>16081</v>
      </c>
      <c r="H4073">
        <v>65.265574700000002</v>
      </c>
      <c r="I4073">
        <v>-140.20460689999999</v>
      </c>
      <c r="J4073" s="1" t="str">
        <f t="shared" ref="J4073:J4091" si="634">HYPERLINK("http://geochem.nrcan.gc.ca/cdogs/content/kwd/kwd020018_e.htm", "Fluid (stream)")</f>
        <v>Fluid (stream)</v>
      </c>
      <c r="K4073" s="1" t="str">
        <f t="shared" ref="K4073:K4091" si="635">HYPERLINK("http://geochem.nrcan.gc.ca/cdogs/content/kwd/kwd080007_e.htm", "Untreated Water")</f>
        <v>Untreated Water</v>
      </c>
      <c r="L4073">
        <v>56</v>
      </c>
      <c r="M4073" t="s">
        <v>57</v>
      </c>
      <c r="N4073">
        <v>1098</v>
      </c>
      <c r="O4073" t="s">
        <v>1414</v>
      </c>
      <c r="P4073" t="s">
        <v>190</v>
      </c>
      <c r="Q4073" t="s">
        <v>123</v>
      </c>
    </row>
    <row r="4074" spans="1:17" hidden="1" x14ac:dyDescent="0.3">
      <c r="A4074" t="s">
        <v>16082</v>
      </c>
      <c r="B4074" t="s">
        <v>16083</v>
      </c>
      <c r="C4074" s="1" t="str">
        <f t="shared" si="632"/>
        <v>21:0288</v>
      </c>
      <c r="D4074" s="1" t="str">
        <f t="shared" si="633"/>
        <v>21:0129</v>
      </c>
      <c r="E4074" t="s">
        <v>16084</v>
      </c>
      <c r="F4074" t="s">
        <v>16085</v>
      </c>
      <c r="H4074">
        <v>65.301844900000006</v>
      </c>
      <c r="I4074">
        <v>-140.18931420000001</v>
      </c>
      <c r="J4074" s="1" t="str">
        <f t="shared" si="634"/>
        <v>Fluid (stream)</v>
      </c>
      <c r="K4074" s="1" t="str">
        <f t="shared" si="635"/>
        <v>Untreated Water</v>
      </c>
      <c r="L4074">
        <v>56</v>
      </c>
      <c r="M4074" t="s">
        <v>195</v>
      </c>
      <c r="N4074">
        <v>1099</v>
      </c>
      <c r="O4074" t="s">
        <v>1414</v>
      </c>
      <c r="P4074" t="s">
        <v>812</v>
      </c>
      <c r="Q4074" t="s">
        <v>844</v>
      </c>
    </row>
    <row r="4075" spans="1:17" hidden="1" x14ac:dyDescent="0.3">
      <c r="A4075" t="s">
        <v>16086</v>
      </c>
      <c r="B4075" t="s">
        <v>16087</v>
      </c>
      <c r="C4075" s="1" t="str">
        <f t="shared" si="632"/>
        <v>21:0288</v>
      </c>
      <c r="D4075" s="1" t="str">
        <f t="shared" si="633"/>
        <v>21:0129</v>
      </c>
      <c r="E4075" t="s">
        <v>16084</v>
      </c>
      <c r="F4075" t="s">
        <v>16088</v>
      </c>
      <c r="H4075">
        <v>65.301844900000006</v>
      </c>
      <c r="I4075">
        <v>-140.18931420000001</v>
      </c>
      <c r="J4075" s="1" t="str">
        <f t="shared" si="634"/>
        <v>Fluid (stream)</v>
      </c>
      <c r="K4075" s="1" t="str">
        <f t="shared" si="635"/>
        <v>Untreated Water</v>
      </c>
      <c r="L4075">
        <v>56</v>
      </c>
      <c r="M4075" t="s">
        <v>202</v>
      </c>
      <c r="N4075">
        <v>1100</v>
      </c>
      <c r="O4075" t="s">
        <v>339</v>
      </c>
      <c r="P4075" t="s">
        <v>1956</v>
      </c>
      <c r="Q4075" t="s">
        <v>984</v>
      </c>
    </row>
    <row r="4076" spans="1:17" hidden="1" x14ac:dyDescent="0.3">
      <c r="A4076" t="s">
        <v>16089</v>
      </c>
      <c r="B4076" t="s">
        <v>16090</v>
      </c>
      <c r="C4076" s="1" t="str">
        <f t="shared" si="632"/>
        <v>21:0288</v>
      </c>
      <c r="D4076" s="1" t="str">
        <f t="shared" si="633"/>
        <v>21:0129</v>
      </c>
      <c r="E4076" t="s">
        <v>16091</v>
      </c>
      <c r="F4076" t="s">
        <v>16092</v>
      </c>
      <c r="H4076">
        <v>65.303791200000006</v>
      </c>
      <c r="I4076">
        <v>-140.13742780000001</v>
      </c>
      <c r="J4076" s="1" t="str">
        <f t="shared" si="634"/>
        <v>Fluid (stream)</v>
      </c>
      <c r="K4076" s="1" t="str">
        <f t="shared" si="635"/>
        <v>Untreated Water</v>
      </c>
      <c r="L4076">
        <v>56</v>
      </c>
      <c r="M4076" t="s">
        <v>65</v>
      </c>
      <c r="N4076">
        <v>1101</v>
      </c>
      <c r="O4076" t="s">
        <v>22</v>
      </c>
      <c r="P4076" t="s">
        <v>22</v>
      </c>
      <c r="Q4076" t="s">
        <v>22</v>
      </c>
    </row>
    <row r="4077" spans="1:17" hidden="1" x14ac:dyDescent="0.3">
      <c r="A4077" t="s">
        <v>16093</v>
      </c>
      <c r="B4077" t="s">
        <v>16094</v>
      </c>
      <c r="C4077" s="1" t="str">
        <f t="shared" si="632"/>
        <v>21:0288</v>
      </c>
      <c r="D4077" s="1" t="str">
        <f t="shared" si="633"/>
        <v>21:0129</v>
      </c>
      <c r="E4077" t="s">
        <v>16095</v>
      </c>
      <c r="F4077" t="s">
        <v>16096</v>
      </c>
      <c r="H4077">
        <v>65.268330500000005</v>
      </c>
      <c r="I4077">
        <v>-140.12868779999999</v>
      </c>
      <c r="J4077" s="1" t="str">
        <f t="shared" si="634"/>
        <v>Fluid (stream)</v>
      </c>
      <c r="K4077" s="1" t="str">
        <f t="shared" si="635"/>
        <v>Untreated Water</v>
      </c>
      <c r="L4077">
        <v>56</v>
      </c>
      <c r="M4077" t="s">
        <v>72</v>
      </c>
      <c r="N4077">
        <v>1102</v>
      </c>
      <c r="O4077" t="s">
        <v>3022</v>
      </c>
      <c r="P4077" t="s">
        <v>190</v>
      </c>
      <c r="Q4077" t="s">
        <v>844</v>
      </c>
    </row>
    <row r="4078" spans="1:17" hidden="1" x14ac:dyDescent="0.3">
      <c r="A4078" t="s">
        <v>16097</v>
      </c>
      <c r="B4078" t="s">
        <v>16098</v>
      </c>
      <c r="C4078" s="1" t="str">
        <f t="shared" si="632"/>
        <v>21:0288</v>
      </c>
      <c r="D4078" s="1" t="str">
        <f t="shared" si="633"/>
        <v>21:0129</v>
      </c>
      <c r="E4078" t="s">
        <v>16099</v>
      </c>
      <c r="F4078" t="s">
        <v>16100</v>
      </c>
      <c r="H4078">
        <v>65.274681099999995</v>
      </c>
      <c r="I4078">
        <v>-140.0903155</v>
      </c>
      <c r="J4078" s="1" t="str">
        <f t="shared" si="634"/>
        <v>Fluid (stream)</v>
      </c>
      <c r="K4078" s="1" t="str">
        <f t="shared" si="635"/>
        <v>Untreated Water</v>
      </c>
      <c r="L4078">
        <v>56</v>
      </c>
      <c r="M4078" t="s">
        <v>87</v>
      </c>
      <c r="N4078">
        <v>1103</v>
      </c>
      <c r="O4078" t="s">
        <v>1000</v>
      </c>
      <c r="P4078" t="s">
        <v>190</v>
      </c>
      <c r="Q4078" t="s">
        <v>589</v>
      </c>
    </row>
    <row r="4079" spans="1:17" hidden="1" x14ac:dyDescent="0.3">
      <c r="A4079" t="s">
        <v>16101</v>
      </c>
      <c r="B4079" t="s">
        <v>16102</v>
      </c>
      <c r="C4079" s="1" t="str">
        <f t="shared" si="632"/>
        <v>21:0288</v>
      </c>
      <c r="D4079" s="1" t="str">
        <f t="shared" si="633"/>
        <v>21:0129</v>
      </c>
      <c r="E4079" t="s">
        <v>16058</v>
      </c>
      <c r="F4079" t="s">
        <v>16103</v>
      </c>
      <c r="H4079">
        <v>65.272713499999995</v>
      </c>
      <c r="I4079">
        <v>-140.085498</v>
      </c>
      <c r="J4079" s="1" t="str">
        <f t="shared" si="634"/>
        <v>Fluid (stream)</v>
      </c>
      <c r="K4079" s="1" t="str">
        <f t="shared" si="635"/>
        <v>Untreated Water</v>
      </c>
      <c r="L4079">
        <v>56</v>
      </c>
      <c r="M4079" t="s">
        <v>79</v>
      </c>
      <c r="N4079">
        <v>1104</v>
      </c>
      <c r="O4079" t="s">
        <v>968</v>
      </c>
      <c r="P4079" t="s">
        <v>540</v>
      </c>
      <c r="Q4079" t="s">
        <v>205</v>
      </c>
    </row>
    <row r="4080" spans="1:17" hidden="1" x14ac:dyDescent="0.3">
      <c r="A4080" t="s">
        <v>16104</v>
      </c>
      <c r="B4080" t="s">
        <v>16105</v>
      </c>
      <c r="C4080" s="1" t="str">
        <f t="shared" si="632"/>
        <v>21:0288</v>
      </c>
      <c r="D4080" s="1" t="str">
        <f t="shared" si="633"/>
        <v>21:0129</v>
      </c>
      <c r="E4080" t="s">
        <v>16106</v>
      </c>
      <c r="F4080" t="s">
        <v>16107</v>
      </c>
      <c r="H4080">
        <v>65.332992000000004</v>
      </c>
      <c r="I4080">
        <v>-140.0724764</v>
      </c>
      <c r="J4080" s="1" t="str">
        <f t="shared" si="634"/>
        <v>Fluid (stream)</v>
      </c>
      <c r="K4080" s="1" t="str">
        <f t="shared" si="635"/>
        <v>Untreated Water</v>
      </c>
      <c r="L4080">
        <v>56</v>
      </c>
      <c r="M4080" t="s">
        <v>160</v>
      </c>
      <c r="N4080">
        <v>1105</v>
      </c>
      <c r="O4080" t="s">
        <v>339</v>
      </c>
      <c r="P4080" t="s">
        <v>812</v>
      </c>
      <c r="Q4080" t="s">
        <v>205</v>
      </c>
    </row>
    <row r="4081" spans="1:17" hidden="1" x14ac:dyDescent="0.3">
      <c r="A4081" t="s">
        <v>16108</v>
      </c>
      <c r="B4081" t="s">
        <v>16109</v>
      </c>
      <c r="C4081" s="1" t="str">
        <f t="shared" si="632"/>
        <v>21:0288</v>
      </c>
      <c r="D4081" s="1" t="str">
        <f t="shared" si="633"/>
        <v>21:0129</v>
      </c>
      <c r="E4081" t="s">
        <v>16110</v>
      </c>
      <c r="F4081" t="s">
        <v>16111</v>
      </c>
      <c r="H4081">
        <v>65.368905600000005</v>
      </c>
      <c r="I4081">
        <v>-140.1304786</v>
      </c>
      <c r="J4081" s="1" t="str">
        <f t="shared" si="634"/>
        <v>Fluid (stream)</v>
      </c>
      <c r="K4081" s="1" t="str">
        <f t="shared" si="635"/>
        <v>Untreated Water</v>
      </c>
      <c r="L4081">
        <v>56</v>
      </c>
      <c r="M4081" t="s">
        <v>166</v>
      </c>
      <c r="N4081">
        <v>1106</v>
      </c>
      <c r="O4081" t="s">
        <v>457</v>
      </c>
      <c r="P4081" t="s">
        <v>1251</v>
      </c>
      <c r="Q4081" t="s">
        <v>844</v>
      </c>
    </row>
    <row r="4082" spans="1:17" hidden="1" x14ac:dyDescent="0.3">
      <c r="A4082" t="s">
        <v>16112</v>
      </c>
      <c r="B4082" t="s">
        <v>16113</v>
      </c>
      <c r="C4082" s="1" t="str">
        <f t="shared" si="632"/>
        <v>21:0288</v>
      </c>
      <c r="D4082" s="1" t="str">
        <f t="shared" si="633"/>
        <v>21:0129</v>
      </c>
      <c r="E4082" t="s">
        <v>16114</v>
      </c>
      <c r="F4082" t="s">
        <v>16115</v>
      </c>
      <c r="H4082">
        <v>65.364780400000001</v>
      </c>
      <c r="I4082">
        <v>-140.1355599</v>
      </c>
      <c r="J4082" s="1" t="str">
        <f t="shared" si="634"/>
        <v>Fluid (stream)</v>
      </c>
      <c r="K4082" s="1" t="str">
        <f t="shared" si="635"/>
        <v>Untreated Water</v>
      </c>
      <c r="L4082">
        <v>56</v>
      </c>
      <c r="M4082" t="s">
        <v>174</v>
      </c>
      <c r="N4082">
        <v>1107</v>
      </c>
      <c r="O4082" t="s">
        <v>22</v>
      </c>
      <c r="P4082" t="s">
        <v>22</v>
      </c>
      <c r="Q4082" t="s">
        <v>22</v>
      </c>
    </row>
    <row r="4083" spans="1:17" hidden="1" x14ac:dyDescent="0.3">
      <c r="A4083" t="s">
        <v>16116</v>
      </c>
      <c r="B4083" t="s">
        <v>16117</v>
      </c>
      <c r="C4083" s="1" t="str">
        <f t="shared" si="632"/>
        <v>21:0288</v>
      </c>
      <c r="D4083" s="1" t="str">
        <f t="shared" si="633"/>
        <v>21:0129</v>
      </c>
      <c r="E4083" t="s">
        <v>16118</v>
      </c>
      <c r="F4083" t="s">
        <v>16119</v>
      </c>
      <c r="H4083">
        <v>65.357915700000007</v>
      </c>
      <c r="I4083">
        <v>-140.0575417</v>
      </c>
      <c r="J4083" s="1" t="str">
        <f t="shared" si="634"/>
        <v>Fluid (stream)</v>
      </c>
      <c r="K4083" s="1" t="str">
        <f t="shared" si="635"/>
        <v>Untreated Water</v>
      </c>
      <c r="L4083">
        <v>56</v>
      </c>
      <c r="M4083" t="s">
        <v>181</v>
      </c>
      <c r="N4083">
        <v>1108</v>
      </c>
      <c r="O4083" t="s">
        <v>1563</v>
      </c>
      <c r="P4083" t="s">
        <v>1956</v>
      </c>
      <c r="Q4083" t="s">
        <v>308</v>
      </c>
    </row>
    <row r="4084" spans="1:17" hidden="1" x14ac:dyDescent="0.3">
      <c r="A4084" t="s">
        <v>16120</v>
      </c>
      <c r="B4084" t="s">
        <v>16121</v>
      </c>
      <c r="C4084" s="1" t="str">
        <f t="shared" si="632"/>
        <v>21:0288</v>
      </c>
      <c r="D4084" s="1" t="str">
        <f t="shared" si="633"/>
        <v>21:0129</v>
      </c>
      <c r="E4084" t="s">
        <v>16122</v>
      </c>
      <c r="F4084" t="s">
        <v>16123</v>
      </c>
      <c r="H4084">
        <v>65.338101899999998</v>
      </c>
      <c r="I4084">
        <v>-140.0220348</v>
      </c>
      <c r="J4084" s="1" t="str">
        <f t="shared" si="634"/>
        <v>Fluid (stream)</v>
      </c>
      <c r="K4084" s="1" t="str">
        <f t="shared" si="635"/>
        <v>Untreated Water</v>
      </c>
      <c r="L4084">
        <v>56</v>
      </c>
      <c r="M4084" t="s">
        <v>188</v>
      </c>
      <c r="N4084">
        <v>1109</v>
      </c>
      <c r="O4084" t="s">
        <v>22</v>
      </c>
      <c r="P4084" t="s">
        <v>22</v>
      </c>
      <c r="Q4084" t="s">
        <v>22</v>
      </c>
    </row>
    <row r="4085" spans="1:17" hidden="1" x14ac:dyDescent="0.3">
      <c r="A4085" t="s">
        <v>16124</v>
      </c>
      <c r="B4085" t="s">
        <v>16125</v>
      </c>
      <c r="C4085" s="1" t="str">
        <f t="shared" si="632"/>
        <v>21:0288</v>
      </c>
      <c r="D4085" s="1" t="str">
        <f t="shared" si="633"/>
        <v>21:0129</v>
      </c>
      <c r="E4085" t="s">
        <v>16126</v>
      </c>
      <c r="F4085" t="s">
        <v>16127</v>
      </c>
      <c r="H4085">
        <v>65.380267399999994</v>
      </c>
      <c r="I4085">
        <v>-140.03490540000001</v>
      </c>
      <c r="J4085" s="1" t="str">
        <f t="shared" si="634"/>
        <v>Fluid (stream)</v>
      </c>
      <c r="K4085" s="1" t="str">
        <f t="shared" si="635"/>
        <v>Untreated Water</v>
      </c>
      <c r="L4085">
        <v>56</v>
      </c>
      <c r="M4085" t="s">
        <v>215</v>
      </c>
      <c r="N4085">
        <v>1110</v>
      </c>
      <c r="O4085" t="s">
        <v>22</v>
      </c>
      <c r="P4085" t="s">
        <v>22</v>
      </c>
      <c r="Q4085" t="s">
        <v>22</v>
      </c>
    </row>
    <row r="4086" spans="1:17" hidden="1" x14ac:dyDescent="0.3">
      <c r="A4086" t="s">
        <v>16128</v>
      </c>
      <c r="B4086" t="s">
        <v>16129</v>
      </c>
      <c r="C4086" s="1" t="str">
        <f t="shared" si="632"/>
        <v>21:0288</v>
      </c>
      <c r="D4086" s="1" t="str">
        <f t="shared" si="633"/>
        <v>21:0129</v>
      </c>
      <c r="E4086" t="s">
        <v>16130</v>
      </c>
      <c r="F4086" t="s">
        <v>16131</v>
      </c>
      <c r="H4086">
        <v>65.395695200000006</v>
      </c>
      <c r="I4086">
        <v>-140.1053982</v>
      </c>
      <c r="J4086" s="1" t="str">
        <f t="shared" si="634"/>
        <v>Fluid (stream)</v>
      </c>
      <c r="K4086" s="1" t="str">
        <f t="shared" si="635"/>
        <v>Untreated Water</v>
      </c>
      <c r="L4086">
        <v>56</v>
      </c>
      <c r="M4086" t="s">
        <v>223</v>
      </c>
      <c r="N4086">
        <v>1111</v>
      </c>
      <c r="O4086" t="s">
        <v>339</v>
      </c>
      <c r="P4086" t="s">
        <v>1251</v>
      </c>
      <c r="Q4086" t="s">
        <v>844</v>
      </c>
    </row>
    <row r="4087" spans="1:17" hidden="1" x14ac:dyDescent="0.3">
      <c r="A4087" t="s">
        <v>16132</v>
      </c>
      <c r="B4087" t="s">
        <v>16133</v>
      </c>
      <c r="C4087" s="1" t="str">
        <f t="shared" si="632"/>
        <v>21:0288</v>
      </c>
      <c r="D4087" s="1" t="str">
        <f t="shared" si="633"/>
        <v>21:0129</v>
      </c>
      <c r="E4087" t="s">
        <v>16134</v>
      </c>
      <c r="F4087" t="s">
        <v>16135</v>
      </c>
      <c r="H4087">
        <v>65.454543900000004</v>
      </c>
      <c r="I4087">
        <v>-140.10803419999999</v>
      </c>
      <c r="J4087" s="1" t="str">
        <f t="shared" si="634"/>
        <v>Fluid (stream)</v>
      </c>
      <c r="K4087" s="1" t="str">
        <f t="shared" si="635"/>
        <v>Untreated Water</v>
      </c>
      <c r="L4087">
        <v>57</v>
      </c>
      <c r="M4087" t="s">
        <v>21</v>
      </c>
      <c r="N4087">
        <v>1112</v>
      </c>
      <c r="O4087" t="s">
        <v>2372</v>
      </c>
      <c r="P4087" t="s">
        <v>141</v>
      </c>
      <c r="Q4087" t="s">
        <v>308</v>
      </c>
    </row>
    <row r="4088" spans="1:17" hidden="1" x14ac:dyDescent="0.3">
      <c r="A4088" t="s">
        <v>16136</v>
      </c>
      <c r="B4088" t="s">
        <v>16137</v>
      </c>
      <c r="C4088" s="1" t="str">
        <f t="shared" si="632"/>
        <v>21:0288</v>
      </c>
      <c r="D4088" s="1" t="str">
        <f t="shared" si="633"/>
        <v>21:0129</v>
      </c>
      <c r="E4088" t="s">
        <v>16138</v>
      </c>
      <c r="F4088" t="s">
        <v>16139</v>
      </c>
      <c r="H4088">
        <v>65.403391400000004</v>
      </c>
      <c r="I4088">
        <v>-140.01698189999999</v>
      </c>
      <c r="J4088" s="1" t="str">
        <f t="shared" si="634"/>
        <v>Fluid (stream)</v>
      </c>
      <c r="K4088" s="1" t="str">
        <f t="shared" si="635"/>
        <v>Untreated Water</v>
      </c>
      <c r="L4088">
        <v>57</v>
      </c>
      <c r="M4088" t="s">
        <v>195</v>
      </c>
      <c r="N4088">
        <v>1113</v>
      </c>
      <c r="O4088" t="s">
        <v>339</v>
      </c>
      <c r="P4088" t="s">
        <v>81</v>
      </c>
      <c r="Q4088" t="s">
        <v>123</v>
      </c>
    </row>
    <row r="4089" spans="1:17" hidden="1" x14ac:dyDescent="0.3">
      <c r="A4089" t="s">
        <v>16140</v>
      </c>
      <c r="B4089" t="s">
        <v>16141</v>
      </c>
      <c r="C4089" s="1" t="str">
        <f t="shared" si="632"/>
        <v>21:0288</v>
      </c>
      <c r="D4089" s="1" t="str">
        <f t="shared" si="633"/>
        <v>21:0129</v>
      </c>
      <c r="E4089" t="s">
        <v>16138</v>
      </c>
      <c r="F4089" t="s">
        <v>16142</v>
      </c>
      <c r="H4089">
        <v>65.403391400000004</v>
      </c>
      <c r="I4089">
        <v>-140.01698189999999</v>
      </c>
      <c r="J4089" s="1" t="str">
        <f t="shared" si="634"/>
        <v>Fluid (stream)</v>
      </c>
      <c r="K4089" s="1" t="str">
        <f t="shared" si="635"/>
        <v>Untreated Water</v>
      </c>
      <c r="L4089">
        <v>57</v>
      </c>
      <c r="M4089" t="s">
        <v>202</v>
      </c>
      <c r="N4089">
        <v>1114</v>
      </c>
      <c r="O4089" t="s">
        <v>320</v>
      </c>
      <c r="P4089" t="s">
        <v>115</v>
      </c>
      <c r="Q4089" t="s">
        <v>844</v>
      </c>
    </row>
    <row r="4090" spans="1:17" hidden="1" x14ac:dyDescent="0.3">
      <c r="A4090" t="s">
        <v>16143</v>
      </c>
      <c r="B4090" t="s">
        <v>16144</v>
      </c>
      <c r="C4090" s="1" t="str">
        <f t="shared" si="632"/>
        <v>21:0288</v>
      </c>
      <c r="D4090" s="1" t="str">
        <f t="shared" si="633"/>
        <v>21:0129</v>
      </c>
      <c r="E4090" t="s">
        <v>16134</v>
      </c>
      <c r="F4090" t="s">
        <v>16145</v>
      </c>
      <c r="H4090">
        <v>65.454543900000004</v>
      </c>
      <c r="I4090">
        <v>-140.10803419999999</v>
      </c>
      <c r="J4090" s="1" t="str">
        <f t="shared" si="634"/>
        <v>Fluid (stream)</v>
      </c>
      <c r="K4090" s="1" t="str">
        <f t="shared" si="635"/>
        <v>Untreated Water</v>
      </c>
      <c r="L4090">
        <v>57</v>
      </c>
      <c r="M4090" t="s">
        <v>79</v>
      </c>
      <c r="N4090">
        <v>1115</v>
      </c>
      <c r="O4090" t="s">
        <v>22</v>
      </c>
      <c r="P4090" t="s">
        <v>22</v>
      </c>
      <c r="Q4090" t="s">
        <v>22</v>
      </c>
    </row>
    <row r="4091" spans="1:17" hidden="1" x14ac:dyDescent="0.3">
      <c r="A4091" t="s">
        <v>16146</v>
      </c>
      <c r="B4091" t="s">
        <v>16147</v>
      </c>
      <c r="C4091" s="1" t="str">
        <f t="shared" si="632"/>
        <v>21:0288</v>
      </c>
      <c r="D4091" s="1" t="str">
        <f t="shared" si="633"/>
        <v>21:0129</v>
      </c>
      <c r="E4091" t="s">
        <v>16148</v>
      </c>
      <c r="F4091" t="s">
        <v>16149</v>
      </c>
      <c r="H4091">
        <v>65.447895099999997</v>
      </c>
      <c r="I4091">
        <v>-140.14531529999999</v>
      </c>
      <c r="J4091" s="1" t="str">
        <f t="shared" si="634"/>
        <v>Fluid (stream)</v>
      </c>
      <c r="K4091" s="1" t="str">
        <f t="shared" si="635"/>
        <v>Untreated Water</v>
      </c>
      <c r="L4091">
        <v>57</v>
      </c>
      <c r="M4091" t="s">
        <v>27</v>
      </c>
      <c r="N4091">
        <v>1116</v>
      </c>
      <c r="O4091" t="s">
        <v>22</v>
      </c>
      <c r="P4091" t="s">
        <v>22</v>
      </c>
      <c r="Q4091" t="s">
        <v>22</v>
      </c>
    </row>
    <row r="4092" spans="1:17" hidden="1" x14ac:dyDescent="0.3">
      <c r="A4092" t="s">
        <v>16150</v>
      </c>
      <c r="B4092" t="s">
        <v>16151</v>
      </c>
      <c r="C4092" s="1" t="str">
        <f t="shared" si="632"/>
        <v>21:0288</v>
      </c>
      <c r="D4092" s="1" t="str">
        <f>HYPERLINK("http://geochem.nrcan.gc.ca/cdogs/content/svy/svy_e.htm", "")</f>
        <v/>
      </c>
      <c r="G4092" s="1" t="str">
        <f>HYPERLINK("http://geochem.nrcan.gc.ca/cdogs/content/cr_/cr_00031_e.htm", "31")</f>
        <v>31</v>
      </c>
      <c r="J4092" t="s">
        <v>106</v>
      </c>
      <c r="K4092" t="s">
        <v>107</v>
      </c>
      <c r="L4092">
        <v>57</v>
      </c>
      <c r="M4092" t="s">
        <v>108</v>
      </c>
      <c r="N4092">
        <v>1117</v>
      </c>
      <c r="O4092" t="s">
        <v>849</v>
      </c>
      <c r="P4092" t="s">
        <v>2482</v>
      </c>
      <c r="Q4092" t="s">
        <v>290</v>
      </c>
    </row>
    <row r="4093" spans="1:17" hidden="1" x14ac:dyDescent="0.3">
      <c r="A4093" t="s">
        <v>16152</v>
      </c>
      <c r="B4093" t="s">
        <v>16153</v>
      </c>
      <c r="C4093" s="1" t="str">
        <f t="shared" si="632"/>
        <v>21:0288</v>
      </c>
      <c r="D4093" s="1" t="str">
        <f t="shared" ref="D4093:D4107" si="636">HYPERLINK("http://geochem.nrcan.gc.ca/cdogs/content/svy/svy210129_e.htm", "21:0129")</f>
        <v>21:0129</v>
      </c>
      <c r="E4093" t="s">
        <v>16154</v>
      </c>
      <c r="F4093" t="s">
        <v>16155</v>
      </c>
      <c r="H4093">
        <v>65.442807700000003</v>
      </c>
      <c r="I4093">
        <v>-140.14371209999999</v>
      </c>
      <c r="J4093" s="1" t="str">
        <f t="shared" ref="J4093:J4107" si="637">HYPERLINK("http://geochem.nrcan.gc.ca/cdogs/content/kwd/kwd020018_e.htm", "Fluid (stream)")</f>
        <v>Fluid (stream)</v>
      </c>
      <c r="K4093" s="1" t="str">
        <f t="shared" ref="K4093:K4107" si="638">HYPERLINK("http://geochem.nrcan.gc.ca/cdogs/content/kwd/kwd080007_e.htm", "Untreated Water")</f>
        <v>Untreated Water</v>
      </c>
      <c r="L4093">
        <v>57</v>
      </c>
      <c r="M4093" t="s">
        <v>35</v>
      </c>
      <c r="N4093">
        <v>1118</v>
      </c>
      <c r="O4093" t="s">
        <v>968</v>
      </c>
      <c r="P4093" t="s">
        <v>1498</v>
      </c>
      <c r="Q4093" t="s">
        <v>308</v>
      </c>
    </row>
    <row r="4094" spans="1:17" hidden="1" x14ac:dyDescent="0.3">
      <c r="A4094" t="s">
        <v>16156</v>
      </c>
      <c r="B4094" t="s">
        <v>16157</v>
      </c>
      <c r="C4094" s="1" t="str">
        <f t="shared" si="632"/>
        <v>21:0288</v>
      </c>
      <c r="D4094" s="1" t="str">
        <f t="shared" si="636"/>
        <v>21:0129</v>
      </c>
      <c r="E4094" t="s">
        <v>16158</v>
      </c>
      <c r="F4094" t="s">
        <v>16159</v>
      </c>
      <c r="H4094">
        <v>65.440322899999998</v>
      </c>
      <c r="I4094">
        <v>-140.20971180000001</v>
      </c>
      <c r="J4094" s="1" t="str">
        <f t="shared" si="637"/>
        <v>Fluid (stream)</v>
      </c>
      <c r="K4094" s="1" t="str">
        <f t="shared" si="638"/>
        <v>Untreated Water</v>
      </c>
      <c r="L4094">
        <v>57</v>
      </c>
      <c r="M4094" t="s">
        <v>43</v>
      </c>
      <c r="N4094">
        <v>1119</v>
      </c>
      <c r="O4094" t="s">
        <v>436</v>
      </c>
      <c r="P4094" t="s">
        <v>1498</v>
      </c>
      <c r="Q4094" t="s">
        <v>123</v>
      </c>
    </row>
    <row r="4095" spans="1:17" hidden="1" x14ac:dyDescent="0.3">
      <c r="A4095" t="s">
        <v>16160</v>
      </c>
      <c r="B4095" t="s">
        <v>16161</v>
      </c>
      <c r="C4095" s="1" t="str">
        <f t="shared" si="632"/>
        <v>21:0288</v>
      </c>
      <c r="D4095" s="1" t="str">
        <f t="shared" si="636"/>
        <v>21:0129</v>
      </c>
      <c r="E4095" t="s">
        <v>16162</v>
      </c>
      <c r="F4095" t="s">
        <v>16163</v>
      </c>
      <c r="H4095">
        <v>65.476471900000007</v>
      </c>
      <c r="I4095">
        <v>-140.18431150000001</v>
      </c>
      <c r="J4095" s="1" t="str">
        <f t="shared" si="637"/>
        <v>Fluid (stream)</v>
      </c>
      <c r="K4095" s="1" t="str">
        <f t="shared" si="638"/>
        <v>Untreated Water</v>
      </c>
      <c r="L4095">
        <v>57</v>
      </c>
      <c r="M4095" t="s">
        <v>50</v>
      </c>
      <c r="N4095">
        <v>1120</v>
      </c>
      <c r="O4095" t="s">
        <v>1550</v>
      </c>
      <c r="P4095" t="s">
        <v>1725</v>
      </c>
      <c r="Q4095" t="s">
        <v>205</v>
      </c>
    </row>
    <row r="4096" spans="1:17" hidden="1" x14ac:dyDescent="0.3">
      <c r="A4096" t="s">
        <v>16164</v>
      </c>
      <c r="B4096" t="s">
        <v>16165</v>
      </c>
      <c r="C4096" s="1" t="str">
        <f t="shared" si="632"/>
        <v>21:0288</v>
      </c>
      <c r="D4096" s="1" t="str">
        <f t="shared" si="636"/>
        <v>21:0129</v>
      </c>
      <c r="E4096" t="s">
        <v>16166</v>
      </c>
      <c r="F4096" t="s">
        <v>16167</v>
      </c>
      <c r="H4096">
        <v>65.465113299999999</v>
      </c>
      <c r="I4096">
        <v>-140.24656569999999</v>
      </c>
      <c r="J4096" s="1" t="str">
        <f t="shared" si="637"/>
        <v>Fluid (stream)</v>
      </c>
      <c r="K4096" s="1" t="str">
        <f t="shared" si="638"/>
        <v>Untreated Water</v>
      </c>
      <c r="L4096">
        <v>57</v>
      </c>
      <c r="M4096" t="s">
        <v>57</v>
      </c>
      <c r="N4096">
        <v>1121</v>
      </c>
      <c r="O4096" t="s">
        <v>22</v>
      </c>
      <c r="P4096" t="s">
        <v>22</v>
      </c>
      <c r="Q4096" t="s">
        <v>22</v>
      </c>
    </row>
    <row r="4097" spans="1:17" hidden="1" x14ac:dyDescent="0.3">
      <c r="A4097" t="s">
        <v>16168</v>
      </c>
      <c r="B4097" t="s">
        <v>16169</v>
      </c>
      <c r="C4097" s="1" t="str">
        <f t="shared" si="632"/>
        <v>21:0288</v>
      </c>
      <c r="D4097" s="1" t="str">
        <f t="shared" si="636"/>
        <v>21:0129</v>
      </c>
      <c r="E4097" t="s">
        <v>16170</v>
      </c>
      <c r="F4097" t="s">
        <v>16171</v>
      </c>
      <c r="H4097">
        <v>65.467002300000004</v>
      </c>
      <c r="I4097">
        <v>-140.26762170000001</v>
      </c>
      <c r="J4097" s="1" t="str">
        <f t="shared" si="637"/>
        <v>Fluid (stream)</v>
      </c>
      <c r="K4097" s="1" t="str">
        <f t="shared" si="638"/>
        <v>Untreated Water</v>
      </c>
      <c r="L4097">
        <v>57</v>
      </c>
      <c r="M4097" t="s">
        <v>65</v>
      </c>
      <c r="N4097">
        <v>1122</v>
      </c>
      <c r="O4097" t="s">
        <v>22</v>
      </c>
      <c r="P4097" t="s">
        <v>22</v>
      </c>
      <c r="Q4097" t="s">
        <v>22</v>
      </c>
    </row>
    <row r="4098" spans="1:17" hidden="1" x14ac:dyDescent="0.3">
      <c r="A4098" t="s">
        <v>16172</v>
      </c>
      <c r="B4098" t="s">
        <v>16173</v>
      </c>
      <c r="C4098" s="1" t="str">
        <f t="shared" si="632"/>
        <v>21:0288</v>
      </c>
      <c r="D4098" s="1" t="str">
        <f t="shared" si="636"/>
        <v>21:0129</v>
      </c>
      <c r="E4098" t="s">
        <v>16174</v>
      </c>
      <c r="F4098" t="s">
        <v>16175</v>
      </c>
      <c r="H4098">
        <v>65.470610600000001</v>
      </c>
      <c r="I4098">
        <v>-140.27162290000001</v>
      </c>
      <c r="J4098" s="1" t="str">
        <f t="shared" si="637"/>
        <v>Fluid (stream)</v>
      </c>
      <c r="K4098" s="1" t="str">
        <f t="shared" si="638"/>
        <v>Untreated Water</v>
      </c>
      <c r="L4098">
        <v>57</v>
      </c>
      <c r="M4098" t="s">
        <v>72</v>
      </c>
      <c r="N4098">
        <v>1123</v>
      </c>
      <c r="O4098" t="s">
        <v>22</v>
      </c>
      <c r="P4098" t="s">
        <v>22</v>
      </c>
      <c r="Q4098" t="s">
        <v>22</v>
      </c>
    </row>
    <row r="4099" spans="1:17" hidden="1" x14ac:dyDescent="0.3">
      <c r="A4099" t="s">
        <v>16176</v>
      </c>
      <c r="B4099" t="s">
        <v>16177</v>
      </c>
      <c r="C4099" s="1" t="str">
        <f t="shared" si="632"/>
        <v>21:0288</v>
      </c>
      <c r="D4099" s="1" t="str">
        <f t="shared" si="636"/>
        <v>21:0129</v>
      </c>
      <c r="E4099" t="s">
        <v>16178</v>
      </c>
      <c r="F4099" t="s">
        <v>16179</v>
      </c>
      <c r="H4099">
        <v>65.493247999999994</v>
      </c>
      <c r="I4099">
        <v>-140.1872693</v>
      </c>
      <c r="J4099" s="1" t="str">
        <f t="shared" si="637"/>
        <v>Fluid (stream)</v>
      </c>
      <c r="K4099" s="1" t="str">
        <f t="shared" si="638"/>
        <v>Untreated Water</v>
      </c>
      <c r="L4099">
        <v>57</v>
      </c>
      <c r="M4099" t="s">
        <v>87</v>
      </c>
      <c r="N4099">
        <v>1124</v>
      </c>
      <c r="O4099" t="s">
        <v>3504</v>
      </c>
      <c r="P4099" t="s">
        <v>2783</v>
      </c>
      <c r="Q4099" t="s">
        <v>123</v>
      </c>
    </row>
    <row r="4100" spans="1:17" hidden="1" x14ac:dyDescent="0.3">
      <c r="A4100" t="s">
        <v>16180</v>
      </c>
      <c r="B4100" t="s">
        <v>16181</v>
      </c>
      <c r="C4100" s="1" t="str">
        <f t="shared" si="632"/>
        <v>21:0288</v>
      </c>
      <c r="D4100" s="1" t="str">
        <f t="shared" si="636"/>
        <v>21:0129</v>
      </c>
      <c r="E4100" t="s">
        <v>16182</v>
      </c>
      <c r="F4100" t="s">
        <v>16183</v>
      </c>
      <c r="H4100">
        <v>65.497447100000002</v>
      </c>
      <c r="I4100">
        <v>-140.1839627</v>
      </c>
      <c r="J4100" s="1" t="str">
        <f t="shared" si="637"/>
        <v>Fluid (stream)</v>
      </c>
      <c r="K4100" s="1" t="str">
        <f t="shared" si="638"/>
        <v>Untreated Water</v>
      </c>
      <c r="L4100">
        <v>57</v>
      </c>
      <c r="M4100" t="s">
        <v>160</v>
      </c>
      <c r="N4100">
        <v>1125</v>
      </c>
      <c r="O4100" t="s">
        <v>1557</v>
      </c>
      <c r="P4100" t="s">
        <v>540</v>
      </c>
      <c r="Q4100" t="s">
        <v>205</v>
      </c>
    </row>
    <row r="4101" spans="1:17" hidden="1" x14ac:dyDescent="0.3">
      <c r="A4101" t="s">
        <v>16184</v>
      </c>
      <c r="B4101" t="s">
        <v>16185</v>
      </c>
      <c r="C4101" s="1" t="str">
        <f t="shared" si="632"/>
        <v>21:0288</v>
      </c>
      <c r="D4101" s="1" t="str">
        <f t="shared" si="636"/>
        <v>21:0129</v>
      </c>
      <c r="E4101" t="s">
        <v>16186</v>
      </c>
      <c r="F4101" t="s">
        <v>16187</v>
      </c>
      <c r="H4101">
        <v>65.492362499999999</v>
      </c>
      <c r="I4101">
        <v>-140.12029670000001</v>
      </c>
      <c r="J4101" s="1" t="str">
        <f t="shared" si="637"/>
        <v>Fluid (stream)</v>
      </c>
      <c r="K4101" s="1" t="str">
        <f t="shared" si="638"/>
        <v>Untreated Water</v>
      </c>
      <c r="L4101">
        <v>57</v>
      </c>
      <c r="M4101" t="s">
        <v>166</v>
      </c>
      <c r="N4101">
        <v>1126</v>
      </c>
      <c r="O4101" t="s">
        <v>378</v>
      </c>
      <c r="P4101" t="s">
        <v>913</v>
      </c>
      <c r="Q4101" t="s">
        <v>205</v>
      </c>
    </row>
    <row r="4102" spans="1:17" hidden="1" x14ac:dyDescent="0.3">
      <c r="A4102" t="s">
        <v>16188</v>
      </c>
      <c r="B4102" t="s">
        <v>16189</v>
      </c>
      <c r="C4102" s="1" t="str">
        <f t="shared" si="632"/>
        <v>21:0288</v>
      </c>
      <c r="D4102" s="1" t="str">
        <f t="shared" si="636"/>
        <v>21:0129</v>
      </c>
      <c r="E4102" t="s">
        <v>16190</v>
      </c>
      <c r="F4102" t="s">
        <v>16191</v>
      </c>
      <c r="H4102">
        <v>65.130790899999994</v>
      </c>
      <c r="I4102">
        <v>-139.89394350000001</v>
      </c>
      <c r="J4102" s="1" t="str">
        <f t="shared" si="637"/>
        <v>Fluid (stream)</v>
      </c>
      <c r="K4102" s="1" t="str">
        <f t="shared" si="638"/>
        <v>Untreated Water</v>
      </c>
      <c r="L4102">
        <v>58</v>
      </c>
      <c r="M4102" t="s">
        <v>21</v>
      </c>
      <c r="N4102">
        <v>1127</v>
      </c>
      <c r="O4102" t="s">
        <v>1342</v>
      </c>
      <c r="P4102" t="s">
        <v>1257</v>
      </c>
      <c r="Q4102" t="s">
        <v>205</v>
      </c>
    </row>
    <row r="4103" spans="1:17" hidden="1" x14ac:dyDescent="0.3">
      <c r="A4103" t="s">
        <v>16192</v>
      </c>
      <c r="B4103" t="s">
        <v>16193</v>
      </c>
      <c r="C4103" s="1" t="str">
        <f t="shared" si="632"/>
        <v>21:0288</v>
      </c>
      <c r="D4103" s="1" t="str">
        <f t="shared" si="636"/>
        <v>21:0129</v>
      </c>
      <c r="E4103" t="s">
        <v>16194</v>
      </c>
      <c r="F4103" t="s">
        <v>16195</v>
      </c>
      <c r="H4103">
        <v>65.013644299999996</v>
      </c>
      <c r="I4103">
        <v>-139.99319639999999</v>
      </c>
      <c r="J4103" s="1" t="str">
        <f t="shared" si="637"/>
        <v>Fluid (stream)</v>
      </c>
      <c r="K4103" s="1" t="str">
        <f t="shared" si="638"/>
        <v>Untreated Water</v>
      </c>
      <c r="L4103">
        <v>58</v>
      </c>
      <c r="M4103" t="s">
        <v>27</v>
      </c>
      <c r="N4103">
        <v>1128</v>
      </c>
      <c r="O4103" t="s">
        <v>1291</v>
      </c>
      <c r="P4103" t="s">
        <v>1284</v>
      </c>
      <c r="Q4103" t="s">
        <v>844</v>
      </c>
    </row>
    <row r="4104" spans="1:17" hidden="1" x14ac:dyDescent="0.3">
      <c r="A4104" t="s">
        <v>16196</v>
      </c>
      <c r="B4104" t="s">
        <v>16197</v>
      </c>
      <c r="C4104" s="1" t="str">
        <f t="shared" si="632"/>
        <v>21:0288</v>
      </c>
      <c r="D4104" s="1" t="str">
        <f t="shared" si="636"/>
        <v>21:0129</v>
      </c>
      <c r="E4104" t="s">
        <v>16198</v>
      </c>
      <c r="F4104" t="s">
        <v>16199</v>
      </c>
      <c r="H4104">
        <v>65.020332699999997</v>
      </c>
      <c r="I4104">
        <v>-139.95960120000001</v>
      </c>
      <c r="J4104" s="1" t="str">
        <f t="shared" si="637"/>
        <v>Fluid (stream)</v>
      </c>
      <c r="K4104" s="1" t="str">
        <f t="shared" si="638"/>
        <v>Untreated Water</v>
      </c>
      <c r="L4104">
        <v>58</v>
      </c>
      <c r="M4104" t="s">
        <v>35</v>
      </c>
      <c r="N4104">
        <v>1129</v>
      </c>
      <c r="O4104" t="s">
        <v>1291</v>
      </c>
      <c r="P4104" t="s">
        <v>81</v>
      </c>
      <c r="Q4104" t="s">
        <v>205</v>
      </c>
    </row>
    <row r="4105" spans="1:17" hidden="1" x14ac:dyDescent="0.3">
      <c r="A4105" t="s">
        <v>16200</v>
      </c>
      <c r="B4105" t="s">
        <v>16201</v>
      </c>
      <c r="C4105" s="1" t="str">
        <f t="shared" si="632"/>
        <v>21:0288</v>
      </c>
      <c r="D4105" s="1" t="str">
        <f t="shared" si="636"/>
        <v>21:0129</v>
      </c>
      <c r="E4105" t="s">
        <v>16202</v>
      </c>
      <c r="F4105" t="s">
        <v>16203</v>
      </c>
      <c r="H4105">
        <v>65.026160700000005</v>
      </c>
      <c r="I4105">
        <v>-139.96149729999999</v>
      </c>
      <c r="J4105" s="1" t="str">
        <f t="shared" si="637"/>
        <v>Fluid (stream)</v>
      </c>
      <c r="K4105" s="1" t="str">
        <f t="shared" si="638"/>
        <v>Untreated Water</v>
      </c>
      <c r="L4105">
        <v>58</v>
      </c>
      <c r="M4105" t="s">
        <v>43</v>
      </c>
      <c r="N4105">
        <v>1130</v>
      </c>
      <c r="O4105" t="s">
        <v>1291</v>
      </c>
      <c r="P4105" t="s">
        <v>4041</v>
      </c>
      <c r="Q4105" t="s">
        <v>649</v>
      </c>
    </row>
    <row r="4106" spans="1:17" hidden="1" x14ac:dyDescent="0.3">
      <c r="A4106" t="s">
        <v>16204</v>
      </c>
      <c r="B4106" t="s">
        <v>16205</v>
      </c>
      <c r="C4106" s="1" t="str">
        <f t="shared" si="632"/>
        <v>21:0288</v>
      </c>
      <c r="D4106" s="1" t="str">
        <f t="shared" si="636"/>
        <v>21:0129</v>
      </c>
      <c r="E4106" t="s">
        <v>16206</v>
      </c>
      <c r="F4106" t="s">
        <v>16207</v>
      </c>
      <c r="H4106">
        <v>65.077994799999999</v>
      </c>
      <c r="I4106">
        <v>-139.9632866</v>
      </c>
      <c r="J4106" s="1" t="str">
        <f t="shared" si="637"/>
        <v>Fluid (stream)</v>
      </c>
      <c r="K4106" s="1" t="str">
        <f t="shared" si="638"/>
        <v>Untreated Water</v>
      </c>
      <c r="L4106">
        <v>58</v>
      </c>
      <c r="M4106" t="s">
        <v>50</v>
      </c>
      <c r="N4106">
        <v>1131</v>
      </c>
      <c r="O4106" t="s">
        <v>44</v>
      </c>
      <c r="P4106" t="s">
        <v>913</v>
      </c>
      <c r="Q4106" t="s">
        <v>1197</v>
      </c>
    </row>
    <row r="4107" spans="1:17" hidden="1" x14ac:dyDescent="0.3">
      <c r="A4107" t="s">
        <v>16208</v>
      </c>
      <c r="B4107" t="s">
        <v>16209</v>
      </c>
      <c r="C4107" s="1" t="str">
        <f t="shared" si="632"/>
        <v>21:0288</v>
      </c>
      <c r="D4107" s="1" t="str">
        <f t="shared" si="636"/>
        <v>21:0129</v>
      </c>
      <c r="E4107" t="s">
        <v>16210</v>
      </c>
      <c r="F4107" t="s">
        <v>16211</v>
      </c>
      <c r="H4107">
        <v>65.071684300000001</v>
      </c>
      <c r="I4107">
        <v>-139.9720806</v>
      </c>
      <c r="J4107" s="1" t="str">
        <f t="shared" si="637"/>
        <v>Fluid (stream)</v>
      </c>
      <c r="K4107" s="1" t="str">
        <f t="shared" si="638"/>
        <v>Untreated Water</v>
      </c>
      <c r="L4107">
        <v>58</v>
      </c>
      <c r="M4107" t="s">
        <v>57</v>
      </c>
      <c r="N4107">
        <v>1132</v>
      </c>
      <c r="O4107" t="s">
        <v>1291</v>
      </c>
      <c r="P4107" t="s">
        <v>4041</v>
      </c>
      <c r="Q4107" t="s">
        <v>649</v>
      </c>
    </row>
    <row r="4108" spans="1:17" hidden="1" x14ac:dyDescent="0.3">
      <c r="A4108" t="s">
        <v>16212</v>
      </c>
      <c r="B4108" t="s">
        <v>16213</v>
      </c>
      <c r="C4108" s="1" t="str">
        <f t="shared" si="632"/>
        <v>21:0288</v>
      </c>
      <c r="D4108" s="1" t="str">
        <f>HYPERLINK("http://geochem.nrcan.gc.ca/cdogs/content/svy/svy_e.htm", "")</f>
        <v/>
      </c>
      <c r="G4108" s="1" t="str">
        <f>HYPERLINK("http://geochem.nrcan.gc.ca/cdogs/content/cr_/cr_00030_e.htm", "30")</f>
        <v>30</v>
      </c>
      <c r="J4108" t="s">
        <v>106</v>
      </c>
      <c r="K4108" t="s">
        <v>107</v>
      </c>
      <c r="L4108">
        <v>58</v>
      </c>
      <c r="M4108" t="s">
        <v>108</v>
      </c>
      <c r="N4108">
        <v>1133</v>
      </c>
      <c r="O4108" t="s">
        <v>1414</v>
      </c>
      <c r="P4108" t="s">
        <v>2314</v>
      </c>
      <c r="Q4108" t="s">
        <v>249</v>
      </c>
    </row>
    <row r="4109" spans="1:17" hidden="1" x14ac:dyDescent="0.3">
      <c r="A4109" t="s">
        <v>16214</v>
      </c>
      <c r="B4109" t="s">
        <v>16215</v>
      </c>
      <c r="C4109" s="1" t="str">
        <f t="shared" si="632"/>
        <v>21:0288</v>
      </c>
      <c r="D4109" s="1" t="str">
        <f t="shared" ref="D4109:D4136" si="639">HYPERLINK("http://geochem.nrcan.gc.ca/cdogs/content/svy/svy210129_e.htm", "21:0129")</f>
        <v>21:0129</v>
      </c>
      <c r="E4109" t="s">
        <v>16216</v>
      </c>
      <c r="F4109" t="s">
        <v>16217</v>
      </c>
      <c r="H4109">
        <v>65.074778699999996</v>
      </c>
      <c r="I4109">
        <v>-139.9823614</v>
      </c>
      <c r="J4109" s="1" t="str">
        <f t="shared" ref="J4109:J4136" si="640">HYPERLINK("http://geochem.nrcan.gc.ca/cdogs/content/kwd/kwd020018_e.htm", "Fluid (stream)")</f>
        <v>Fluid (stream)</v>
      </c>
      <c r="K4109" s="1" t="str">
        <f t="shared" ref="K4109:K4136" si="641">HYPERLINK("http://geochem.nrcan.gc.ca/cdogs/content/kwd/kwd080007_e.htm", "Untreated Water")</f>
        <v>Untreated Water</v>
      </c>
      <c r="L4109">
        <v>58</v>
      </c>
      <c r="M4109" t="s">
        <v>65</v>
      </c>
      <c r="N4109">
        <v>1134</v>
      </c>
      <c r="O4109" t="s">
        <v>1291</v>
      </c>
      <c r="P4109" t="s">
        <v>141</v>
      </c>
      <c r="Q4109" t="s">
        <v>205</v>
      </c>
    </row>
    <row r="4110" spans="1:17" hidden="1" x14ac:dyDescent="0.3">
      <c r="A4110" t="s">
        <v>16218</v>
      </c>
      <c r="B4110" t="s">
        <v>16219</v>
      </c>
      <c r="C4110" s="1" t="str">
        <f t="shared" si="632"/>
        <v>21:0288</v>
      </c>
      <c r="D4110" s="1" t="str">
        <f t="shared" si="639"/>
        <v>21:0129</v>
      </c>
      <c r="E4110" t="s">
        <v>16220</v>
      </c>
      <c r="F4110" t="s">
        <v>16221</v>
      </c>
      <c r="H4110">
        <v>65.096774300000007</v>
      </c>
      <c r="I4110">
        <v>-139.9879067</v>
      </c>
      <c r="J4110" s="1" t="str">
        <f t="shared" si="640"/>
        <v>Fluid (stream)</v>
      </c>
      <c r="K4110" s="1" t="str">
        <f t="shared" si="641"/>
        <v>Untreated Water</v>
      </c>
      <c r="L4110">
        <v>58</v>
      </c>
      <c r="M4110" t="s">
        <v>72</v>
      </c>
      <c r="N4110">
        <v>1135</v>
      </c>
      <c r="O4110" t="s">
        <v>36</v>
      </c>
      <c r="P4110" t="s">
        <v>913</v>
      </c>
      <c r="Q4110" t="s">
        <v>437</v>
      </c>
    </row>
    <row r="4111" spans="1:17" hidden="1" x14ac:dyDescent="0.3">
      <c r="A4111" t="s">
        <v>16222</v>
      </c>
      <c r="B4111" t="s">
        <v>16223</v>
      </c>
      <c r="C4111" s="1" t="str">
        <f t="shared" si="632"/>
        <v>21:0288</v>
      </c>
      <c r="D4111" s="1" t="str">
        <f t="shared" si="639"/>
        <v>21:0129</v>
      </c>
      <c r="E4111" t="s">
        <v>16224</v>
      </c>
      <c r="F4111" t="s">
        <v>16225</v>
      </c>
      <c r="H4111">
        <v>65.117808600000004</v>
      </c>
      <c r="I4111">
        <v>-139.95153160000001</v>
      </c>
      <c r="J4111" s="1" t="str">
        <f t="shared" si="640"/>
        <v>Fluid (stream)</v>
      </c>
      <c r="K4111" s="1" t="str">
        <f t="shared" si="641"/>
        <v>Untreated Water</v>
      </c>
      <c r="L4111">
        <v>58</v>
      </c>
      <c r="M4111" t="s">
        <v>87</v>
      </c>
      <c r="N4111">
        <v>1136</v>
      </c>
      <c r="O4111" t="s">
        <v>16226</v>
      </c>
      <c r="P4111" t="s">
        <v>183</v>
      </c>
      <c r="Q4111" t="s">
        <v>649</v>
      </c>
    </row>
    <row r="4112" spans="1:17" hidden="1" x14ac:dyDescent="0.3">
      <c r="A4112" t="s">
        <v>16227</v>
      </c>
      <c r="B4112" t="s">
        <v>16228</v>
      </c>
      <c r="C4112" s="1" t="str">
        <f t="shared" si="632"/>
        <v>21:0288</v>
      </c>
      <c r="D4112" s="1" t="str">
        <f t="shared" si="639"/>
        <v>21:0129</v>
      </c>
      <c r="E4112" t="s">
        <v>16229</v>
      </c>
      <c r="F4112" t="s">
        <v>16230</v>
      </c>
      <c r="H4112">
        <v>65.126523800000001</v>
      </c>
      <c r="I4112">
        <v>-139.88845259999999</v>
      </c>
      <c r="J4112" s="1" t="str">
        <f t="shared" si="640"/>
        <v>Fluid (stream)</v>
      </c>
      <c r="K4112" s="1" t="str">
        <f t="shared" si="641"/>
        <v>Untreated Water</v>
      </c>
      <c r="L4112">
        <v>58</v>
      </c>
      <c r="M4112" t="s">
        <v>160</v>
      </c>
      <c r="N4112">
        <v>1137</v>
      </c>
      <c r="O4112" t="s">
        <v>674</v>
      </c>
      <c r="P4112" t="s">
        <v>4041</v>
      </c>
      <c r="Q4112" t="s">
        <v>290</v>
      </c>
    </row>
    <row r="4113" spans="1:17" hidden="1" x14ac:dyDescent="0.3">
      <c r="A4113" t="s">
        <v>16231</v>
      </c>
      <c r="B4113" t="s">
        <v>16232</v>
      </c>
      <c r="C4113" s="1" t="str">
        <f t="shared" si="632"/>
        <v>21:0288</v>
      </c>
      <c r="D4113" s="1" t="str">
        <f t="shared" si="639"/>
        <v>21:0129</v>
      </c>
      <c r="E4113" t="s">
        <v>16190</v>
      </c>
      <c r="F4113" t="s">
        <v>16233</v>
      </c>
      <c r="H4113">
        <v>65.130790899999994</v>
      </c>
      <c r="I4113">
        <v>-139.89394350000001</v>
      </c>
      <c r="J4113" s="1" t="str">
        <f t="shared" si="640"/>
        <v>Fluid (stream)</v>
      </c>
      <c r="K4113" s="1" t="str">
        <f t="shared" si="641"/>
        <v>Untreated Water</v>
      </c>
      <c r="L4113">
        <v>58</v>
      </c>
      <c r="M4113" t="s">
        <v>79</v>
      </c>
      <c r="N4113">
        <v>1138</v>
      </c>
      <c r="O4113" t="s">
        <v>973</v>
      </c>
      <c r="P4113" t="s">
        <v>2783</v>
      </c>
      <c r="Q4113" t="s">
        <v>649</v>
      </c>
    </row>
    <row r="4114" spans="1:17" hidden="1" x14ac:dyDescent="0.3">
      <c r="A4114" t="s">
        <v>16234</v>
      </c>
      <c r="B4114" t="s">
        <v>16235</v>
      </c>
      <c r="C4114" s="1" t="str">
        <f t="shared" si="632"/>
        <v>21:0288</v>
      </c>
      <c r="D4114" s="1" t="str">
        <f t="shared" si="639"/>
        <v>21:0129</v>
      </c>
      <c r="E4114" t="s">
        <v>16236</v>
      </c>
      <c r="F4114" t="s">
        <v>16237</v>
      </c>
      <c r="H4114">
        <v>65.136036300000001</v>
      </c>
      <c r="I4114">
        <v>-139.88735130000001</v>
      </c>
      <c r="J4114" s="1" t="str">
        <f t="shared" si="640"/>
        <v>Fluid (stream)</v>
      </c>
      <c r="K4114" s="1" t="str">
        <f t="shared" si="641"/>
        <v>Untreated Water</v>
      </c>
      <c r="L4114">
        <v>58</v>
      </c>
      <c r="M4114" t="s">
        <v>166</v>
      </c>
      <c r="N4114">
        <v>1139</v>
      </c>
      <c r="O4114" t="s">
        <v>849</v>
      </c>
      <c r="P4114" t="s">
        <v>2783</v>
      </c>
      <c r="Q4114" t="s">
        <v>649</v>
      </c>
    </row>
    <row r="4115" spans="1:17" hidden="1" x14ac:dyDescent="0.3">
      <c r="A4115" t="s">
        <v>16238</v>
      </c>
      <c r="B4115" t="s">
        <v>16239</v>
      </c>
      <c r="C4115" s="1" t="str">
        <f t="shared" si="632"/>
        <v>21:0288</v>
      </c>
      <c r="D4115" s="1" t="str">
        <f t="shared" si="639"/>
        <v>21:0129</v>
      </c>
      <c r="E4115" t="s">
        <v>16240</v>
      </c>
      <c r="F4115" t="s">
        <v>16241</v>
      </c>
      <c r="H4115">
        <v>65.156744500000002</v>
      </c>
      <c r="I4115">
        <v>-139.93762090000001</v>
      </c>
      <c r="J4115" s="1" t="str">
        <f t="shared" si="640"/>
        <v>Fluid (stream)</v>
      </c>
      <c r="K4115" s="1" t="str">
        <f t="shared" si="641"/>
        <v>Untreated Water</v>
      </c>
      <c r="L4115">
        <v>58</v>
      </c>
      <c r="M4115" t="s">
        <v>174</v>
      </c>
      <c r="N4115">
        <v>1140</v>
      </c>
      <c r="O4115" t="s">
        <v>22</v>
      </c>
      <c r="P4115" t="s">
        <v>22</v>
      </c>
      <c r="Q4115" t="s">
        <v>22</v>
      </c>
    </row>
    <row r="4116" spans="1:17" hidden="1" x14ac:dyDescent="0.3">
      <c r="A4116" t="s">
        <v>16242</v>
      </c>
      <c r="B4116" t="s">
        <v>16243</v>
      </c>
      <c r="C4116" s="1" t="str">
        <f t="shared" si="632"/>
        <v>21:0288</v>
      </c>
      <c r="D4116" s="1" t="str">
        <f t="shared" si="639"/>
        <v>21:0129</v>
      </c>
      <c r="E4116" t="s">
        <v>16244</v>
      </c>
      <c r="F4116" t="s">
        <v>16245</v>
      </c>
      <c r="H4116">
        <v>65.170435100000006</v>
      </c>
      <c r="I4116">
        <v>-139.84409439999999</v>
      </c>
      <c r="J4116" s="1" t="str">
        <f t="shared" si="640"/>
        <v>Fluid (stream)</v>
      </c>
      <c r="K4116" s="1" t="str">
        <f t="shared" si="641"/>
        <v>Untreated Water</v>
      </c>
      <c r="L4116">
        <v>58</v>
      </c>
      <c r="M4116" t="s">
        <v>181</v>
      </c>
      <c r="N4116">
        <v>1141</v>
      </c>
      <c r="O4116" t="s">
        <v>22</v>
      </c>
      <c r="P4116" t="s">
        <v>22</v>
      </c>
      <c r="Q4116" t="s">
        <v>22</v>
      </c>
    </row>
    <row r="4117" spans="1:17" hidden="1" x14ac:dyDescent="0.3">
      <c r="A4117" t="s">
        <v>16246</v>
      </c>
      <c r="B4117" t="s">
        <v>16247</v>
      </c>
      <c r="C4117" s="1" t="str">
        <f t="shared" si="632"/>
        <v>21:0288</v>
      </c>
      <c r="D4117" s="1" t="str">
        <f t="shared" si="639"/>
        <v>21:0129</v>
      </c>
      <c r="E4117" t="s">
        <v>16248</v>
      </c>
      <c r="F4117" t="s">
        <v>16249</v>
      </c>
      <c r="H4117">
        <v>65.167785199999997</v>
      </c>
      <c r="I4117">
        <v>-139.84028259999999</v>
      </c>
      <c r="J4117" s="1" t="str">
        <f t="shared" si="640"/>
        <v>Fluid (stream)</v>
      </c>
      <c r="K4117" s="1" t="str">
        <f t="shared" si="641"/>
        <v>Untreated Water</v>
      </c>
      <c r="L4117">
        <v>58</v>
      </c>
      <c r="M4117" t="s">
        <v>188</v>
      </c>
      <c r="N4117">
        <v>1142</v>
      </c>
      <c r="O4117" t="s">
        <v>22</v>
      </c>
      <c r="P4117" t="s">
        <v>22</v>
      </c>
      <c r="Q4117" t="s">
        <v>22</v>
      </c>
    </row>
    <row r="4118" spans="1:17" hidden="1" x14ac:dyDescent="0.3">
      <c r="A4118" t="s">
        <v>16250</v>
      </c>
      <c r="B4118" t="s">
        <v>16251</v>
      </c>
      <c r="C4118" s="1" t="str">
        <f t="shared" si="632"/>
        <v>21:0288</v>
      </c>
      <c r="D4118" s="1" t="str">
        <f t="shared" si="639"/>
        <v>21:0129</v>
      </c>
      <c r="E4118" t="s">
        <v>16252</v>
      </c>
      <c r="F4118" t="s">
        <v>16253</v>
      </c>
      <c r="H4118">
        <v>65.207321899999997</v>
      </c>
      <c r="I4118">
        <v>-139.7731909</v>
      </c>
      <c r="J4118" s="1" t="str">
        <f t="shared" si="640"/>
        <v>Fluid (stream)</v>
      </c>
      <c r="K4118" s="1" t="str">
        <f t="shared" si="641"/>
        <v>Untreated Water</v>
      </c>
      <c r="L4118">
        <v>58</v>
      </c>
      <c r="M4118" t="s">
        <v>195</v>
      </c>
      <c r="N4118">
        <v>1143</v>
      </c>
      <c r="O4118" t="s">
        <v>101</v>
      </c>
      <c r="P4118" t="s">
        <v>2783</v>
      </c>
      <c r="Q4118" t="s">
        <v>308</v>
      </c>
    </row>
    <row r="4119" spans="1:17" hidden="1" x14ac:dyDescent="0.3">
      <c r="A4119" t="s">
        <v>16254</v>
      </c>
      <c r="B4119" t="s">
        <v>16255</v>
      </c>
      <c r="C4119" s="1" t="str">
        <f t="shared" si="632"/>
        <v>21:0288</v>
      </c>
      <c r="D4119" s="1" t="str">
        <f t="shared" si="639"/>
        <v>21:0129</v>
      </c>
      <c r="E4119" t="s">
        <v>16252</v>
      </c>
      <c r="F4119" t="s">
        <v>16256</v>
      </c>
      <c r="H4119">
        <v>65.207321899999997</v>
      </c>
      <c r="I4119">
        <v>-139.7731909</v>
      </c>
      <c r="J4119" s="1" t="str">
        <f t="shared" si="640"/>
        <v>Fluid (stream)</v>
      </c>
      <c r="K4119" s="1" t="str">
        <f t="shared" si="641"/>
        <v>Untreated Water</v>
      </c>
      <c r="L4119">
        <v>58</v>
      </c>
      <c r="M4119" t="s">
        <v>202</v>
      </c>
      <c r="N4119">
        <v>1144</v>
      </c>
      <c r="O4119" t="s">
        <v>421</v>
      </c>
      <c r="P4119" t="s">
        <v>2783</v>
      </c>
      <c r="Q4119" t="s">
        <v>844</v>
      </c>
    </row>
    <row r="4120" spans="1:17" hidden="1" x14ac:dyDescent="0.3">
      <c r="A4120" t="s">
        <v>16257</v>
      </c>
      <c r="B4120" t="s">
        <v>16258</v>
      </c>
      <c r="C4120" s="1" t="str">
        <f t="shared" si="632"/>
        <v>21:0288</v>
      </c>
      <c r="D4120" s="1" t="str">
        <f t="shared" si="639"/>
        <v>21:0129</v>
      </c>
      <c r="E4120" t="s">
        <v>16259</v>
      </c>
      <c r="F4120" t="s">
        <v>16260</v>
      </c>
      <c r="H4120">
        <v>65.217104399999997</v>
      </c>
      <c r="I4120">
        <v>-139.90815309999999</v>
      </c>
      <c r="J4120" s="1" t="str">
        <f t="shared" si="640"/>
        <v>Fluid (stream)</v>
      </c>
      <c r="K4120" s="1" t="str">
        <f t="shared" si="641"/>
        <v>Untreated Water</v>
      </c>
      <c r="L4120">
        <v>58</v>
      </c>
      <c r="M4120" t="s">
        <v>215</v>
      </c>
      <c r="N4120">
        <v>1145</v>
      </c>
      <c r="O4120" t="s">
        <v>973</v>
      </c>
      <c r="P4120" t="s">
        <v>1257</v>
      </c>
      <c r="Q4120" t="s">
        <v>844</v>
      </c>
    </row>
    <row r="4121" spans="1:17" hidden="1" x14ac:dyDescent="0.3">
      <c r="A4121" t="s">
        <v>16261</v>
      </c>
      <c r="B4121" t="s">
        <v>16262</v>
      </c>
      <c r="C4121" s="1" t="str">
        <f t="shared" si="632"/>
        <v>21:0288</v>
      </c>
      <c r="D4121" s="1" t="str">
        <f t="shared" si="639"/>
        <v>21:0129</v>
      </c>
      <c r="E4121" t="s">
        <v>16263</v>
      </c>
      <c r="F4121" t="s">
        <v>16264</v>
      </c>
      <c r="H4121">
        <v>65.213342800000007</v>
      </c>
      <c r="I4121">
        <v>-139.9017873</v>
      </c>
      <c r="J4121" s="1" t="str">
        <f t="shared" si="640"/>
        <v>Fluid (stream)</v>
      </c>
      <c r="K4121" s="1" t="str">
        <f t="shared" si="641"/>
        <v>Untreated Water</v>
      </c>
      <c r="L4121">
        <v>58</v>
      </c>
      <c r="M4121" t="s">
        <v>223</v>
      </c>
      <c r="N4121">
        <v>1146</v>
      </c>
      <c r="O4121" t="s">
        <v>344</v>
      </c>
      <c r="P4121" t="s">
        <v>141</v>
      </c>
      <c r="Q4121" t="s">
        <v>308</v>
      </c>
    </row>
    <row r="4122" spans="1:17" hidden="1" x14ac:dyDescent="0.3">
      <c r="A4122" t="s">
        <v>16265</v>
      </c>
      <c r="B4122" t="s">
        <v>16266</v>
      </c>
      <c r="C4122" s="1" t="str">
        <f t="shared" si="632"/>
        <v>21:0288</v>
      </c>
      <c r="D4122" s="1" t="str">
        <f t="shared" si="639"/>
        <v>21:0129</v>
      </c>
      <c r="E4122" t="s">
        <v>16267</v>
      </c>
      <c r="F4122" t="s">
        <v>16268</v>
      </c>
      <c r="H4122">
        <v>65.243841599999996</v>
      </c>
      <c r="I4122">
        <v>-139.87468799999999</v>
      </c>
      <c r="J4122" s="1" t="str">
        <f t="shared" si="640"/>
        <v>Fluid (stream)</v>
      </c>
      <c r="K4122" s="1" t="str">
        <f t="shared" si="641"/>
        <v>Untreated Water</v>
      </c>
      <c r="L4122">
        <v>59</v>
      </c>
      <c r="M4122" t="s">
        <v>642</v>
      </c>
      <c r="N4122">
        <v>1147</v>
      </c>
      <c r="O4122" t="s">
        <v>2768</v>
      </c>
      <c r="P4122" t="s">
        <v>141</v>
      </c>
      <c r="Q4122" t="s">
        <v>123</v>
      </c>
    </row>
    <row r="4123" spans="1:17" hidden="1" x14ac:dyDescent="0.3">
      <c r="A4123" t="s">
        <v>16269</v>
      </c>
      <c r="B4123" t="s">
        <v>16270</v>
      </c>
      <c r="C4123" s="1" t="str">
        <f t="shared" si="632"/>
        <v>21:0288</v>
      </c>
      <c r="D4123" s="1" t="str">
        <f t="shared" si="639"/>
        <v>21:0129</v>
      </c>
      <c r="E4123" t="s">
        <v>16271</v>
      </c>
      <c r="F4123" t="s">
        <v>16272</v>
      </c>
      <c r="H4123">
        <v>65.224645600000002</v>
      </c>
      <c r="I4123">
        <v>-139.9386413</v>
      </c>
      <c r="J4123" s="1" t="str">
        <f t="shared" si="640"/>
        <v>Fluid (stream)</v>
      </c>
      <c r="K4123" s="1" t="str">
        <f t="shared" si="641"/>
        <v>Untreated Water</v>
      </c>
      <c r="L4123">
        <v>59</v>
      </c>
      <c r="M4123" t="s">
        <v>27</v>
      </c>
      <c r="N4123">
        <v>1148</v>
      </c>
      <c r="O4123" t="s">
        <v>1342</v>
      </c>
      <c r="P4123" t="s">
        <v>540</v>
      </c>
      <c r="Q4123" t="s">
        <v>844</v>
      </c>
    </row>
    <row r="4124" spans="1:17" hidden="1" x14ac:dyDescent="0.3">
      <c r="A4124" t="s">
        <v>16273</v>
      </c>
      <c r="B4124" t="s">
        <v>16274</v>
      </c>
      <c r="C4124" s="1" t="str">
        <f t="shared" si="632"/>
        <v>21:0288</v>
      </c>
      <c r="D4124" s="1" t="str">
        <f t="shared" si="639"/>
        <v>21:0129</v>
      </c>
      <c r="E4124" t="s">
        <v>16267</v>
      </c>
      <c r="F4124" t="s">
        <v>16275</v>
      </c>
      <c r="H4124">
        <v>65.243841599999996</v>
      </c>
      <c r="I4124">
        <v>-139.87468799999999</v>
      </c>
      <c r="J4124" s="1" t="str">
        <f t="shared" si="640"/>
        <v>Fluid (stream)</v>
      </c>
      <c r="K4124" s="1" t="str">
        <f t="shared" si="641"/>
        <v>Untreated Water</v>
      </c>
      <c r="L4124">
        <v>59</v>
      </c>
      <c r="M4124" t="s">
        <v>673</v>
      </c>
      <c r="N4124">
        <v>1149</v>
      </c>
      <c r="O4124" t="s">
        <v>734</v>
      </c>
      <c r="P4124" t="s">
        <v>2482</v>
      </c>
      <c r="Q4124" t="s">
        <v>205</v>
      </c>
    </row>
    <row r="4125" spans="1:17" hidden="1" x14ac:dyDescent="0.3">
      <c r="A4125" t="s">
        <v>16276</v>
      </c>
      <c r="B4125" t="s">
        <v>16277</v>
      </c>
      <c r="C4125" s="1" t="str">
        <f t="shared" si="632"/>
        <v>21:0288</v>
      </c>
      <c r="D4125" s="1" t="str">
        <f t="shared" si="639"/>
        <v>21:0129</v>
      </c>
      <c r="E4125" t="s">
        <v>16267</v>
      </c>
      <c r="F4125" t="s">
        <v>16278</v>
      </c>
      <c r="H4125">
        <v>65.243841599999996</v>
      </c>
      <c r="I4125">
        <v>-139.87468799999999</v>
      </c>
      <c r="J4125" s="1" t="str">
        <f t="shared" si="640"/>
        <v>Fluid (stream)</v>
      </c>
      <c r="K4125" s="1" t="str">
        <f t="shared" si="641"/>
        <v>Untreated Water</v>
      </c>
      <c r="L4125">
        <v>59</v>
      </c>
      <c r="M4125" t="s">
        <v>678</v>
      </c>
      <c r="N4125">
        <v>1150</v>
      </c>
      <c r="O4125" t="s">
        <v>101</v>
      </c>
      <c r="P4125" t="s">
        <v>2482</v>
      </c>
      <c r="Q4125" t="s">
        <v>844</v>
      </c>
    </row>
    <row r="4126" spans="1:17" hidden="1" x14ac:dyDescent="0.3">
      <c r="A4126" t="s">
        <v>16279</v>
      </c>
      <c r="B4126" t="s">
        <v>16280</v>
      </c>
      <c r="C4126" s="1" t="str">
        <f t="shared" si="632"/>
        <v>21:0288</v>
      </c>
      <c r="D4126" s="1" t="str">
        <f t="shared" si="639"/>
        <v>21:0129</v>
      </c>
      <c r="E4126" t="s">
        <v>16281</v>
      </c>
      <c r="F4126" t="s">
        <v>16282</v>
      </c>
      <c r="H4126">
        <v>65.2246229</v>
      </c>
      <c r="I4126">
        <v>-139.73288529999999</v>
      </c>
      <c r="J4126" s="1" t="str">
        <f t="shared" si="640"/>
        <v>Fluid (stream)</v>
      </c>
      <c r="K4126" s="1" t="str">
        <f t="shared" si="641"/>
        <v>Untreated Water</v>
      </c>
      <c r="L4126">
        <v>59</v>
      </c>
      <c r="M4126" t="s">
        <v>35</v>
      </c>
      <c r="N4126">
        <v>1151</v>
      </c>
      <c r="O4126" t="s">
        <v>80</v>
      </c>
      <c r="P4126" t="s">
        <v>81</v>
      </c>
      <c r="Q4126" t="s">
        <v>953</v>
      </c>
    </row>
    <row r="4127" spans="1:17" hidden="1" x14ac:dyDescent="0.3">
      <c r="A4127" t="s">
        <v>16283</v>
      </c>
      <c r="B4127" t="s">
        <v>16284</v>
      </c>
      <c r="C4127" s="1" t="str">
        <f t="shared" si="632"/>
        <v>21:0288</v>
      </c>
      <c r="D4127" s="1" t="str">
        <f t="shared" si="639"/>
        <v>21:0129</v>
      </c>
      <c r="E4127" t="s">
        <v>16285</v>
      </c>
      <c r="F4127" t="s">
        <v>16286</v>
      </c>
      <c r="H4127">
        <v>65.229404700000003</v>
      </c>
      <c r="I4127">
        <v>-139.74446549999999</v>
      </c>
      <c r="J4127" s="1" t="str">
        <f t="shared" si="640"/>
        <v>Fluid (stream)</v>
      </c>
      <c r="K4127" s="1" t="str">
        <f t="shared" si="641"/>
        <v>Untreated Water</v>
      </c>
      <c r="L4127">
        <v>59</v>
      </c>
      <c r="M4127" t="s">
        <v>43</v>
      </c>
      <c r="N4127">
        <v>1152</v>
      </c>
      <c r="O4127" t="s">
        <v>189</v>
      </c>
      <c r="P4127" t="s">
        <v>190</v>
      </c>
      <c r="Q4127" t="s">
        <v>953</v>
      </c>
    </row>
    <row r="4128" spans="1:17" hidden="1" x14ac:dyDescent="0.3">
      <c r="A4128" t="s">
        <v>16287</v>
      </c>
      <c r="B4128" t="s">
        <v>16288</v>
      </c>
      <c r="C4128" s="1" t="str">
        <f t="shared" ref="C4128:C4191" si="642">HYPERLINK("http://geochem.nrcan.gc.ca/cdogs/content/bdl/bdl210288_e.htm", "21:0288")</f>
        <v>21:0288</v>
      </c>
      <c r="D4128" s="1" t="str">
        <f t="shared" si="639"/>
        <v>21:0129</v>
      </c>
      <c r="E4128" t="s">
        <v>16289</v>
      </c>
      <c r="F4128" t="s">
        <v>16290</v>
      </c>
      <c r="H4128">
        <v>65.214627500000006</v>
      </c>
      <c r="I4128">
        <v>-139.69536890000001</v>
      </c>
      <c r="J4128" s="1" t="str">
        <f t="shared" si="640"/>
        <v>Fluid (stream)</v>
      </c>
      <c r="K4128" s="1" t="str">
        <f t="shared" si="641"/>
        <v>Untreated Water</v>
      </c>
      <c r="L4128">
        <v>59</v>
      </c>
      <c r="M4128" t="s">
        <v>50</v>
      </c>
      <c r="N4128">
        <v>1153</v>
      </c>
      <c r="O4128" t="s">
        <v>3612</v>
      </c>
      <c r="P4128" t="s">
        <v>1257</v>
      </c>
      <c r="Q4128" t="s">
        <v>249</v>
      </c>
    </row>
    <row r="4129" spans="1:17" hidden="1" x14ac:dyDescent="0.3">
      <c r="A4129" t="s">
        <v>16291</v>
      </c>
      <c r="B4129" t="s">
        <v>16292</v>
      </c>
      <c r="C4129" s="1" t="str">
        <f t="shared" si="642"/>
        <v>21:0288</v>
      </c>
      <c r="D4129" s="1" t="str">
        <f t="shared" si="639"/>
        <v>21:0129</v>
      </c>
      <c r="E4129" t="s">
        <v>16293</v>
      </c>
      <c r="F4129" t="s">
        <v>16294</v>
      </c>
      <c r="H4129">
        <v>65.221027800000002</v>
      </c>
      <c r="I4129">
        <v>-139.6162027</v>
      </c>
      <c r="J4129" s="1" t="str">
        <f t="shared" si="640"/>
        <v>Fluid (stream)</v>
      </c>
      <c r="K4129" s="1" t="str">
        <f t="shared" si="641"/>
        <v>Untreated Water</v>
      </c>
      <c r="L4129">
        <v>59</v>
      </c>
      <c r="M4129" t="s">
        <v>57</v>
      </c>
      <c r="N4129">
        <v>1154</v>
      </c>
      <c r="O4129" t="s">
        <v>1177</v>
      </c>
      <c r="P4129" t="s">
        <v>1257</v>
      </c>
      <c r="Q4129" t="s">
        <v>249</v>
      </c>
    </row>
    <row r="4130" spans="1:17" hidden="1" x14ac:dyDescent="0.3">
      <c r="A4130" t="s">
        <v>16295</v>
      </c>
      <c r="B4130" t="s">
        <v>16296</v>
      </c>
      <c r="C4130" s="1" t="str">
        <f t="shared" si="642"/>
        <v>21:0288</v>
      </c>
      <c r="D4130" s="1" t="str">
        <f t="shared" si="639"/>
        <v>21:0129</v>
      </c>
      <c r="E4130" t="s">
        <v>16297</v>
      </c>
      <c r="F4130" t="s">
        <v>16298</v>
      </c>
      <c r="H4130">
        <v>65.199222700000007</v>
      </c>
      <c r="I4130">
        <v>-139.62451949999999</v>
      </c>
      <c r="J4130" s="1" t="str">
        <f t="shared" si="640"/>
        <v>Fluid (stream)</v>
      </c>
      <c r="K4130" s="1" t="str">
        <f t="shared" si="641"/>
        <v>Untreated Water</v>
      </c>
      <c r="L4130">
        <v>59</v>
      </c>
      <c r="M4130" t="s">
        <v>65</v>
      </c>
      <c r="N4130">
        <v>1155</v>
      </c>
      <c r="O4130" t="s">
        <v>1652</v>
      </c>
      <c r="P4130" t="s">
        <v>81</v>
      </c>
      <c r="Q4130" t="s">
        <v>649</v>
      </c>
    </row>
    <row r="4131" spans="1:17" hidden="1" x14ac:dyDescent="0.3">
      <c r="A4131" t="s">
        <v>16299</v>
      </c>
      <c r="B4131" t="s">
        <v>16300</v>
      </c>
      <c r="C4131" s="1" t="str">
        <f t="shared" si="642"/>
        <v>21:0288</v>
      </c>
      <c r="D4131" s="1" t="str">
        <f t="shared" si="639"/>
        <v>21:0129</v>
      </c>
      <c r="E4131" t="s">
        <v>16301</v>
      </c>
      <c r="F4131" t="s">
        <v>16302</v>
      </c>
      <c r="H4131">
        <v>65.171763799999994</v>
      </c>
      <c r="I4131">
        <v>-139.62118050000001</v>
      </c>
      <c r="J4131" s="1" t="str">
        <f t="shared" si="640"/>
        <v>Fluid (stream)</v>
      </c>
      <c r="K4131" s="1" t="str">
        <f t="shared" si="641"/>
        <v>Untreated Water</v>
      </c>
      <c r="L4131">
        <v>59</v>
      </c>
      <c r="M4131" t="s">
        <v>72</v>
      </c>
      <c r="N4131">
        <v>1156</v>
      </c>
      <c r="O4131" t="s">
        <v>973</v>
      </c>
      <c r="P4131" t="s">
        <v>1934</v>
      </c>
      <c r="Q4131" t="s">
        <v>953</v>
      </c>
    </row>
    <row r="4132" spans="1:17" hidden="1" x14ac:dyDescent="0.3">
      <c r="A4132" t="s">
        <v>16303</v>
      </c>
      <c r="B4132" t="s">
        <v>16304</v>
      </c>
      <c r="C4132" s="1" t="str">
        <f t="shared" si="642"/>
        <v>21:0288</v>
      </c>
      <c r="D4132" s="1" t="str">
        <f t="shared" si="639"/>
        <v>21:0129</v>
      </c>
      <c r="E4132" t="s">
        <v>16305</v>
      </c>
      <c r="F4132" t="s">
        <v>16306</v>
      </c>
      <c r="H4132">
        <v>65.187026900000006</v>
      </c>
      <c r="I4132">
        <v>-139.67664730000001</v>
      </c>
      <c r="J4132" s="1" t="str">
        <f t="shared" si="640"/>
        <v>Fluid (stream)</v>
      </c>
      <c r="K4132" s="1" t="str">
        <f t="shared" si="641"/>
        <v>Untreated Water</v>
      </c>
      <c r="L4132">
        <v>59</v>
      </c>
      <c r="M4132" t="s">
        <v>87</v>
      </c>
      <c r="N4132">
        <v>1157</v>
      </c>
      <c r="O4132" t="s">
        <v>664</v>
      </c>
      <c r="P4132" t="s">
        <v>2314</v>
      </c>
      <c r="Q4132" t="s">
        <v>953</v>
      </c>
    </row>
    <row r="4133" spans="1:17" hidden="1" x14ac:dyDescent="0.3">
      <c r="A4133" t="s">
        <v>16307</v>
      </c>
      <c r="B4133" t="s">
        <v>16308</v>
      </c>
      <c r="C4133" s="1" t="str">
        <f t="shared" si="642"/>
        <v>21:0288</v>
      </c>
      <c r="D4133" s="1" t="str">
        <f t="shared" si="639"/>
        <v>21:0129</v>
      </c>
      <c r="E4133" t="s">
        <v>16309</v>
      </c>
      <c r="F4133" t="s">
        <v>16310</v>
      </c>
      <c r="H4133">
        <v>65.166538900000006</v>
      </c>
      <c r="I4133">
        <v>-139.73403239999999</v>
      </c>
      <c r="J4133" s="1" t="str">
        <f t="shared" si="640"/>
        <v>Fluid (stream)</v>
      </c>
      <c r="K4133" s="1" t="str">
        <f t="shared" si="641"/>
        <v>Untreated Water</v>
      </c>
      <c r="L4133">
        <v>59</v>
      </c>
      <c r="M4133" t="s">
        <v>160</v>
      </c>
      <c r="N4133">
        <v>1158</v>
      </c>
      <c r="O4133" t="s">
        <v>664</v>
      </c>
      <c r="P4133" t="s">
        <v>366</v>
      </c>
      <c r="Q4133" t="s">
        <v>844</v>
      </c>
    </row>
    <row r="4134" spans="1:17" hidden="1" x14ac:dyDescent="0.3">
      <c r="A4134" t="s">
        <v>16311</v>
      </c>
      <c r="B4134" t="s">
        <v>16312</v>
      </c>
      <c r="C4134" s="1" t="str">
        <f t="shared" si="642"/>
        <v>21:0288</v>
      </c>
      <c r="D4134" s="1" t="str">
        <f t="shared" si="639"/>
        <v>21:0129</v>
      </c>
      <c r="E4134" t="s">
        <v>16313</v>
      </c>
      <c r="F4134" t="s">
        <v>16314</v>
      </c>
      <c r="H4134">
        <v>65.132307999999995</v>
      </c>
      <c r="I4134">
        <v>-139.69574009999999</v>
      </c>
      <c r="J4134" s="1" t="str">
        <f t="shared" si="640"/>
        <v>Fluid (stream)</v>
      </c>
      <c r="K4134" s="1" t="str">
        <f t="shared" si="641"/>
        <v>Untreated Water</v>
      </c>
      <c r="L4134">
        <v>59</v>
      </c>
      <c r="M4134" t="s">
        <v>166</v>
      </c>
      <c r="N4134">
        <v>1159</v>
      </c>
      <c r="O4134" t="s">
        <v>1342</v>
      </c>
      <c r="P4134" t="s">
        <v>1934</v>
      </c>
      <c r="Q4134" t="s">
        <v>589</v>
      </c>
    </row>
    <row r="4135" spans="1:17" hidden="1" x14ac:dyDescent="0.3">
      <c r="A4135" t="s">
        <v>16315</v>
      </c>
      <c r="B4135" t="s">
        <v>16316</v>
      </c>
      <c r="C4135" s="1" t="str">
        <f t="shared" si="642"/>
        <v>21:0288</v>
      </c>
      <c r="D4135" s="1" t="str">
        <f t="shared" si="639"/>
        <v>21:0129</v>
      </c>
      <c r="E4135" t="s">
        <v>16317</v>
      </c>
      <c r="F4135" t="s">
        <v>16318</v>
      </c>
      <c r="H4135">
        <v>65.127380500000001</v>
      </c>
      <c r="I4135">
        <v>-139.69357360000001</v>
      </c>
      <c r="J4135" s="1" t="str">
        <f t="shared" si="640"/>
        <v>Fluid (stream)</v>
      </c>
      <c r="K4135" s="1" t="str">
        <f t="shared" si="641"/>
        <v>Untreated Water</v>
      </c>
      <c r="L4135">
        <v>59</v>
      </c>
      <c r="M4135" t="s">
        <v>174</v>
      </c>
      <c r="N4135">
        <v>1160</v>
      </c>
      <c r="O4135" t="s">
        <v>189</v>
      </c>
      <c r="P4135" t="s">
        <v>1934</v>
      </c>
      <c r="Q4135" t="s">
        <v>953</v>
      </c>
    </row>
    <row r="4136" spans="1:17" hidden="1" x14ac:dyDescent="0.3">
      <c r="A4136" t="s">
        <v>16319</v>
      </c>
      <c r="B4136" t="s">
        <v>16320</v>
      </c>
      <c r="C4136" s="1" t="str">
        <f t="shared" si="642"/>
        <v>21:0288</v>
      </c>
      <c r="D4136" s="1" t="str">
        <f t="shared" si="639"/>
        <v>21:0129</v>
      </c>
      <c r="E4136" t="s">
        <v>16321</v>
      </c>
      <c r="F4136" t="s">
        <v>16322</v>
      </c>
      <c r="H4136">
        <v>65.118701200000004</v>
      </c>
      <c r="I4136">
        <v>-139.6739954</v>
      </c>
      <c r="J4136" s="1" t="str">
        <f t="shared" si="640"/>
        <v>Fluid (stream)</v>
      </c>
      <c r="K4136" s="1" t="str">
        <f t="shared" si="641"/>
        <v>Untreated Water</v>
      </c>
      <c r="L4136">
        <v>59</v>
      </c>
      <c r="M4136" t="s">
        <v>181</v>
      </c>
      <c r="N4136">
        <v>1161</v>
      </c>
      <c r="O4136" t="s">
        <v>7068</v>
      </c>
      <c r="P4136" t="s">
        <v>637</v>
      </c>
      <c r="Q4136" t="s">
        <v>649</v>
      </c>
    </row>
    <row r="4137" spans="1:17" hidden="1" x14ac:dyDescent="0.3">
      <c r="A4137" t="s">
        <v>16323</v>
      </c>
      <c r="B4137" t="s">
        <v>16324</v>
      </c>
      <c r="C4137" s="1" t="str">
        <f t="shared" si="642"/>
        <v>21:0288</v>
      </c>
      <c r="D4137" s="1" t="str">
        <f>HYPERLINK("http://geochem.nrcan.gc.ca/cdogs/content/svy/svy_e.htm", "")</f>
        <v/>
      </c>
      <c r="G4137" s="1" t="str">
        <f>HYPERLINK("http://geochem.nrcan.gc.ca/cdogs/content/cr_/cr_00031_e.htm", "31")</f>
        <v>31</v>
      </c>
      <c r="J4137" t="s">
        <v>106</v>
      </c>
      <c r="K4137" t="s">
        <v>107</v>
      </c>
      <c r="L4137">
        <v>59</v>
      </c>
      <c r="M4137" t="s">
        <v>108</v>
      </c>
      <c r="N4137">
        <v>1162</v>
      </c>
      <c r="O4137" t="s">
        <v>968</v>
      </c>
      <c r="P4137" t="s">
        <v>780</v>
      </c>
      <c r="Q4137" t="s">
        <v>844</v>
      </c>
    </row>
    <row r="4138" spans="1:17" hidden="1" x14ac:dyDescent="0.3">
      <c r="A4138" t="s">
        <v>16325</v>
      </c>
      <c r="B4138" t="s">
        <v>16326</v>
      </c>
      <c r="C4138" s="1" t="str">
        <f t="shared" si="642"/>
        <v>21:0288</v>
      </c>
      <c r="D4138" s="1" t="str">
        <f t="shared" ref="D4138:D4145" si="643">HYPERLINK("http://geochem.nrcan.gc.ca/cdogs/content/svy/svy210129_e.htm", "21:0129")</f>
        <v>21:0129</v>
      </c>
      <c r="E4138" t="s">
        <v>16327</v>
      </c>
      <c r="F4138" t="s">
        <v>16328</v>
      </c>
      <c r="H4138">
        <v>65.118948799999998</v>
      </c>
      <c r="I4138">
        <v>-139.66450259999999</v>
      </c>
      <c r="J4138" s="1" t="str">
        <f t="shared" ref="J4138:J4145" si="644">HYPERLINK("http://geochem.nrcan.gc.ca/cdogs/content/kwd/kwd020018_e.htm", "Fluid (stream)")</f>
        <v>Fluid (stream)</v>
      </c>
      <c r="K4138" s="1" t="str">
        <f t="shared" ref="K4138:K4145" si="645">HYPERLINK("http://geochem.nrcan.gc.ca/cdogs/content/kwd/kwd080007_e.htm", "Untreated Water")</f>
        <v>Untreated Water</v>
      </c>
      <c r="L4138">
        <v>59</v>
      </c>
      <c r="M4138" t="s">
        <v>188</v>
      </c>
      <c r="N4138">
        <v>1163</v>
      </c>
      <c r="O4138" t="s">
        <v>734</v>
      </c>
      <c r="P4138" t="s">
        <v>780</v>
      </c>
      <c r="Q4138" t="s">
        <v>649</v>
      </c>
    </row>
    <row r="4139" spans="1:17" hidden="1" x14ac:dyDescent="0.3">
      <c r="A4139" t="s">
        <v>16329</v>
      </c>
      <c r="B4139" t="s">
        <v>16330</v>
      </c>
      <c r="C4139" s="1" t="str">
        <f t="shared" si="642"/>
        <v>21:0288</v>
      </c>
      <c r="D4139" s="1" t="str">
        <f t="shared" si="643"/>
        <v>21:0129</v>
      </c>
      <c r="E4139" t="s">
        <v>16331</v>
      </c>
      <c r="F4139" t="s">
        <v>16332</v>
      </c>
      <c r="H4139">
        <v>65.107681299999996</v>
      </c>
      <c r="I4139">
        <v>-139.76187580000001</v>
      </c>
      <c r="J4139" s="1" t="str">
        <f t="shared" si="644"/>
        <v>Fluid (stream)</v>
      </c>
      <c r="K4139" s="1" t="str">
        <f t="shared" si="645"/>
        <v>Untreated Water</v>
      </c>
      <c r="L4139">
        <v>59</v>
      </c>
      <c r="M4139" t="s">
        <v>215</v>
      </c>
      <c r="N4139">
        <v>1164</v>
      </c>
      <c r="O4139" t="s">
        <v>613</v>
      </c>
      <c r="P4139" t="s">
        <v>2482</v>
      </c>
      <c r="Q4139" t="s">
        <v>249</v>
      </c>
    </row>
    <row r="4140" spans="1:17" hidden="1" x14ac:dyDescent="0.3">
      <c r="A4140" t="s">
        <v>16333</v>
      </c>
      <c r="B4140" t="s">
        <v>16334</v>
      </c>
      <c r="C4140" s="1" t="str">
        <f t="shared" si="642"/>
        <v>21:0288</v>
      </c>
      <c r="D4140" s="1" t="str">
        <f t="shared" si="643"/>
        <v>21:0129</v>
      </c>
      <c r="E4140" t="s">
        <v>16335</v>
      </c>
      <c r="F4140" t="s">
        <v>16336</v>
      </c>
      <c r="H4140">
        <v>65.084212500000007</v>
      </c>
      <c r="I4140">
        <v>-139.82026289999999</v>
      </c>
      <c r="J4140" s="1" t="str">
        <f t="shared" si="644"/>
        <v>Fluid (stream)</v>
      </c>
      <c r="K4140" s="1" t="str">
        <f t="shared" si="645"/>
        <v>Untreated Water</v>
      </c>
      <c r="L4140">
        <v>59</v>
      </c>
      <c r="M4140" t="s">
        <v>223</v>
      </c>
      <c r="N4140">
        <v>1165</v>
      </c>
      <c r="O4140" t="s">
        <v>339</v>
      </c>
      <c r="P4140" t="s">
        <v>540</v>
      </c>
      <c r="Q4140" t="s">
        <v>308</v>
      </c>
    </row>
    <row r="4141" spans="1:17" hidden="1" x14ac:dyDescent="0.3">
      <c r="A4141" t="s">
        <v>16337</v>
      </c>
      <c r="B4141" t="s">
        <v>16338</v>
      </c>
      <c r="C4141" s="1" t="str">
        <f t="shared" si="642"/>
        <v>21:0288</v>
      </c>
      <c r="D4141" s="1" t="str">
        <f t="shared" si="643"/>
        <v>21:0129</v>
      </c>
      <c r="E4141" t="s">
        <v>16339</v>
      </c>
      <c r="F4141" t="s">
        <v>16340</v>
      </c>
      <c r="H4141">
        <v>65.086016099999995</v>
      </c>
      <c r="I4141">
        <v>-139.83167270000001</v>
      </c>
      <c r="J4141" s="1" t="str">
        <f t="shared" si="644"/>
        <v>Fluid (stream)</v>
      </c>
      <c r="K4141" s="1" t="str">
        <f t="shared" si="645"/>
        <v>Untreated Water</v>
      </c>
      <c r="L4141">
        <v>59</v>
      </c>
      <c r="M4141" t="s">
        <v>740</v>
      </c>
      <c r="N4141">
        <v>1166</v>
      </c>
      <c r="O4141" t="s">
        <v>1657</v>
      </c>
      <c r="P4141" t="s">
        <v>224</v>
      </c>
      <c r="Q4141" t="s">
        <v>844</v>
      </c>
    </row>
    <row r="4142" spans="1:17" hidden="1" x14ac:dyDescent="0.3">
      <c r="A4142" t="s">
        <v>16341</v>
      </c>
      <c r="B4142" t="s">
        <v>16342</v>
      </c>
      <c r="C4142" s="1" t="str">
        <f t="shared" si="642"/>
        <v>21:0288</v>
      </c>
      <c r="D4142" s="1" t="str">
        <f t="shared" si="643"/>
        <v>21:0129</v>
      </c>
      <c r="E4142" t="s">
        <v>16343</v>
      </c>
      <c r="F4142" t="s">
        <v>16344</v>
      </c>
      <c r="H4142">
        <v>65.0881866</v>
      </c>
      <c r="I4142">
        <v>-139.6725567</v>
      </c>
      <c r="J4142" s="1" t="str">
        <f t="shared" si="644"/>
        <v>Fluid (stream)</v>
      </c>
      <c r="K4142" s="1" t="str">
        <f t="shared" si="645"/>
        <v>Untreated Water</v>
      </c>
      <c r="L4142">
        <v>60</v>
      </c>
      <c r="M4142" t="s">
        <v>642</v>
      </c>
      <c r="N4142">
        <v>1167</v>
      </c>
      <c r="O4142" t="s">
        <v>196</v>
      </c>
      <c r="P4142" t="s">
        <v>2783</v>
      </c>
      <c r="Q4142" t="s">
        <v>205</v>
      </c>
    </row>
    <row r="4143" spans="1:17" hidden="1" x14ac:dyDescent="0.3">
      <c r="A4143" t="s">
        <v>16345</v>
      </c>
      <c r="B4143" t="s">
        <v>16346</v>
      </c>
      <c r="C4143" s="1" t="str">
        <f t="shared" si="642"/>
        <v>21:0288</v>
      </c>
      <c r="D4143" s="1" t="str">
        <f t="shared" si="643"/>
        <v>21:0129</v>
      </c>
      <c r="E4143" t="s">
        <v>16347</v>
      </c>
      <c r="F4143" t="s">
        <v>16348</v>
      </c>
      <c r="H4143">
        <v>65.092781099999996</v>
      </c>
      <c r="I4143">
        <v>-139.82241590000001</v>
      </c>
      <c r="J4143" s="1" t="str">
        <f t="shared" si="644"/>
        <v>Fluid (stream)</v>
      </c>
      <c r="K4143" s="1" t="str">
        <f t="shared" si="645"/>
        <v>Untreated Water</v>
      </c>
      <c r="L4143">
        <v>60</v>
      </c>
      <c r="M4143" t="s">
        <v>27</v>
      </c>
      <c r="N4143">
        <v>1168</v>
      </c>
      <c r="O4143" t="s">
        <v>3022</v>
      </c>
      <c r="P4143" t="s">
        <v>190</v>
      </c>
      <c r="Q4143" t="s">
        <v>589</v>
      </c>
    </row>
    <row r="4144" spans="1:17" hidden="1" x14ac:dyDescent="0.3">
      <c r="A4144" t="s">
        <v>16349</v>
      </c>
      <c r="B4144" t="s">
        <v>16350</v>
      </c>
      <c r="C4144" s="1" t="str">
        <f t="shared" si="642"/>
        <v>21:0288</v>
      </c>
      <c r="D4144" s="1" t="str">
        <f t="shared" si="643"/>
        <v>21:0129</v>
      </c>
      <c r="E4144" t="s">
        <v>16351</v>
      </c>
      <c r="F4144" t="s">
        <v>16352</v>
      </c>
      <c r="H4144">
        <v>65.087735199999997</v>
      </c>
      <c r="I4144">
        <v>-139.72058530000001</v>
      </c>
      <c r="J4144" s="1" t="str">
        <f t="shared" si="644"/>
        <v>Fluid (stream)</v>
      </c>
      <c r="K4144" s="1" t="str">
        <f t="shared" si="645"/>
        <v>Untreated Water</v>
      </c>
      <c r="L4144">
        <v>60</v>
      </c>
      <c r="M4144" t="s">
        <v>35</v>
      </c>
      <c r="N4144">
        <v>1169</v>
      </c>
      <c r="O4144" t="s">
        <v>80</v>
      </c>
      <c r="P4144" t="s">
        <v>2805</v>
      </c>
      <c r="Q4144" t="s">
        <v>249</v>
      </c>
    </row>
    <row r="4145" spans="1:17" hidden="1" x14ac:dyDescent="0.3">
      <c r="A4145" t="s">
        <v>16353</v>
      </c>
      <c r="B4145" t="s">
        <v>16354</v>
      </c>
      <c r="C4145" s="1" t="str">
        <f t="shared" si="642"/>
        <v>21:0288</v>
      </c>
      <c r="D4145" s="1" t="str">
        <f t="shared" si="643"/>
        <v>21:0129</v>
      </c>
      <c r="E4145" t="s">
        <v>16355</v>
      </c>
      <c r="F4145" t="s">
        <v>16356</v>
      </c>
      <c r="H4145">
        <v>65.087553700000001</v>
      </c>
      <c r="I4145">
        <v>-139.73087179999999</v>
      </c>
      <c r="J4145" s="1" t="str">
        <f t="shared" si="644"/>
        <v>Fluid (stream)</v>
      </c>
      <c r="K4145" s="1" t="str">
        <f t="shared" si="645"/>
        <v>Untreated Water</v>
      </c>
      <c r="L4145">
        <v>60</v>
      </c>
      <c r="M4145" t="s">
        <v>43</v>
      </c>
      <c r="N4145">
        <v>1170</v>
      </c>
      <c r="O4145" t="s">
        <v>1769</v>
      </c>
      <c r="P4145" t="s">
        <v>969</v>
      </c>
      <c r="Q4145" t="s">
        <v>589</v>
      </c>
    </row>
    <row r="4146" spans="1:17" hidden="1" x14ac:dyDescent="0.3">
      <c r="A4146" t="s">
        <v>16357</v>
      </c>
      <c r="B4146" t="s">
        <v>16358</v>
      </c>
      <c r="C4146" s="1" t="str">
        <f t="shared" si="642"/>
        <v>21:0288</v>
      </c>
      <c r="D4146" s="1" t="str">
        <f>HYPERLINK("http://geochem.nrcan.gc.ca/cdogs/content/svy/svy_e.htm", "")</f>
        <v/>
      </c>
      <c r="G4146" s="1" t="str">
        <f>HYPERLINK("http://geochem.nrcan.gc.ca/cdogs/content/cr_/cr_00030_e.htm", "30")</f>
        <v>30</v>
      </c>
      <c r="J4146" t="s">
        <v>106</v>
      </c>
      <c r="K4146" t="s">
        <v>107</v>
      </c>
      <c r="L4146">
        <v>60</v>
      </c>
      <c r="M4146" t="s">
        <v>108</v>
      </c>
      <c r="N4146">
        <v>1171</v>
      </c>
      <c r="O4146" t="s">
        <v>3022</v>
      </c>
      <c r="P4146" t="s">
        <v>4924</v>
      </c>
      <c r="Q4146" t="s">
        <v>123</v>
      </c>
    </row>
    <row r="4147" spans="1:17" hidden="1" x14ac:dyDescent="0.3">
      <c r="A4147" t="s">
        <v>16359</v>
      </c>
      <c r="B4147" t="s">
        <v>16360</v>
      </c>
      <c r="C4147" s="1" t="str">
        <f t="shared" si="642"/>
        <v>21:0288</v>
      </c>
      <c r="D4147" s="1" t="str">
        <f t="shared" ref="D4147:D4170" si="646">HYPERLINK("http://geochem.nrcan.gc.ca/cdogs/content/svy/svy210129_e.htm", "21:0129")</f>
        <v>21:0129</v>
      </c>
      <c r="E4147" t="s">
        <v>16343</v>
      </c>
      <c r="F4147" t="s">
        <v>16361</v>
      </c>
      <c r="H4147">
        <v>65.0881866</v>
      </c>
      <c r="I4147">
        <v>-139.6725567</v>
      </c>
      <c r="J4147" s="1" t="str">
        <f t="shared" ref="J4147:J4170" si="647">HYPERLINK("http://geochem.nrcan.gc.ca/cdogs/content/kwd/kwd020018_e.htm", "Fluid (stream)")</f>
        <v>Fluid (stream)</v>
      </c>
      <c r="K4147" s="1" t="str">
        <f t="shared" ref="K4147:K4170" si="648">HYPERLINK("http://geochem.nrcan.gc.ca/cdogs/content/kwd/kwd080007_e.htm", "Untreated Water")</f>
        <v>Untreated Water</v>
      </c>
      <c r="L4147">
        <v>60</v>
      </c>
      <c r="M4147" t="s">
        <v>673</v>
      </c>
      <c r="N4147">
        <v>1172</v>
      </c>
      <c r="O4147" t="s">
        <v>378</v>
      </c>
      <c r="P4147" t="s">
        <v>1934</v>
      </c>
      <c r="Q4147" t="s">
        <v>205</v>
      </c>
    </row>
    <row r="4148" spans="1:17" hidden="1" x14ac:dyDescent="0.3">
      <c r="A4148" t="s">
        <v>16362</v>
      </c>
      <c r="B4148" t="s">
        <v>16363</v>
      </c>
      <c r="C4148" s="1" t="str">
        <f t="shared" si="642"/>
        <v>21:0288</v>
      </c>
      <c r="D4148" s="1" t="str">
        <f t="shared" si="646"/>
        <v>21:0129</v>
      </c>
      <c r="E4148" t="s">
        <v>16343</v>
      </c>
      <c r="F4148" t="s">
        <v>16364</v>
      </c>
      <c r="H4148">
        <v>65.0881866</v>
      </c>
      <c r="I4148">
        <v>-139.6725567</v>
      </c>
      <c r="J4148" s="1" t="str">
        <f t="shared" si="647"/>
        <v>Fluid (stream)</v>
      </c>
      <c r="K4148" s="1" t="str">
        <f t="shared" si="648"/>
        <v>Untreated Water</v>
      </c>
      <c r="L4148">
        <v>60</v>
      </c>
      <c r="M4148" t="s">
        <v>678</v>
      </c>
      <c r="N4148">
        <v>1173</v>
      </c>
      <c r="O4148" t="s">
        <v>128</v>
      </c>
      <c r="P4148" t="s">
        <v>1934</v>
      </c>
      <c r="Q4148" t="s">
        <v>205</v>
      </c>
    </row>
    <row r="4149" spans="1:17" hidden="1" x14ac:dyDescent="0.3">
      <c r="A4149" t="s">
        <v>16365</v>
      </c>
      <c r="B4149" t="s">
        <v>16366</v>
      </c>
      <c r="C4149" s="1" t="str">
        <f t="shared" si="642"/>
        <v>21:0288</v>
      </c>
      <c r="D4149" s="1" t="str">
        <f t="shared" si="646"/>
        <v>21:0129</v>
      </c>
      <c r="E4149" t="s">
        <v>16367</v>
      </c>
      <c r="F4149" t="s">
        <v>16368</v>
      </c>
      <c r="H4149">
        <v>65.090336199999996</v>
      </c>
      <c r="I4149">
        <v>-139.5652116</v>
      </c>
      <c r="J4149" s="1" t="str">
        <f t="shared" si="647"/>
        <v>Fluid (stream)</v>
      </c>
      <c r="K4149" s="1" t="str">
        <f t="shared" si="648"/>
        <v>Untreated Water</v>
      </c>
      <c r="L4149">
        <v>60</v>
      </c>
      <c r="M4149" t="s">
        <v>50</v>
      </c>
      <c r="N4149">
        <v>1174</v>
      </c>
      <c r="O4149" t="s">
        <v>196</v>
      </c>
      <c r="P4149" t="s">
        <v>2314</v>
      </c>
      <c r="Q4149" t="s">
        <v>649</v>
      </c>
    </row>
    <row r="4150" spans="1:17" hidden="1" x14ac:dyDescent="0.3">
      <c r="A4150" t="s">
        <v>16369</v>
      </c>
      <c r="B4150" t="s">
        <v>16370</v>
      </c>
      <c r="C4150" s="1" t="str">
        <f t="shared" si="642"/>
        <v>21:0288</v>
      </c>
      <c r="D4150" s="1" t="str">
        <f t="shared" si="646"/>
        <v>21:0129</v>
      </c>
      <c r="E4150" t="s">
        <v>16371</v>
      </c>
      <c r="F4150" t="s">
        <v>16372</v>
      </c>
      <c r="H4150">
        <v>65.054474900000002</v>
      </c>
      <c r="I4150">
        <v>-139.6029522</v>
      </c>
      <c r="J4150" s="1" t="str">
        <f t="shared" si="647"/>
        <v>Fluid (stream)</v>
      </c>
      <c r="K4150" s="1" t="str">
        <f t="shared" si="648"/>
        <v>Untreated Water</v>
      </c>
      <c r="L4150">
        <v>60</v>
      </c>
      <c r="M4150" t="s">
        <v>57</v>
      </c>
      <c r="N4150">
        <v>1175</v>
      </c>
      <c r="O4150" t="s">
        <v>2768</v>
      </c>
      <c r="P4150" t="s">
        <v>2482</v>
      </c>
      <c r="Q4150" t="s">
        <v>844</v>
      </c>
    </row>
    <row r="4151" spans="1:17" hidden="1" x14ac:dyDescent="0.3">
      <c r="A4151" t="s">
        <v>16373</v>
      </c>
      <c r="B4151" t="s">
        <v>16374</v>
      </c>
      <c r="C4151" s="1" t="str">
        <f t="shared" si="642"/>
        <v>21:0288</v>
      </c>
      <c r="D4151" s="1" t="str">
        <f t="shared" si="646"/>
        <v>21:0129</v>
      </c>
      <c r="E4151" t="s">
        <v>16375</v>
      </c>
      <c r="F4151" t="s">
        <v>16376</v>
      </c>
      <c r="H4151">
        <v>65.036809199999993</v>
      </c>
      <c r="I4151">
        <v>-139.65417049999999</v>
      </c>
      <c r="J4151" s="1" t="str">
        <f t="shared" si="647"/>
        <v>Fluid (stream)</v>
      </c>
      <c r="K4151" s="1" t="str">
        <f t="shared" si="648"/>
        <v>Untreated Water</v>
      </c>
      <c r="L4151">
        <v>60</v>
      </c>
      <c r="M4151" t="s">
        <v>65</v>
      </c>
      <c r="N4151">
        <v>1176</v>
      </c>
      <c r="O4151" t="s">
        <v>603</v>
      </c>
      <c r="P4151" t="s">
        <v>2482</v>
      </c>
      <c r="Q4151" t="s">
        <v>249</v>
      </c>
    </row>
    <row r="4152" spans="1:17" hidden="1" x14ac:dyDescent="0.3">
      <c r="A4152" t="s">
        <v>16377</v>
      </c>
      <c r="B4152" t="s">
        <v>16378</v>
      </c>
      <c r="C4152" s="1" t="str">
        <f t="shared" si="642"/>
        <v>21:0288</v>
      </c>
      <c r="D4152" s="1" t="str">
        <f t="shared" si="646"/>
        <v>21:0129</v>
      </c>
      <c r="E4152" t="s">
        <v>16379</v>
      </c>
      <c r="F4152" t="s">
        <v>16380</v>
      </c>
      <c r="H4152">
        <v>65.049335400000004</v>
      </c>
      <c r="I4152">
        <v>-139.7047906</v>
      </c>
      <c r="J4152" s="1" t="str">
        <f t="shared" si="647"/>
        <v>Fluid (stream)</v>
      </c>
      <c r="K4152" s="1" t="str">
        <f t="shared" si="648"/>
        <v>Untreated Water</v>
      </c>
      <c r="L4152">
        <v>60</v>
      </c>
      <c r="M4152" t="s">
        <v>72</v>
      </c>
      <c r="N4152">
        <v>1177</v>
      </c>
      <c r="O4152" t="s">
        <v>400</v>
      </c>
      <c r="P4152" t="s">
        <v>913</v>
      </c>
      <c r="Q4152" t="s">
        <v>437</v>
      </c>
    </row>
    <row r="4153" spans="1:17" hidden="1" x14ac:dyDescent="0.3">
      <c r="A4153" t="s">
        <v>16381</v>
      </c>
      <c r="B4153" t="s">
        <v>16382</v>
      </c>
      <c r="C4153" s="1" t="str">
        <f t="shared" si="642"/>
        <v>21:0288</v>
      </c>
      <c r="D4153" s="1" t="str">
        <f t="shared" si="646"/>
        <v>21:0129</v>
      </c>
      <c r="E4153" t="s">
        <v>16383</v>
      </c>
      <c r="F4153" t="s">
        <v>16384</v>
      </c>
      <c r="H4153">
        <v>65.051988300000005</v>
      </c>
      <c r="I4153">
        <v>-139.70855069999999</v>
      </c>
      <c r="J4153" s="1" t="str">
        <f t="shared" si="647"/>
        <v>Fluid (stream)</v>
      </c>
      <c r="K4153" s="1" t="str">
        <f t="shared" si="648"/>
        <v>Untreated Water</v>
      </c>
      <c r="L4153">
        <v>60</v>
      </c>
      <c r="M4153" t="s">
        <v>87</v>
      </c>
      <c r="N4153">
        <v>1178</v>
      </c>
      <c r="O4153" t="s">
        <v>344</v>
      </c>
      <c r="P4153" t="s">
        <v>2541</v>
      </c>
      <c r="Q4153" t="s">
        <v>205</v>
      </c>
    </row>
    <row r="4154" spans="1:17" hidden="1" x14ac:dyDescent="0.3">
      <c r="A4154" t="s">
        <v>16385</v>
      </c>
      <c r="B4154" t="s">
        <v>16386</v>
      </c>
      <c r="C4154" s="1" t="str">
        <f t="shared" si="642"/>
        <v>21:0288</v>
      </c>
      <c r="D4154" s="1" t="str">
        <f t="shared" si="646"/>
        <v>21:0129</v>
      </c>
      <c r="E4154" t="s">
        <v>16387</v>
      </c>
      <c r="F4154" t="s">
        <v>16388</v>
      </c>
      <c r="H4154">
        <v>65.170619400000007</v>
      </c>
      <c r="I4154">
        <v>-139.5334867</v>
      </c>
      <c r="J4154" s="1" t="str">
        <f t="shared" si="647"/>
        <v>Fluid (stream)</v>
      </c>
      <c r="K4154" s="1" t="str">
        <f t="shared" si="648"/>
        <v>Untreated Water</v>
      </c>
      <c r="L4154">
        <v>60</v>
      </c>
      <c r="M4154" t="s">
        <v>160</v>
      </c>
      <c r="N4154">
        <v>1179</v>
      </c>
      <c r="O4154" t="s">
        <v>968</v>
      </c>
      <c r="P4154" t="s">
        <v>2783</v>
      </c>
      <c r="Q4154" t="s">
        <v>308</v>
      </c>
    </row>
    <row r="4155" spans="1:17" hidden="1" x14ac:dyDescent="0.3">
      <c r="A4155" t="s">
        <v>16389</v>
      </c>
      <c r="B4155" t="s">
        <v>16390</v>
      </c>
      <c r="C4155" s="1" t="str">
        <f t="shared" si="642"/>
        <v>21:0288</v>
      </c>
      <c r="D4155" s="1" t="str">
        <f t="shared" si="646"/>
        <v>21:0129</v>
      </c>
      <c r="E4155" t="s">
        <v>16391</v>
      </c>
      <c r="F4155" t="s">
        <v>16392</v>
      </c>
      <c r="H4155">
        <v>65.164315799999997</v>
      </c>
      <c r="I4155">
        <v>-139.54145339999999</v>
      </c>
      <c r="J4155" s="1" t="str">
        <f t="shared" si="647"/>
        <v>Fluid (stream)</v>
      </c>
      <c r="K4155" s="1" t="str">
        <f t="shared" si="648"/>
        <v>Untreated Water</v>
      </c>
      <c r="L4155">
        <v>60</v>
      </c>
      <c r="M4155" t="s">
        <v>166</v>
      </c>
      <c r="N4155">
        <v>1180</v>
      </c>
      <c r="O4155" t="s">
        <v>849</v>
      </c>
      <c r="P4155" t="s">
        <v>3478</v>
      </c>
      <c r="Q4155" t="s">
        <v>308</v>
      </c>
    </row>
    <row r="4156" spans="1:17" hidden="1" x14ac:dyDescent="0.3">
      <c r="A4156" t="s">
        <v>16393</v>
      </c>
      <c r="B4156" t="s">
        <v>16394</v>
      </c>
      <c r="C4156" s="1" t="str">
        <f t="shared" si="642"/>
        <v>21:0288</v>
      </c>
      <c r="D4156" s="1" t="str">
        <f t="shared" si="646"/>
        <v>21:0129</v>
      </c>
      <c r="E4156" t="s">
        <v>16395</v>
      </c>
      <c r="F4156" t="s">
        <v>16396</v>
      </c>
      <c r="H4156">
        <v>65.137520499999994</v>
      </c>
      <c r="I4156">
        <v>-139.50972870000001</v>
      </c>
      <c r="J4156" s="1" t="str">
        <f t="shared" si="647"/>
        <v>Fluid (stream)</v>
      </c>
      <c r="K4156" s="1" t="str">
        <f t="shared" si="648"/>
        <v>Untreated Water</v>
      </c>
      <c r="L4156">
        <v>60</v>
      </c>
      <c r="M4156" t="s">
        <v>174</v>
      </c>
      <c r="N4156">
        <v>1181</v>
      </c>
      <c r="O4156" t="s">
        <v>44</v>
      </c>
      <c r="P4156" t="s">
        <v>10214</v>
      </c>
      <c r="Q4156" t="s">
        <v>649</v>
      </c>
    </row>
    <row r="4157" spans="1:17" hidden="1" x14ac:dyDescent="0.3">
      <c r="A4157" t="s">
        <v>16397</v>
      </c>
      <c r="B4157" t="s">
        <v>16398</v>
      </c>
      <c r="C4157" s="1" t="str">
        <f t="shared" si="642"/>
        <v>21:0288</v>
      </c>
      <c r="D4157" s="1" t="str">
        <f t="shared" si="646"/>
        <v>21:0129</v>
      </c>
      <c r="E4157" t="s">
        <v>16399</v>
      </c>
      <c r="F4157" t="s">
        <v>16400</v>
      </c>
      <c r="H4157">
        <v>65.112537799999998</v>
      </c>
      <c r="I4157">
        <v>-139.50908279999999</v>
      </c>
      <c r="J4157" s="1" t="str">
        <f t="shared" si="647"/>
        <v>Fluid (stream)</v>
      </c>
      <c r="K4157" s="1" t="str">
        <f t="shared" si="648"/>
        <v>Untreated Water</v>
      </c>
      <c r="L4157">
        <v>60</v>
      </c>
      <c r="M4157" t="s">
        <v>181</v>
      </c>
      <c r="N4157">
        <v>1182</v>
      </c>
      <c r="O4157" t="s">
        <v>175</v>
      </c>
      <c r="P4157" t="s">
        <v>969</v>
      </c>
      <c r="Q4157" t="s">
        <v>290</v>
      </c>
    </row>
    <row r="4158" spans="1:17" hidden="1" x14ac:dyDescent="0.3">
      <c r="A4158" t="s">
        <v>16401</v>
      </c>
      <c r="B4158" t="s">
        <v>16402</v>
      </c>
      <c r="C4158" s="1" t="str">
        <f t="shared" si="642"/>
        <v>21:0288</v>
      </c>
      <c r="D4158" s="1" t="str">
        <f t="shared" si="646"/>
        <v>21:0129</v>
      </c>
      <c r="E4158" t="s">
        <v>16403</v>
      </c>
      <c r="F4158" t="s">
        <v>16404</v>
      </c>
      <c r="H4158">
        <v>65.089740699999993</v>
      </c>
      <c r="I4158">
        <v>-139.5252131</v>
      </c>
      <c r="J4158" s="1" t="str">
        <f t="shared" si="647"/>
        <v>Fluid (stream)</v>
      </c>
      <c r="K4158" s="1" t="str">
        <f t="shared" si="648"/>
        <v>Untreated Water</v>
      </c>
      <c r="L4158">
        <v>60</v>
      </c>
      <c r="M4158" t="s">
        <v>188</v>
      </c>
      <c r="N4158">
        <v>1183</v>
      </c>
      <c r="O4158" t="s">
        <v>289</v>
      </c>
      <c r="P4158" t="s">
        <v>2482</v>
      </c>
      <c r="Q4158" t="s">
        <v>249</v>
      </c>
    </row>
    <row r="4159" spans="1:17" hidden="1" x14ac:dyDescent="0.3">
      <c r="A4159" t="s">
        <v>16405</v>
      </c>
      <c r="B4159" t="s">
        <v>16406</v>
      </c>
      <c r="C4159" s="1" t="str">
        <f t="shared" si="642"/>
        <v>21:0288</v>
      </c>
      <c r="D4159" s="1" t="str">
        <f t="shared" si="646"/>
        <v>21:0129</v>
      </c>
      <c r="E4159" t="s">
        <v>16407</v>
      </c>
      <c r="F4159" t="s">
        <v>16408</v>
      </c>
      <c r="H4159">
        <v>65.004377700000006</v>
      </c>
      <c r="I4159">
        <v>-139.81163169999999</v>
      </c>
      <c r="J4159" s="1" t="str">
        <f t="shared" si="647"/>
        <v>Fluid (stream)</v>
      </c>
      <c r="K4159" s="1" t="str">
        <f t="shared" si="648"/>
        <v>Untreated Water</v>
      </c>
      <c r="L4159">
        <v>60</v>
      </c>
      <c r="M4159" t="s">
        <v>215</v>
      </c>
      <c r="N4159">
        <v>1184</v>
      </c>
      <c r="O4159" t="s">
        <v>320</v>
      </c>
      <c r="P4159" t="s">
        <v>81</v>
      </c>
      <c r="Q4159" t="s">
        <v>649</v>
      </c>
    </row>
    <row r="4160" spans="1:17" hidden="1" x14ac:dyDescent="0.3">
      <c r="A4160" t="s">
        <v>16409</v>
      </c>
      <c r="B4160" t="s">
        <v>16410</v>
      </c>
      <c r="C4160" s="1" t="str">
        <f t="shared" si="642"/>
        <v>21:0288</v>
      </c>
      <c r="D4160" s="1" t="str">
        <f t="shared" si="646"/>
        <v>21:0129</v>
      </c>
      <c r="E4160" t="s">
        <v>16411</v>
      </c>
      <c r="F4160" t="s">
        <v>16412</v>
      </c>
      <c r="H4160">
        <v>65.019082400000002</v>
      </c>
      <c r="I4160">
        <v>-139.50746369999999</v>
      </c>
      <c r="J4160" s="1" t="str">
        <f t="shared" si="647"/>
        <v>Fluid (stream)</v>
      </c>
      <c r="K4160" s="1" t="str">
        <f t="shared" si="648"/>
        <v>Untreated Water</v>
      </c>
      <c r="L4160">
        <v>60</v>
      </c>
      <c r="M4160" t="s">
        <v>223</v>
      </c>
      <c r="N4160">
        <v>1185</v>
      </c>
      <c r="O4160" t="s">
        <v>1467</v>
      </c>
      <c r="P4160" t="s">
        <v>1498</v>
      </c>
      <c r="Q4160" t="s">
        <v>290</v>
      </c>
    </row>
    <row r="4161" spans="1:17" hidden="1" x14ac:dyDescent="0.3">
      <c r="A4161" t="s">
        <v>16413</v>
      </c>
      <c r="B4161" t="s">
        <v>16414</v>
      </c>
      <c r="C4161" s="1" t="str">
        <f t="shared" si="642"/>
        <v>21:0288</v>
      </c>
      <c r="D4161" s="1" t="str">
        <f t="shared" si="646"/>
        <v>21:0129</v>
      </c>
      <c r="E4161" t="s">
        <v>16415</v>
      </c>
      <c r="F4161" t="s">
        <v>16416</v>
      </c>
      <c r="H4161">
        <v>65.038793999999996</v>
      </c>
      <c r="I4161">
        <v>-139.51694000000001</v>
      </c>
      <c r="J4161" s="1" t="str">
        <f t="shared" si="647"/>
        <v>Fluid (stream)</v>
      </c>
      <c r="K4161" s="1" t="str">
        <f t="shared" si="648"/>
        <v>Untreated Water</v>
      </c>
      <c r="L4161">
        <v>60</v>
      </c>
      <c r="M4161" t="s">
        <v>740</v>
      </c>
      <c r="N4161">
        <v>1186</v>
      </c>
      <c r="O4161" t="s">
        <v>320</v>
      </c>
      <c r="P4161" t="s">
        <v>1257</v>
      </c>
      <c r="Q4161" t="s">
        <v>249</v>
      </c>
    </row>
    <row r="4162" spans="1:17" hidden="1" x14ac:dyDescent="0.3">
      <c r="A4162" t="s">
        <v>16417</v>
      </c>
      <c r="B4162" t="s">
        <v>16418</v>
      </c>
      <c r="C4162" s="1" t="str">
        <f t="shared" si="642"/>
        <v>21:0288</v>
      </c>
      <c r="D4162" s="1" t="str">
        <f t="shared" si="646"/>
        <v>21:0129</v>
      </c>
      <c r="E4162" t="s">
        <v>16419</v>
      </c>
      <c r="F4162" t="s">
        <v>16420</v>
      </c>
      <c r="H4162">
        <v>65.365250799999998</v>
      </c>
      <c r="I4162">
        <v>-139.58716469999999</v>
      </c>
      <c r="J4162" s="1" t="str">
        <f t="shared" si="647"/>
        <v>Fluid (stream)</v>
      </c>
      <c r="K4162" s="1" t="str">
        <f t="shared" si="648"/>
        <v>Untreated Water</v>
      </c>
      <c r="L4162">
        <v>61</v>
      </c>
      <c r="M4162" t="s">
        <v>21</v>
      </c>
      <c r="N4162">
        <v>1187</v>
      </c>
      <c r="O4162" t="s">
        <v>1342</v>
      </c>
      <c r="P4162" t="s">
        <v>1462</v>
      </c>
      <c r="Q4162" t="s">
        <v>308</v>
      </c>
    </row>
    <row r="4163" spans="1:17" hidden="1" x14ac:dyDescent="0.3">
      <c r="A4163" t="s">
        <v>16421</v>
      </c>
      <c r="B4163" t="s">
        <v>16422</v>
      </c>
      <c r="C4163" s="1" t="str">
        <f t="shared" si="642"/>
        <v>21:0288</v>
      </c>
      <c r="D4163" s="1" t="str">
        <f t="shared" si="646"/>
        <v>21:0129</v>
      </c>
      <c r="E4163" t="s">
        <v>16423</v>
      </c>
      <c r="F4163" t="s">
        <v>16424</v>
      </c>
      <c r="H4163">
        <v>65.291285099999996</v>
      </c>
      <c r="I4163">
        <v>-139.52526839999999</v>
      </c>
      <c r="J4163" s="1" t="str">
        <f t="shared" si="647"/>
        <v>Fluid (stream)</v>
      </c>
      <c r="K4163" s="1" t="str">
        <f t="shared" si="648"/>
        <v>Untreated Water</v>
      </c>
      <c r="L4163">
        <v>61</v>
      </c>
      <c r="M4163" t="s">
        <v>27</v>
      </c>
      <c r="N4163">
        <v>1188</v>
      </c>
      <c r="O4163" t="s">
        <v>320</v>
      </c>
      <c r="P4163" t="s">
        <v>1498</v>
      </c>
      <c r="Q4163" t="s">
        <v>205</v>
      </c>
    </row>
    <row r="4164" spans="1:17" hidden="1" x14ac:dyDescent="0.3">
      <c r="A4164" t="s">
        <v>16425</v>
      </c>
      <c r="B4164" t="s">
        <v>16426</v>
      </c>
      <c r="C4164" s="1" t="str">
        <f t="shared" si="642"/>
        <v>21:0288</v>
      </c>
      <c r="D4164" s="1" t="str">
        <f t="shared" si="646"/>
        <v>21:0129</v>
      </c>
      <c r="E4164" t="s">
        <v>16427</v>
      </c>
      <c r="F4164" t="s">
        <v>16428</v>
      </c>
      <c r="H4164">
        <v>65.289610199999998</v>
      </c>
      <c r="I4164">
        <v>-139.56638190000001</v>
      </c>
      <c r="J4164" s="1" t="str">
        <f t="shared" si="647"/>
        <v>Fluid (stream)</v>
      </c>
      <c r="K4164" s="1" t="str">
        <f t="shared" si="648"/>
        <v>Untreated Water</v>
      </c>
      <c r="L4164">
        <v>61</v>
      </c>
      <c r="M4164" t="s">
        <v>35</v>
      </c>
      <c r="N4164">
        <v>1189</v>
      </c>
      <c r="O4164" t="s">
        <v>320</v>
      </c>
      <c r="P4164" t="s">
        <v>1734</v>
      </c>
      <c r="Q4164" t="s">
        <v>290</v>
      </c>
    </row>
    <row r="4165" spans="1:17" hidden="1" x14ac:dyDescent="0.3">
      <c r="A4165" t="s">
        <v>16429</v>
      </c>
      <c r="B4165" t="s">
        <v>16430</v>
      </c>
      <c r="C4165" s="1" t="str">
        <f t="shared" si="642"/>
        <v>21:0288</v>
      </c>
      <c r="D4165" s="1" t="str">
        <f t="shared" si="646"/>
        <v>21:0129</v>
      </c>
      <c r="E4165" t="s">
        <v>16431</v>
      </c>
      <c r="F4165" t="s">
        <v>16432</v>
      </c>
      <c r="H4165">
        <v>65.335121700000002</v>
      </c>
      <c r="I4165">
        <v>-139.51974379999999</v>
      </c>
      <c r="J4165" s="1" t="str">
        <f t="shared" si="647"/>
        <v>Fluid (stream)</v>
      </c>
      <c r="K4165" s="1" t="str">
        <f t="shared" si="648"/>
        <v>Untreated Water</v>
      </c>
      <c r="L4165">
        <v>61</v>
      </c>
      <c r="M4165" t="s">
        <v>43</v>
      </c>
      <c r="N4165">
        <v>1190</v>
      </c>
      <c r="O4165" t="s">
        <v>1291</v>
      </c>
      <c r="P4165" t="s">
        <v>1498</v>
      </c>
      <c r="Q4165" t="s">
        <v>437</v>
      </c>
    </row>
    <row r="4166" spans="1:17" hidden="1" x14ac:dyDescent="0.3">
      <c r="A4166" t="s">
        <v>16433</v>
      </c>
      <c r="B4166" t="s">
        <v>16434</v>
      </c>
      <c r="C4166" s="1" t="str">
        <f t="shared" si="642"/>
        <v>21:0288</v>
      </c>
      <c r="D4166" s="1" t="str">
        <f t="shared" si="646"/>
        <v>21:0129</v>
      </c>
      <c r="E4166" t="s">
        <v>16435</v>
      </c>
      <c r="F4166" t="s">
        <v>16436</v>
      </c>
      <c r="H4166">
        <v>65.334981299999995</v>
      </c>
      <c r="I4166">
        <v>-139.53285439999999</v>
      </c>
      <c r="J4166" s="1" t="str">
        <f t="shared" si="647"/>
        <v>Fluid (stream)</v>
      </c>
      <c r="K4166" s="1" t="str">
        <f t="shared" si="648"/>
        <v>Untreated Water</v>
      </c>
      <c r="L4166">
        <v>61</v>
      </c>
      <c r="M4166" t="s">
        <v>50</v>
      </c>
      <c r="N4166">
        <v>1191</v>
      </c>
      <c r="O4166" t="s">
        <v>1291</v>
      </c>
      <c r="P4166" t="s">
        <v>1734</v>
      </c>
      <c r="Q4166" t="s">
        <v>2699</v>
      </c>
    </row>
    <row r="4167" spans="1:17" hidden="1" x14ac:dyDescent="0.3">
      <c r="A4167" t="s">
        <v>16437</v>
      </c>
      <c r="B4167" t="s">
        <v>16438</v>
      </c>
      <c r="C4167" s="1" t="str">
        <f t="shared" si="642"/>
        <v>21:0288</v>
      </c>
      <c r="D4167" s="1" t="str">
        <f t="shared" si="646"/>
        <v>21:0129</v>
      </c>
      <c r="E4167" t="s">
        <v>16439</v>
      </c>
      <c r="F4167" t="s">
        <v>16440</v>
      </c>
      <c r="H4167">
        <v>65.3620947</v>
      </c>
      <c r="I4167">
        <v>-139.51480749999999</v>
      </c>
      <c r="J4167" s="1" t="str">
        <f t="shared" si="647"/>
        <v>Fluid (stream)</v>
      </c>
      <c r="K4167" s="1" t="str">
        <f t="shared" si="648"/>
        <v>Untreated Water</v>
      </c>
      <c r="L4167">
        <v>61</v>
      </c>
      <c r="M4167" t="s">
        <v>57</v>
      </c>
      <c r="N4167">
        <v>1192</v>
      </c>
      <c r="O4167" t="s">
        <v>283</v>
      </c>
      <c r="P4167" t="s">
        <v>1257</v>
      </c>
      <c r="Q4167" t="s">
        <v>123</v>
      </c>
    </row>
    <row r="4168" spans="1:17" hidden="1" x14ac:dyDescent="0.3">
      <c r="A4168" t="s">
        <v>16441</v>
      </c>
      <c r="B4168" t="s">
        <v>16442</v>
      </c>
      <c r="C4168" s="1" t="str">
        <f t="shared" si="642"/>
        <v>21:0288</v>
      </c>
      <c r="D4168" s="1" t="str">
        <f t="shared" si="646"/>
        <v>21:0129</v>
      </c>
      <c r="E4168" t="s">
        <v>16419</v>
      </c>
      <c r="F4168" t="s">
        <v>16443</v>
      </c>
      <c r="H4168">
        <v>65.365250799999998</v>
      </c>
      <c r="I4168">
        <v>-139.58716469999999</v>
      </c>
      <c r="J4168" s="1" t="str">
        <f t="shared" si="647"/>
        <v>Fluid (stream)</v>
      </c>
      <c r="K4168" s="1" t="str">
        <f t="shared" si="648"/>
        <v>Untreated Water</v>
      </c>
      <c r="L4168">
        <v>61</v>
      </c>
      <c r="M4168" t="s">
        <v>79</v>
      </c>
      <c r="N4168">
        <v>1193</v>
      </c>
      <c r="O4168" t="s">
        <v>1467</v>
      </c>
      <c r="P4168" t="s">
        <v>1284</v>
      </c>
      <c r="Q4168" t="s">
        <v>437</v>
      </c>
    </row>
    <row r="4169" spans="1:17" hidden="1" x14ac:dyDescent="0.3">
      <c r="A4169" t="s">
        <v>16444</v>
      </c>
      <c r="B4169" t="s">
        <v>16445</v>
      </c>
      <c r="C4169" s="1" t="str">
        <f t="shared" si="642"/>
        <v>21:0288</v>
      </c>
      <c r="D4169" s="1" t="str">
        <f t="shared" si="646"/>
        <v>21:0129</v>
      </c>
      <c r="E4169" t="s">
        <v>16446</v>
      </c>
      <c r="F4169" t="s">
        <v>16447</v>
      </c>
      <c r="H4169">
        <v>65.362143399999994</v>
      </c>
      <c r="I4169">
        <v>-139.5783437</v>
      </c>
      <c r="J4169" s="1" t="str">
        <f t="shared" si="647"/>
        <v>Fluid (stream)</v>
      </c>
      <c r="K4169" s="1" t="str">
        <f t="shared" si="648"/>
        <v>Untreated Water</v>
      </c>
      <c r="L4169">
        <v>61</v>
      </c>
      <c r="M4169" t="s">
        <v>65</v>
      </c>
      <c r="N4169">
        <v>1194</v>
      </c>
      <c r="O4169" t="s">
        <v>289</v>
      </c>
      <c r="P4169" t="s">
        <v>81</v>
      </c>
      <c r="Q4169" t="s">
        <v>844</v>
      </c>
    </row>
    <row r="4170" spans="1:17" hidden="1" x14ac:dyDescent="0.3">
      <c r="A4170" t="s">
        <v>16448</v>
      </c>
      <c r="B4170" t="s">
        <v>16449</v>
      </c>
      <c r="C4170" s="1" t="str">
        <f t="shared" si="642"/>
        <v>21:0288</v>
      </c>
      <c r="D4170" s="1" t="str">
        <f t="shared" si="646"/>
        <v>21:0129</v>
      </c>
      <c r="E4170" t="s">
        <v>16450</v>
      </c>
      <c r="F4170" t="s">
        <v>16451</v>
      </c>
      <c r="H4170">
        <v>65.399017799999996</v>
      </c>
      <c r="I4170">
        <v>-139.5613836</v>
      </c>
      <c r="J4170" s="1" t="str">
        <f t="shared" si="647"/>
        <v>Fluid (stream)</v>
      </c>
      <c r="K4170" s="1" t="str">
        <f t="shared" si="648"/>
        <v>Untreated Water</v>
      </c>
      <c r="L4170">
        <v>61</v>
      </c>
      <c r="M4170" t="s">
        <v>72</v>
      </c>
      <c r="N4170">
        <v>1195</v>
      </c>
      <c r="O4170" t="s">
        <v>128</v>
      </c>
      <c r="P4170" t="s">
        <v>2482</v>
      </c>
      <c r="Q4170" t="s">
        <v>205</v>
      </c>
    </row>
    <row r="4171" spans="1:17" hidden="1" x14ac:dyDescent="0.3">
      <c r="A4171" t="s">
        <v>16452</v>
      </c>
      <c r="B4171" t="s">
        <v>16453</v>
      </c>
      <c r="C4171" s="1" t="str">
        <f t="shared" si="642"/>
        <v>21:0288</v>
      </c>
      <c r="D4171" s="1" t="str">
        <f>HYPERLINK("http://geochem.nrcan.gc.ca/cdogs/content/svy/svy_e.htm", "")</f>
        <v/>
      </c>
      <c r="G4171" s="1" t="str">
        <f>HYPERLINK("http://geochem.nrcan.gc.ca/cdogs/content/cr_/cr_00030_e.htm", "30")</f>
        <v>30</v>
      </c>
      <c r="J4171" t="s">
        <v>106</v>
      </c>
      <c r="K4171" t="s">
        <v>107</v>
      </c>
      <c r="L4171">
        <v>61</v>
      </c>
      <c r="M4171" t="s">
        <v>108</v>
      </c>
      <c r="N4171">
        <v>1196</v>
      </c>
      <c r="O4171" t="s">
        <v>3022</v>
      </c>
      <c r="P4171" t="s">
        <v>2970</v>
      </c>
      <c r="Q4171" t="s">
        <v>953</v>
      </c>
    </row>
    <row r="4172" spans="1:17" hidden="1" x14ac:dyDescent="0.3">
      <c r="A4172" t="s">
        <v>16454</v>
      </c>
      <c r="B4172" t="s">
        <v>16455</v>
      </c>
      <c r="C4172" s="1" t="str">
        <f t="shared" si="642"/>
        <v>21:0288</v>
      </c>
      <c r="D4172" s="1" t="str">
        <f t="shared" ref="D4172:D4194" si="649">HYPERLINK("http://geochem.nrcan.gc.ca/cdogs/content/svy/svy210129_e.htm", "21:0129")</f>
        <v>21:0129</v>
      </c>
      <c r="E4172" t="s">
        <v>16456</v>
      </c>
      <c r="F4172" t="s">
        <v>16457</v>
      </c>
      <c r="H4172">
        <v>65.384002800000005</v>
      </c>
      <c r="I4172">
        <v>-139.62560289999999</v>
      </c>
      <c r="J4172" s="1" t="str">
        <f t="shared" ref="J4172:J4194" si="650">HYPERLINK("http://geochem.nrcan.gc.ca/cdogs/content/kwd/kwd020018_e.htm", "Fluid (stream)")</f>
        <v>Fluid (stream)</v>
      </c>
      <c r="K4172" s="1" t="str">
        <f t="shared" ref="K4172:K4194" si="651">HYPERLINK("http://geochem.nrcan.gc.ca/cdogs/content/kwd/kwd080007_e.htm", "Untreated Water")</f>
        <v>Untreated Water</v>
      </c>
      <c r="L4172">
        <v>61</v>
      </c>
      <c r="M4172" t="s">
        <v>87</v>
      </c>
      <c r="N4172">
        <v>1197</v>
      </c>
      <c r="O4172" t="s">
        <v>289</v>
      </c>
      <c r="P4172" t="s">
        <v>2482</v>
      </c>
      <c r="Q4172" t="s">
        <v>123</v>
      </c>
    </row>
    <row r="4173" spans="1:17" hidden="1" x14ac:dyDescent="0.3">
      <c r="A4173" t="s">
        <v>16458</v>
      </c>
      <c r="B4173" t="s">
        <v>16459</v>
      </c>
      <c r="C4173" s="1" t="str">
        <f t="shared" si="642"/>
        <v>21:0288</v>
      </c>
      <c r="D4173" s="1" t="str">
        <f t="shared" si="649"/>
        <v>21:0129</v>
      </c>
      <c r="E4173" t="s">
        <v>16460</v>
      </c>
      <c r="F4173" t="s">
        <v>16461</v>
      </c>
      <c r="H4173">
        <v>65.395274900000004</v>
      </c>
      <c r="I4173">
        <v>-139.63562719999999</v>
      </c>
      <c r="J4173" s="1" t="str">
        <f t="shared" si="650"/>
        <v>Fluid (stream)</v>
      </c>
      <c r="K4173" s="1" t="str">
        <f t="shared" si="651"/>
        <v>Untreated Water</v>
      </c>
      <c r="L4173">
        <v>61</v>
      </c>
      <c r="M4173" t="s">
        <v>160</v>
      </c>
      <c r="N4173">
        <v>1198</v>
      </c>
      <c r="O4173" t="s">
        <v>36</v>
      </c>
      <c r="P4173" t="s">
        <v>4041</v>
      </c>
      <c r="Q4173" t="s">
        <v>953</v>
      </c>
    </row>
    <row r="4174" spans="1:17" hidden="1" x14ac:dyDescent="0.3">
      <c r="A4174" t="s">
        <v>16462</v>
      </c>
      <c r="B4174" t="s">
        <v>16463</v>
      </c>
      <c r="C4174" s="1" t="str">
        <f t="shared" si="642"/>
        <v>21:0288</v>
      </c>
      <c r="D4174" s="1" t="str">
        <f t="shared" si="649"/>
        <v>21:0129</v>
      </c>
      <c r="E4174" t="s">
        <v>16464</v>
      </c>
      <c r="F4174" t="s">
        <v>16465</v>
      </c>
      <c r="H4174">
        <v>65.401460499999999</v>
      </c>
      <c r="I4174">
        <v>-139.64990610000001</v>
      </c>
      <c r="J4174" s="1" t="str">
        <f t="shared" si="650"/>
        <v>Fluid (stream)</v>
      </c>
      <c r="K4174" s="1" t="str">
        <f t="shared" si="651"/>
        <v>Untreated Water</v>
      </c>
      <c r="L4174">
        <v>61</v>
      </c>
      <c r="M4174" t="s">
        <v>195</v>
      </c>
      <c r="N4174">
        <v>1199</v>
      </c>
      <c r="O4174" t="s">
        <v>36</v>
      </c>
      <c r="P4174" t="s">
        <v>190</v>
      </c>
      <c r="Q4174" t="s">
        <v>589</v>
      </c>
    </row>
    <row r="4175" spans="1:17" hidden="1" x14ac:dyDescent="0.3">
      <c r="A4175" t="s">
        <v>16466</v>
      </c>
      <c r="B4175" t="s">
        <v>16467</v>
      </c>
      <c r="C4175" s="1" t="str">
        <f t="shared" si="642"/>
        <v>21:0288</v>
      </c>
      <c r="D4175" s="1" t="str">
        <f t="shared" si="649"/>
        <v>21:0129</v>
      </c>
      <c r="E4175" t="s">
        <v>16464</v>
      </c>
      <c r="F4175" t="s">
        <v>16468</v>
      </c>
      <c r="H4175">
        <v>65.401460499999999</v>
      </c>
      <c r="I4175">
        <v>-139.64990610000001</v>
      </c>
      <c r="J4175" s="1" t="str">
        <f t="shared" si="650"/>
        <v>Fluid (stream)</v>
      </c>
      <c r="K4175" s="1" t="str">
        <f t="shared" si="651"/>
        <v>Untreated Water</v>
      </c>
      <c r="L4175">
        <v>61</v>
      </c>
      <c r="M4175" t="s">
        <v>202</v>
      </c>
      <c r="N4175">
        <v>1200</v>
      </c>
      <c r="O4175" t="s">
        <v>358</v>
      </c>
      <c r="P4175" t="s">
        <v>812</v>
      </c>
      <c r="Q4175" t="s">
        <v>205</v>
      </c>
    </row>
    <row r="4176" spans="1:17" hidden="1" x14ac:dyDescent="0.3">
      <c r="A4176" t="s">
        <v>16469</v>
      </c>
      <c r="B4176" t="s">
        <v>16470</v>
      </c>
      <c r="C4176" s="1" t="str">
        <f t="shared" si="642"/>
        <v>21:0288</v>
      </c>
      <c r="D4176" s="1" t="str">
        <f t="shared" si="649"/>
        <v>21:0129</v>
      </c>
      <c r="E4176" t="s">
        <v>16471</v>
      </c>
      <c r="F4176" t="s">
        <v>16472</v>
      </c>
      <c r="H4176">
        <v>65.395530399999998</v>
      </c>
      <c r="I4176">
        <v>-139.67227779999999</v>
      </c>
      <c r="J4176" s="1" t="str">
        <f t="shared" si="650"/>
        <v>Fluid (stream)</v>
      </c>
      <c r="K4176" s="1" t="str">
        <f t="shared" si="651"/>
        <v>Untreated Water</v>
      </c>
      <c r="L4176">
        <v>61</v>
      </c>
      <c r="M4176" t="s">
        <v>166</v>
      </c>
      <c r="N4176">
        <v>1201</v>
      </c>
      <c r="O4176" t="s">
        <v>849</v>
      </c>
      <c r="P4176" t="s">
        <v>4041</v>
      </c>
      <c r="Q4176" t="s">
        <v>589</v>
      </c>
    </row>
    <row r="4177" spans="1:17" hidden="1" x14ac:dyDescent="0.3">
      <c r="A4177" t="s">
        <v>16473</v>
      </c>
      <c r="B4177" t="s">
        <v>16474</v>
      </c>
      <c r="C4177" s="1" t="str">
        <f t="shared" si="642"/>
        <v>21:0288</v>
      </c>
      <c r="D4177" s="1" t="str">
        <f t="shared" si="649"/>
        <v>21:0129</v>
      </c>
      <c r="E4177" t="s">
        <v>16475</v>
      </c>
      <c r="F4177" t="s">
        <v>16476</v>
      </c>
      <c r="H4177">
        <v>65.409841999999998</v>
      </c>
      <c r="I4177">
        <v>-139.6844787</v>
      </c>
      <c r="J4177" s="1" t="str">
        <f t="shared" si="650"/>
        <v>Fluid (stream)</v>
      </c>
      <c r="K4177" s="1" t="str">
        <f t="shared" si="651"/>
        <v>Untreated Water</v>
      </c>
      <c r="L4177">
        <v>61</v>
      </c>
      <c r="M4177" t="s">
        <v>174</v>
      </c>
      <c r="N4177">
        <v>1202</v>
      </c>
      <c r="O4177" t="s">
        <v>1599</v>
      </c>
      <c r="P4177" t="s">
        <v>812</v>
      </c>
      <c r="Q4177" t="s">
        <v>249</v>
      </c>
    </row>
    <row r="4178" spans="1:17" hidden="1" x14ac:dyDescent="0.3">
      <c r="A4178" t="s">
        <v>16477</v>
      </c>
      <c r="B4178" t="s">
        <v>16478</v>
      </c>
      <c r="C4178" s="1" t="str">
        <f t="shared" si="642"/>
        <v>21:0288</v>
      </c>
      <c r="D4178" s="1" t="str">
        <f t="shared" si="649"/>
        <v>21:0129</v>
      </c>
      <c r="E4178" t="s">
        <v>16479</v>
      </c>
      <c r="F4178" t="s">
        <v>16480</v>
      </c>
      <c r="H4178">
        <v>65.412579100000002</v>
      </c>
      <c r="I4178">
        <v>-139.67324730000001</v>
      </c>
      <c r="J4178" s="1" t="str">
        <f t="shared" si="650"/>
        <v>Fluid (stream)</v>
      </c>
      <c r="K4178" s="1" t="str">
        <f t="shared" si="651"/>
        <v>Untreated Water</v>
      </c>
      <c r="L4178">
        <v>61</v>
      </c>
      <c r="M4178" t="s">
        <v>181</v>
      </c>
      <c r="N4178">
        <v>1203</v>
      </c>
      <c r="O4178" t="s">
        <v>1379</v>
      </c>
      <c r="P4178" t="s">
        <v>224</v>
      </c>
      <c r="Q4178" t="s">
        <v>844</v>
      </c>
    </row>
    <row r="4179" spans="1:17" hidden="1" x14ac:dyDescent="0.3">
      <c r="A4179" t="s">
        <v>16481</v>
      </c>
      <c r="B4179" t="s">
        <v>16482</v>
      </c>
      <c r="C4179" s="1" t="str">
        <f t="shared" si="642"/>
        <v>21:0288</v>
      </c>
      <c r="D4179" s="1" t="str">
        <f t="shared" si="649"/>
        <v>21:0129</v>
      </c>
      <c r="E4179" t="s">
        <v>16483</v>
      </c>
      <c r="F4179" t="s">
        <v>16484</v>
      </c>
      <c r="H4179">
        <v>65.428106200000002</v>
      </c>
      <c r="I4179">
        <v>-139.68073999999999</v>
      </c>
      <c r="J4179" s="1" t="str">
        <f t="shared" si="650"/>
        <v>Fluid (stream)</v>
      </c>
      <c r="K4179" s="1" t="str">
        <f t="shared" si="651"/>
        <v>Untreated Water</v>
      </c>
      <c r="L4179">
        <v>61</v>
      </c>
      <c r="M4179" t="s">
        <v>188</v>
      </c>
      <c r="N4179">
        <v>1204</v>
      </c>
      <c r="O4179" t="s">
        <v>1379</v>
      </c>
      <c r="P4179" t="s">
        <v>540</v>
      </c>
      <c r="Q4179" t="s">
        <v>205</v>
      </c>
    </row>
    <row r="4180" spans="1:17" hidden="1" x14ac:dyDescent="0.3">
      <c r="A4180" t="s">
        <v>16485</v>
      </c>
      <c r="B4180" t="s">
        <v>16486</v>
      </c>
      <c r="C4180" s="1" t="str">
        <f t="shared" si="642"/>
        <v>21:0288</v>
      </c>
      <c r="D4180" s="1" t="str">
        <f t="shared" si="649"/>
        <v>21:0129</v>
      </c>
      <c r="E4180" t="s">
        <v>16487</v>
      </c>
      <c r="F4180" t="s">
        <v>16488</v>
      </c>
      <c r="H4180">
        <v>65.420694100000006</v>
      </c>
      <c r="I4180">
        <v>-139.5675013</v>
      </c>
      <c r="J4180" s="1" t="str">
        <f t="shared" si="650"/>
        <v>Fluid (stream)</v>
      </c>
      <c r="K4180" s="1" t="str">
        <f t="shared" si="651"/>
        <v>Untreated Water</v>
      </c>
      <c r="L4180">
        <v>61</v>
      </c>
      <c r="M4180" t="s">
        <v>215</v>
      </c>
      <c r="N4180">
        <v>1205</v>
      </c>
      <c r="O4180" t="s">
        <v>58</v>
      </c>
      <c r="P4180" t="s">
        <v>1284</v>
      </c>
      <c r="Q4180" t="s">
        <v>844</v>
      </c>
    </row>
    <row r="4181" spans="1:17" hidden="1" x14ac:dyDescent="0.3">
      <c r="A4181" t="s">
        <v>16489</v>
      </c>
      <c r="B4181" t="s">
        <v>16490</v>
      </c>
      <c r="C4181" s="1" t="str">
        <f t="shared" si="642"/>
        <v>21:0288</v>
      </c>
      <c r="D4181" s="1" t="str">
        <f t="shared" si="649"/>
        <v>21:0129</v>
      </c>
      <c r="E4181" t="s">
        <v>16491</v>
      </c>
      <c r="F4181" t="s">
        <v>16492</v>
      </c>
      <c r="H4181">
        <v>65.4534637</v>
      </c>
      <c r="I4181">
        <v>-139.5559374</v>
      </c>
      <c r="J4181" s="1" t="str">
        <f t="shared" si="650"/>
        <v>Fluid (stream)</v>
      </c>
      <c r="K4181" s="1" t="str">
        <f t="shared" si="651"/>
        <v>Untreated Water</v>
      </c>
      <c r="L4181">
        <v>61</v>
      </c>
      <c r="M4181" t="s">
        <v>223</v>
      </c>
      <c r="N4181">
        <v>1206</v>
      </c>
      <c r="O4181" t="s">
        <v>1576</v>
      </c>
      <c r="P4181" t="s">
        <v>2783</v>
      </c>
      <c r="Q4181" t="s">
        <v>1197</v>
      </c>
    </row>
    <row r="4182" spans="1:17" hidden="1" x14ac:dyDescent="0.3">
      <c r="A4182" t="s">
        <v>16493</v>
      </c>
      <c r="B4182" t="s">
        <v>16494</v>
      </c>
      <c r="C4182" s="1" t="str">
        <f t="shared" si="642"/>
        <v>21:0288</v>
      </c>
      <c r="D4182" s="1" t="str">
        <f t="shared" si="649"/>
        <v>21:0129</v>
      </c>
      <c r="E4182" t="s">
        <v>16495</v>
      </c>
      <c r="F4182" t="s">
        <v>16496</v>
      </c>
      <c r="H4182">
        <v>65.461751699999994</v>
      </c>
      <c r="I4182">
        <v>-139.88498540000001</v>
      </c>
      <c r="J4182" s="1" t="str">
        <f t="shared" si="650"/>
        <v>Fluid (stream)</v>
      </c>
      <c r="K4182" s="1" t="str">
        <f t="shared" si="651"/>
        <v>Untreated Water</v>
      </c>
      <c r="L4182">
        <v>62</v>
      </c>
      <c r="M4182" t="s">
        <v>21</v>
      </c>
      <c r="N4182">
        <v>1207</v>
      </c>
      <c r="O4182" t="s">
        <v>289</v>
      </c>
      <c r="P4182" t="s">
        <v>540</v>
      </c>
      <c r="Q4182" t="s">
        <v>953</v>
      </c>
    </row>
    <row r="4183" spans="1:17" hidden="1" x14ac:dyDescent="0.3">
      <c r="A4183" t="s">
        <v>16497</v>
      </c>
      <c r="B4183" t="s">
        <v>16498</v>
      </c>
      <c r="C4183" s="1" t="str">
        <f t="shared" si="642"/>
        <v>21:0288</v>
      </c>
      <c r="D4183" s="1" t="str">
        <f t="shared" si="649"/>
        <v>21:0129</v>
      </c>
      <c r="E4183" t="s">
        <v>16499</v>
      </c>
      <c r="F4183" t="s">
        <v>16500</v>
      </c>
      <c r="H4183">
        <v>65.453027800000001</v>
      </c>
      <c r="I4183">
        <v>-139.52566730000001</v>
      </c>
      <c r="J4183" s="1" t="str">
        <f t="shared" si="650"/>
        <v>Fluid (stream)</v>
      </c>
      <c r="K4183" s="1" t="str">
        <f t="shared" si="651"/>
        <v>Untreated Water</v>
      </c>
      <c r="L4183">
        <v>62</v>
      </c>
      <c r="M4183" t="s">
        <v>27</v>
      </c>
      <c r="N4183">
        <v>1208</v>
      </c>
      <c r="O4183" t="s">
        <v>95</v>
      </c>
      <c r="P4183" t="s">
        <v>812</v>
      </c>
      <c r="Q4183" t="s">
        <v>984</v>
      </c>
    </row>
    <row r="4184" spans="1:17" hidden="1" x14ac:dyDescent="0.3">
      <c r="A4184" t="s">
        <v>16501</v>
      </c>
      <c r="B4184" t="s">
        <v>16502</v>
      </c>
      <c r="C4184" s="1" t="str">
        <f t="shared" si="642"/>
        <v>21:0288</v>
      </c>
      <c r="D4184" s="1" t="str">
        <f t="shared" si="649"/>
        <v>21:0129</v>
      </c>
      <c r="E4184" t="s">
        <v>16503</v>
      </c>
      <c r="F4184" t="s">
        <v>16504</v>
      </c>
      <c r="H4184">
        <v>65.471438000000006</v>
      </c>
      <c r="I4184">
        <v>-139.51426749999999</v>
      </c>
      <c r="J4184" s="1" t="str">
        <f t="shared" si="650"/>
        <v>Fluid (stream)</v>
      </c>
      <c r="K4184" s="1" t="str">
        <f t="shared" si="651"/>
        <v>Untreated Water</v>
      </c>
      <c r="L4184">
        <v>62</v>
      </c>
      <c r="M4184" t="s">
        <v>35</v>
      </c>
      <c r="N4184">
        <v>1209</v>
      </c>
      <c r="O4184" t="s">
        <v>22</v>
      </c>
      <c r="P4184" t="s">
        <v>22</v>
      </c>
      <c r="Q4184" t="s">
        <v>22</v>
      </c>
    </row>
    <row r="4185" spans="1:17" hidden="1" x14ac:dyDescent="0.3">
      <c r="A4185" t="s">
        <v>16505</v>
      </c>
      <c r="B4185" t="s">
        <v>16506</v>
      </c>
      <c r="C4185" s="1" t="str">
        <f t="shared" si="642"/>
        <v>21:0288</v>
      </c>
      <c r="D4185" s="1" t="str">
        <f t="shared" si="649"/>
        <v>21:0129</v>
      </c>
      <c r="E4185" t="s">
        <v>16507</v>
      </c>
      <c r="F4185" t="s">
        <v>16508</v>
      </c>
      <c r="H4185">
        <v>65.463139600000005</v>
      </c>
      <c r="I4185">
        <v>-139.51724160000001</v>
      </c>
      <c r="J4185" s="1" t="str">
        <f t="shared" si="650"/>
        <v>Fluid (stream)</v>
      </c>
      <c r="K4185" s="1" t="str">
        <f t="shared" si="651"/>
        <v>Untreated Water</v>
      </c>
      <c r="L4185">
        <v>62</v>
      </c>
      <c r="M4185" t="s">
        <v>43</v>
      </c>
      <c r="N4185">
        <v>1210</v>
      </c>
      <c r="O4185" t="s">
        <v>22</v>
      </c>
      <c r="P4185" t="s">
        <v>22</v>
      </c>
      <c r="Q4185" t="s">
        <v>22</v>
      </c>
    </row>
    <row r="4186" spans="1:17" hidden="1" x14ac:dyDescent="0.3">
      <c r="A4186" t="s">
        <v>16509</v>
      </c>
      <c r="B4186" t="s">
        <v>16510</v>
      </c>
      <c r="C4186" s="1" t="str">
        <f t="shared" si="642"/>
        <v>21:0288</v>
      </c>
      <c r="D4186" s="1" t="str">
        <f t="shared" si="649"/>
        <v>21:0129</v>
      </c>
      <c r="E4186" t="s">
        <v>16511</v>
      </c>
      <c r="F4186" t="s">
        <v>16512</v>
      </c>
      <c r="H4186">
        <v>65.470833200000001</v>
      </c>
      <c r="I4186">
        <v>-139.6208987</v>
      </c>
      <c r="J4186" s="1" t="str">
        <f t="shared" si="650"/>
        <v>Fluid (stream)</v>
      </c>
      <c r="K4186" s="1" t="str">
        <f t="shared" si="651"/>
        <v>Untreated Water</v>
      </c>
      <c r="L4186">
        <v>62</v>
      </c>
      <c r="M4186" t="s">
        <v>50</v>
      </c>
      <c r="N4186">
        <v>1211</v>
      </c>
      <c r="O4186" t="s">
        <v>1631</v>
      </c>
      <c r="P4186" t="s">
        <v>190</v>
      </c>
      <c r="Q4186" t="s">
        <v>953</v>
      </c>
    </row>
    <row r="4187" spans="1:17" hidden="1" x14ac:dyDescent="0.3">
      <c r="A4187" t="s">
        <v>16513</v>
      </c>
      <c r="B4187" t="s">
        <v>16514</v>
      </c>
      <c r="C4187" s="1" t="str">
        <f t="shared" si="642"/>
        <v>21:0288</v>
      </c>
      <c r="D4187" s="1" t="str">
        <f t="shared" si="649"/>
        <v>21:0129</v>
      </c>
      <c r="E4187" t="s">
        <v>16515</v>
      </c>
      <c r="F4187" t="s">
        <v>16516</v>
      </c>
      <c r="H4187">
        <v>65.477226400000006</v>
      </c>
      <c r="I4187">
        <v>-139.61544380000001</v>
      </c>
      <c r="J4187" s="1" t="str">
        <f t="shared" si="650"/>
        <v>Fluid (stream)</v>
      </c>
      <c r="K4187" s="1" t="str">
        <f t="shared" si="651"/>
        <v>Untreated Water</v>
      </c>
      <c r="L4187">
        <v>62</v>
      </c>
      <c r="M4187" t="s">
        <v>57</v>
      </c>
      <c r="N4187">
        <v>1212</v>
      </c>
      <c r="O4187" t="s">
        <v>22</v>
      </c>
      <c r="P4187" t="s">
        <v>22</v>
      </c>
      <c r="Q4187" t="s">
        <v>22</v>
      </c>
    </row>
    <row r="4188" spans="1:17" hidden="1" x14ac:dyDescent="0.3">
      <c r="A4188" t="s">
        <v>16517</v>
      </c>
      <c r="B4188" t="s">
        <v>16518</v>
      </c>
      <c r="C4188" s="1" t="str">
        <f t="shared" si="642"/>
        <v>21:0288</v>
      </c>
      <c r="D4188" s="1" t="str">
        <f t="shared" si="649"/>
        <v>21:0129</v>
      </c>
      <c r="E4188" t="s">
        <v>16519</v>
      </c>
      <c r="F4188" t="s">
        <v>16520</v>
      </c>
      <c r="H4188">
        <v>65.492117399999998</v>
      </c>
      <c r="I4188">
        <v>-139.66882889999999</v>
      </c>
      <c r="J4188" s="1" t="str">
        <f t="shared" si="650"/>
        <v>Fluid (stream)</v>
      </c>
      <c r="K4188" s="1" t="str">
        <f t="shared" si="651"/>
        <v>Untreated Water</v>
      </c>
      <c r="L4188">
        <v>62</v>
      </c>
      <c r="M4188" t="s">
        <v>65</v>
      </c>
      <c r="N4188">
        <v>1213</v>
      </c>
      <c r="O4188" t="s">
        <v>968</v>
      </c>
      <c r="P4188" t="s">
        <v>812</v>
      </c>
      <c r="Q4188" t="s">
        <v>205</v>
      </c>
    </row>
    <row r="4189" spans="1:17" hidden="1" x14ac:dyDescent="0.3">
      <c r="A4189" t="s">
        <v>16521</v>
      </c>
      <c r="B4189" t="s">
        <v>16522</v>
      </c>
      <c r="C4189" s="1" t="str">
        <f t="shared" si="642"/>
        <v>21:0288</v>
      </c>
      <c r="D4189" s="1" t="str">
        <f t="shared" si="649"/>
        <v>21:0129</v>
      </c>
      <c r="E4189" t="s">
        <v>16523</v>
      </c>
      <c r="F4189" t="s">
        <v>16524</v>
      </c>
      <c r="H4189">
        <v>65.474181900000005</v>
      </c>
      <c r="I4189">
        <v>-139.8178662</v>
      </c>
      <c r="J4189" s="1" t="str">
        <f t="shared" si="650"/>
        <v>Fluid (stream)</v>
      </c>
      <c r="K4189" s="1" t="str">
        <f t="shared" si="651"/>
        <v>Untreated Water</v>
      </c>
      <c r="L4189">
        <v>62</v>
      </c>
      <c r="M4189" t="s">
        <v>72</v>
      </c>
      <c r="N4189">
        <v>1214</v>
      </c>
      <c r="O4189" t="s">
        <v>968</v>
      </c>
      <c r="P4189" t="s">
        <v>115</v>
      </c>
      <c r="Q4189" t="s">
        <v>205</v>
      </c>
    </row>
    <row r="4190" spans="1:17" hidden="1" x14ac:dyDescent="0.3">
      <c r="A4190" t="s">
        <v>16525</v>
      </c>
      <c r="B4190" t="s">
        <v>16526</v>
      </c>
      <c r="C4190" s="1" t="str">
        <f t="shared" si="642"/>
        <v>21:0288</v>
      </c>
      <c r="D4190" s="1" t="str">
        <f t="shared" si="649"/>
        <v>21:0129</v>
      </c>
      <c r="E4190" t="s">
        <v>16527</v>
      </c>
      <c r="F4190" t="s">
        <v>16528</v>
      </c>
      <c r="H4190">
        <v>65.485102900000001</v>
      </c>
      <c r="I4190">
        <v>-139.86124559999999</v>
      </c>
      <c r="J4190" s="1" t="str">
        <f t="shared" si="650"/>
        <v>Fluid (stream)</v>
      </c>
      <c r="K4190" s="1" t="str">
        <f t="shared" si="651"/>
        <v>Untreated Water</v>
      </c>
      <c r="L4190">
        <v>62</v>
      </c>
      <c r="M4190" t="s">
        <v>87</v>
      </c>
      <c r="N4190">
        <v>1215</v>
      </c>
      <c r="O4190" t="s">
        <v>436</v>
      </c>
      <c r="P4190" t="s">
        <v>812</v>
      </c>
      <c r="Q4190" t="s">
        <v>649</v>
      </c>
    </row>
    <row r="4191" spans="1:17" hidden="1" x14ac:dyDescent="0.3">
      <c r="A4191" t="s">
        <v>16529</v>
      </c>
      <c r="B4191" t="s">
        <v>16530</v>
      </c>
      <c r="C4191" s="1" t="str">
        <f t="shared" si="642"/>
        <v>21:0288</v>
      </c>
      <c r="D4191" s="1" t="str">
        <f t="shared" si="649"/>
        <v>21:0129</v>
      </c>
      <c r="E4191" t="s">
        <v>16531</v>
      </c>
      <c r="F4191" t="s">
        <v>16532</v>
      </c>
      <c r="H4191">
        <v>65.485863600000002</v>
      </c>
      <c r="I4191">
        <v>-139.8912608</v>
      </c>
      <c r="J4191" s="1" t="str">
        <f t="shared" si="650"/>
        <v>Fluid (stream)</v>
      </c>
      <c r="K4191" s="1" t="str">
        <f t="shared" si="651"/>
        <v>Untreated Water</v>
      </c>
      <c r="L4191">
        <v>62</v>
      </c>
      <c r="M4191" t="s">
        <v>195</v>
      </c>
      <c r="N4191">
        <v>1216</v>
      </c>
      <c r="O4191" t="s">
        <v>1599</v>
      </c>
      <c r="P4191" t="s">
        <v>1284</v>
      </c>
      <c r="Q4191" t="s">
        <v>123</v>
      </c>
    </row>
    <row r="4192" spans="1:17" hidden="1" x14ac:dyDescent="0.3">
      <c r="A4192" t="s">
        <v>16533</v>
      </c>
      <c r="B4192" t="s">
        <v>16534</v>
      </c>
      <c r="C4192" s="1" t="str">
        <f t="shared" ref="C4192:C4255" si="652">HYPERLINK("http://geochem.nrcan.gc.ca/cdogs/content/bdl/bdl210288_e.htm", "21:0288")</f>
        <v>21:0288</v>
      </c>
      <c r="D4192" s="1" t="str">
        <f t="shared" si="649"/>
        <v>21:0129</v>
      </c>
      <c r="E4192" t="s">
        <v>16531</v>
      </c>
      <c r="F4192" t="s">
        <v>16535</v>
      </c>
      <c r="H4192">
        <v>65.485863600000002</v>
      </c>
      <c r="I4192">
        <v>-139.8912608</v>
      </c>
      <c r="J4192" s="1" t="str">
        <f t="shared" si="650"/>
        <v>Fluid (stream)</v>
      </c>
      <c r="K4192" s="1" t="str">
        <f t="shared" si="651"/>
        <v>Untreated Water</v>
      </c>
      <c r="L4192">
        <v>62</v>
      </c>
      <c r="M4192" t="s">
        <v>202</v>
      </c>
      <c r="N4192">
        <v>1217</v>
      </c>
      <c r="O4192" t="s">
        <v>1576</v>
      </c>
      <c r="P4192" t="s">
        <v>4041</v>
      </c>
      <c r="Q4192" t="s">
        <v>844</v>
      </c>
    </row>
    <row r="4193" spans="1:17" hidden="1" x14ac:dyDescent="0.3">
      <c r="A4193" t="s">
        <v>16536</v>
      </c>
      <c r="B4193" t="s">
        <v>16537</v>
      </c>
      <c r="C4193" s="1" t="str">
        <f t="shared" si="652"/>
        <v>21:0288</v>
      </c>
      <c r="D4193" s="1" t="str">
        <f t="shared" si="649"/>
        <v>21:0129</v>
      </c>
      <c r="E4193" t="s">
        <v>16538</v>
      </c>
      <c r="F4193" t="s">
        <v>16539</v>
      </c>
      <c r="H4193">
        <v>65.505266700000007</v>
      </c>
      <c r="I4193">
        <v>-139.91534300000001</v>
      </c>
      <c r="J4193" s="1" t="str">
        <f t="shared" si="650"/>
        <v>Fluid (stream)</v>
      </c>
      <c r="K4193" s="1" t="str">
        <f t="shared" si="651"/>
        <v>Untreated Water</v>
      </c>
      <c r="L4193">
        <v>62</v>
      </c>
      <c r="M4193" t="s">
        <v>160</v>
      </c>
      <c r="N4193">
        <v>1218</v>
      </c>
      <c r="O4193" t="s">
        <v>22</v>
      </c>
      <c r="P4193" t="s">
        <v>22</v>
      </c>
      <c r="Q4193" t="s">
        <v>22</v>
      </c>
    </row>
    <row r="4194" spans="1:17" hidden="1" x14ac:dyDescent="0.3">
      <c r="A4194" t="s">
        <v>16540</v>
      </c>
      <c r="B4194" t="s">
        <v>16541</v>
      </c>
      <c r="C4194" s="1" t="str">
        <f t="shared" si="652"/>
        <v>21:0288</v>
      </c>
      <c r="D4194" s="1" t="str">
        <f t="shared" si="649"/>
        <v>21:0129</v>
      </c>
      <c r="E4194" t="s">
        <v>16542</v>
      </c>
      <c r="F4194" t="s">
        <v>16543</v>
      </c>
      <c r="H4194">
        <v>65.506606700000006</v>
      </c>
      <c r="I4194">
        <v>-139.92585919999999</v>
      </c>
      <c r="J4194" s="1" t="str">
        <f t="shared" si="650"/>
        <v>Fluid (stream)</v>
      </c>
      <c r="K4194" s="1" t="str">
        <f t="shared" si="651"/>
        <v>Untreated Water</v>
      </c>
      <c r="L4194">
        <v>62</v>
      </c>
      <c r="M4194" t="s">
        <v>166</v>
      </c>
      <c r="N4194">
        <v>1219</v>
      </c>
      <c r="O4194" t="s">
        <v>22</v>
      </c>
      <c r="P4194" t="s">
        <v>22</v>
      </c>
      <c r="Q4194" t="s">
        <v>22</v>
      </c>
    </row>
    <row r="4195" spans="1:17" hidden="1" x14ac:dyDescent="0.3">
      <c r="A4195" t="s">
        <v>16544</v>
      </c>
      <c r="B4195" t="s">
        <v>16545</v>
      </c>
      <c r="C4195" s="1" t="str">
        <f t="shared" si="652"/>
        <v>21:0288</v>
      </c>
      <c r="D4195" s="1" t="str">
        <f>HYPERLINK("http://geochem.nrcan.gc.ca/cdogs/content/svy/svy_e.htm", "")</f>
        <v/>
      </c>
      <c r="G4195" s="1" t="str">
        <f>HYPERLINK("http://geochem.nrcan.gc.ca/cdogs/content/cr_/cr_00031_e.htm", "31")</f>
        <v>31</v>
      </c>
      <c r="J4195" t="s">
        <v>106</v>
      </c>
      <c r="K4195" t="s">
        <v>107</v>
      </c>
      <c r="L4195">
        <v>62</v>
      </c>
      <c r="M4195" t="s">
        <v>108</v>
      </c>
      <c r="N4195">
        <v>1220</v>
      </c>
      <c r="O4195" t="s">
        <v>457</v>
      </c>
      <c r="P4195" t="s">
        <v>2541</v>
      </c>
      <c r="Q4195" t="s">
        <v>649</v>
      </c>
    </row>
    <row r="4196" spans="1:17" hidden="1" x14ac:dyDescent="0.3">
      <c r="A4196" t="s">
        <v>16546</v>
      </c>
      <c r="B4196" t="s">
        <v>16547</v>
      </c>
      <c r="C4196" s="1" t="str">
        <f t="shared" si="652"/>
        <v>21:0288</v>
      </c>
      <c r="D4196" s="1" t="str">
        <f t="shared" ref="D4196:D4215" si="653">HYPERLINK("http://geochem.nrcan.gc.ca/cdogs/content/svy/svy210129_e.htm", "21:0129")</f>
        <v>21:0129</v>
      </c>
      <c r="E4196" t="s">
        <v>16548</v>
      </c>
      <c r="F4196" t="s">
        <v>16549</v>
      </c>
      <c r="H4196">
        <v>65.472630899999999</v>
      </c>
      <c r="I4196">
        <v>-139.95348329999999</v>
      </c>
      <c r="J4196" s="1" t="str">
        <f t="shared" ref="J4196:J4215" si="654">HYPERLINK("http://geochem.nrcan.gc.ca/cdogs/content/kwd/kwd020018_e.htm", "Fluid (stream)")</f>
        <v>Fluid (stream)</v>
      </c>
      <c r="K4196" s="1" t="str">
        <f t="shared" ref="K4196:K4215" si="655">HYPERLINK("http://geochem.nrcan.gc.ca/cdogs/content/kwd/kwd080007_e.htm", "Untreated Water")</f>
        <v>Untreated Water</v>
      </c>
      <c r="L4196">
        <v>62</v>
      </c>
      <c r="M4196" t="s">
        <v>174</v>
      </c>
      <c r="N4196">
        <v>1221</v>
      </c>
      <c r="O4196" t="s">
        <v>22</v>
      </c>
      <c r="P4196" t="s">
        <v>22</v>
      </c>
      <c r="Q4196" t="s">
        <v>22</v>
      </c>
    </row>
    <row r="4197" spans="1:17" hidden="1" x14ac:dyDescent="0.3">
      <c r="A4197" t="s">
        <v>16550</v>
      </c>
      <c r="B4197" t="s">
        <v>16551</v>
      </c>
      <c r="C4197" s="1" t="str">
        <f t="shared" si="652"/>
        <v>21:0288</v>
      </c>
      <c r="D4197" s="1" t="str">
        <f t="shared" si="653"/>
        <v>21:0129</v>
      </c>
      <c r="E4197" t="s">
        <v>16495</v>
      </c>
      <c r="F4197" t="s">
        <v>16552</v>
      </c>
      <c r="H4197">
        <v>65.461751699999994</v>
      </c>
      <c r="I4197">
        <v>-139.88498540000001</v>
      </c>
      <c r="J4197" s="1" t="str">
        <f t="shared" si="654"/>
        <v>Fluid (stream)</v>
      </c>
      <c r="K4197" s="1" t="str">
        <f t="shared" si="655"/>
        <v>Untreated Water</v>
      </c>
      <c r="L4197">
        <v>62</v>
      </c>
      <c r="M4197" t="s">
        <v>79</v>
      </c>
      <c r="N4197">
        <v>1222</v>
      </c>
      <c r="O4197" t="s">
        <v>22</v>
      </c>
      <c r="P4197" t="s">
        <v>22</v>
      </c>
      <c r="Q4197" t="s">
        <v>22</v>
      </c>
    </row>
    <row r="4198" spans="1:17" hidden="1" x14ac:dyDescent="0.3">
      <c r="A4198" t="s">
        <v>16553</v>
      </c>
      <c r="B4198" t="s">
        <v>16554</v>
      </c>
      <c r="C4198" s="1" t="str">
        <f t="shared" si="652"/>
        <v>21:0288</v>
      </c>
      <c r="D4198" s="1" t="str">
        <f t="shared" si="653"/>
        <v>21:0129</v>
      </c>
      <c r="E4198" t="s">
        <v>16555</v>
      </c>
      <c r="F4198" t="s">
        <v>16556</v>
      </c>
      <c r="H4198">
        <v>65.433520400000006</v>
      </c>
      <c r="I4198">
        <v>-139.92440690000001</v>
      </c>
      <c r="J4198" s="1" t="str">
        <f t="shared" si="654"/>
        <v>Fluid (stream)</v>
      </c>
      <c r="K4198" s="1" t="str">
        <f t="shared" si="655"/>
        <v>Untreated Water</v>
      </c>
      <c r="L4198">
        <v>62</v>
      </c>
      <c r="M4198" t="s">
        <v>181</v>
      </c>
      <c r="N4198">
        <v>1223</v>
      </c>
      <c r="O4198" t="s">
        <v>1009</v>
      </c>
      <c r="P4198" t="s">
        <v>115</v>
      </c>
      <c r="Q4198" t="s">
        <v>844</v>
      </c>
    </row>
    <row r="4199" spans="1:17" hidden="1" x14ac:dyDescent="0.3">
      <c r="A4199" t="s">
        <v>16557</v>
      </c>
      <c r="B4199" t="s">
        <v>16558</v>
      </c>
      <c r="C4199" s="1" t="str">
        <f t="shared" si="652"/>
        <v>21:0288</v>
      </c>
      <c r="D4199" s="1" t="str">
        <f t="shared" si="653"/>
        <v>21:0129</v>
      </c>
      <c r="E4199" t="s">
        <v>16559</v>
      </c>
      <c r="F4199" t="s">
        <v>16560</v>
      </c>
      <c r="H4199">
        <v>65.404004599999993</v>
      </c>
      <c r="I4199">
        <v>-139.85078329999999</v>
      </c>
      <c r="J4199" s="1" t="str">
        <f t="shared" si="654"/>
        <v>Fluid (stream)</v>
      </c>
      <c r="K4199" s="1" t="str">
        <f t="shared" si="655"/>
        <v>Untreated Water</v>
      </c>
      <c r="L4199">
        <v>62</v>
      </c>
      <c r="M4199" t="s">
        <v>188</v>
      </c>
      <c r="N4199">
        <v>1224</v>
      </c>
      <c r="O4199" t="s">
        <v>3022</v>
      </c>
      <c r="P4199" t="s">
        <v>190</v>
      </c>
      <c r="Q4199" t="s">
        <v>334</v>
      </c>
    </row>
    <row r="4200" spans="1:17" hidden="1" x14ac:dyDescent="0.3">
      <c r="A4200" t="s">
        <v>16561</v>
      </c>
      <c r="B4200" t="s">
        <v>16562</v>
      </c>
      <c r="C4200" s="1" t="str">
        <f t="shared" si="652"/>
        <v>21:0288</v>
      </c>
      <c r="D4200" s="1" t="str">
        <f t="shared" si="653"/>
        <v>21:0129</v>
      </c>
      <c r="E4200" t="s">
        <v>16563</v>
      </c>
      <c r="F4200" t="s">
        <v>16564</v>
      </c>
      <c r="H4200">
        <v>65.398714799999993</v>
      </c>
      <c r="I4200">
        <v>-139.852543</v>
      </c>
      <c r="J4200" s="1" t="str">
        <f t="shared" si="654"/>
        <v>Fluid (stream)</v>
      </c>
      <c r="K4200" s="1" t="str">
        <f t="shared" si="655"/>
        <v>Untreated Water</v>
      </c>
      <c r="L4200">
        <v>62</v>
      </c>
      <c r="M4200" t="s">
        <v>215</v>
      </c>
      <c r="N4200">
        <v>1225</v>
      </c>
      <c r="O4200" t="s">
        <v>3022</v>
      </c>
      <c r="P4200" t="s">
        <v>190</v>
      </c>
      <c r="Q4200" t="s">
        <v>953</v>
      </c>
    </row>
    <row r="4201" spans="1:17" hidden="1" x14ac:dyDescent="0.3">
      <c r="A4201" t="s">
        <v>16565</v>
      </c>
      <c r="B4201" t="s">
        <v>16566</v>
      </c>
      <c r="C4201" s="1" t="str">
        <f t="shared" si="652"/>
        <v>21:0288</v>
      </c>
      <c r="D4201" s="1" t="str">
        <f t="shared" si="653"/>
        <v>21:0129</v>
      </c>
      <c r="E4201" t="s">
        <v>16567</v>
      </c>
      <c r="F4201" t="s">
        <v>16568</v>
      </c>
      <c r="H4201">
        <v>65.394687000000005</v>
      </c>
      <c r="I4201">
        <v>-139.9297396</v>
      </c>
      <c r="J4201" s="1" t="str">
        <f t="shared" si="654"/>
        <v>Fluid (stream)</v>
      </c>
      <c r="K4201" s="1" t="str">
        <f t="shared" si="655"/>
        <v>Untreated Water</v>
      </c>
      <c r="L4201">
        <v>62</v>
      </c>
      <c r="M4201" t="s">
        <v>223</v>
      </c>
      <c r="N4201">
        <v>1226</v>
      </c>
      <c r="O4201" t="s">
        <v>339</v>
      </c>
      <c r="P4201" t="s">
        <v>190</v>
      </c>
      <c r="Q4201" t="s">
        <v>844</v>
      </c>
    </row>
    <row r="4202" spans="1:17" hidden="1" x14ac:dyDescent="0.3">
      <c r="A4202" t="s">
        <v>16569</v>
      </c>
      <c r="B4202" t="s">
        <v>16570</v>
      </c>
      <c r="C4202" s="1" t="str">
        <f t="shared" si="652"/>
        <v>21:0288</v>
      </c>
      <c r="D4202" s="1" t="str">
        <f t="shared" si="653"/>
        <v>21:0129</v>
      </c>
      <c r="E4202" t="s">
        <v>16571</v>
      </c>
      <c r="F4202" t="s">
        <v>16572</v>
      </c>
      <c r="H4202">
        <v>65.255292400000002</v>
      </c>
      <c r="I4202">
        <v>-139.84625700000001</v>
      </c>
      <c r="J4202" s="1" t="str">
        <f t="shared" si="654"/>
        <v>Fluid (stream)</v>
      </c>
      <c r="K4202" s="1" t="str">
        <f t="shared" si="655"/>
        <v>Untreated Water</v>
      </c>
      <c r="L4202">
        <v>63</v>
      </c>
      <c r="M4202" t="s">
        <v>21</v>
      </c>
      <c r="N4202">
        <v>1227</v>
      </c>
      <c r="O4202" t="s">
        <v>2372</v>
      </c>
      <c r="P4202" t="s">
        <v>190</v>
      </c>
      <c r="Q4202" t="s">
        <v>308</v>
      </c>
    </row>
    <row r="4203" spans="1:17" hidden="1" x14ac:dyDescent="0.3">
      <c r="A4203" t="s">
        <v>16573</v>
      </c>
      <c r="B4203" t="s">
        <v>16574</v>
      </c>
      <c r="C4203" s="1" t="str">
        <f t="shared" si="652"/>
        <v>21:0288</v>
      </c>
      <c r="D4203" s="1" t="str">
        <f t="shared" si="653"/>
        <v>21:0129</v>
      </c>
      <c r="E4203" t="s">
        <v>16575</v>
      </c>
      <c r="F4203" t="s">
        <v>16576</v>
      </c>
      <c r="H4203">
        <v>65.358576900000003</v>
      </c>
      <c r="I4203">
        <v>-139.9408147</v>
      </c>
      <c r="J4203" s="1" t="str">
        <f t="shared" si="654"/>
        <v>Fluid (stream)</v>
      </c>
      <c r="K4203" s="1" t="str">
        <f t="shared" si="655"/>
        <v>Untreated Water</v>
      </c>
      <c r="L4203">
        <v>63</v>
      </c>
      <c r="M4203" t="s">
        <v>27</v>
      </c>
      <c r="N4203">
        <v>1228</v>
      </c>
      <c r="O4203" t="s">
        <v>22</v>
      </c>
      <c r="P4203" t="s">
        <v>22</v>
      </c>
      <c r="Q4203" t="s">
        <v>22</v>
      </c>
    </row>
    <row r="4204" spans="1:17" hidden="1" x14ac:dyDescent="0.3">
      <c r="A4204" t="s">
        <v>16577</v>
      </c>
      <c r="B4204" t="s">
        <v>16578</v>
      </c>
      <c r="C4204" s="1" t="str">
        <f t="shared" si="652"/>
        <v>21:0288</v>
      </c>
      <c r="D4204" s="1" t="str">
        <f t="shared" si="653"/>
        <v>21:0129</v>
      </c>
      <c r="E4204" t="s">
        <v>16579</v>
      </c>
      <c r="F4204" t="s">
        <v>16580</v>
      </c>
      <c r="H4204">
        <v>65.3480445</v>
      </c>
      <c r="I4204">
        <v>-139.85279259999999</v>
      </c>
      <c r="J4204" s="1" t="str">
        <f t="shared" si="654"/>
        <v>Fluid (stream)</v>
      </c>
      <c r="K4204" s="1" t="str">
        <f t="shared" si="655"/>
        <v>Untreated Water</v>
      </c>
      <c r="L4204">
        <v>63</v>
      </c>
      <c r="M4204" t="s">
        <v>35</v>
      </c>
      <c r="N4204">
        <v>1229</v>
      </c>
      <c r="O4204" t="s">
        <v>22</v>
      </c>
      <c r="P4204" t="s">
        <v>22</v>
      </c>
      <c r="Q4204" t="s">
        <v>22</v>
      </c>
    </row>
    <row r="4205" spans="1:17" hidden="1" x14ac:dyDescent="0.3">
      <c r="A4205" t="s">
        <v>16581</v>
      </c>
      <c r="B4205" t="s">
        <v>16582</v>
      </c>
      <c r="C4205" s="1" t="str">
        <f t="shared" si="652"/>
        <v>21:0288</v>
      </c>
      <c r="D4205" s="1" t="str">
        <f t="shared" si="653"/>
        <v>21:0129</v>
      </c>
      <c r="E4205" t="s">
        <v>16583</v>
      </c>
      <c r="F4205" t="s">
        <v>16584</v>
      </c>
      <c r="H4205">
        <v>65.320877800000005</v>
      </c>
      <c r="I4205">
        <v>-139.89679820000001</v>
      </c>
      <c r="J4205" s="1" t="str">
        <f t="shared" si="654"/>
        <v>Fluid (stream)</v>
      </c>
      <c r="K4205" s="1" t="str">
        <f t="shared" si="655"/>
        <v>Untreated Water</v>
      </c>
      <c r="L4205">
        <v>63</v>
      </c>
      <c r="M4205" t="s">
        <v>43</v>
      </c>
      <c r="N4205">
        <v>1230</v>
      </c>
      <c r="O4205" t="s">
        <v>1724</v>
      </c>
      <c r="P4205" t="s">
        <v>115</v>
      </c>
      <c r="Q4205" t="s">
        <v>205</v>
      </c>
    </row>
    <row r="4206" spans="1:17" hidden="1" x14ac:dyDescent="0.3">
      <c r="A4206" t="s">
        <v>16585</v>
      </c>
      <c r="B4206" t="s">
        <v>16586</v>
      </c>
      <c r="C4206" s="1" t="str">
        <f t="shared" si="652"/>
        <v>21:0288</v>
      </c>
      <c r="D4206" s="1" t="str">
        <f t="shared" si="653"/>
        <v>21:0129</v>
      </c>
      <c r="E4206" t="s">
        <v>16587</v>
      </c>
      <c r="F4206" t="s">
        <v>16588</v>
      </c>
      <c r="H4206">
        <v>65.330529999999996</v>
      </c>
      <c r="I4206">
        <v>-139.9763193</v>
      </c>
      <c r="J4206" s="1" t="str">
        <f t="shared" si="654"/>
        <v>Fluid (stream)</v>
      </c>
      <c r="K4206" s="1" t="str">
        <f t="shared" si="655"/>
        <v>Untreated Water</v>
      </c>
      <c r="L4206">
        <v>63</v>
      </c>
      <c r="M4206" t="s">
        <v>50</v>
      </c>
      <c r="N4206">
        <v>1231</v>
      </c>
      <c r="O4206" t="s">
        <v>22</v>
      </c>
      <c r="P4206" t="s">
        <v>22</v>
      </c>
      <c r="Q4206" t="s">
        <v>22</v>
      </c>
    </row>
    <row r="4207" spans="1:17" hidden="1" x14ac:dyDescent="0.3">
      <c r="A4207" t="s">
        <v>16589</v>
      </c>
      <c r="B4207" t="s">
        <v>16590</v>
      </c>
      <c r="C4207" s="1" t="str">
        <f t="shared" si="652"/>
        <v>21:0288</v>
      </c>
      <c r="D4207" s="1" t="str">
        <f t="shared" si="653"/>
        <v>21:0129</v>
      </c>
      <c r="E4207" t="s">
        <v>16591</v>
      </c>
      <c r="F4207" t="s">
        <v>16592</v>
      </c>
      <c r="H4207">
        <v>65.2885749</v>
      </c>
      <c r="I4207">
        <v>-139.87910830000001</v>
      </c>
      <c r="J4207" s="1" t="str">
        <f t="shared" si="654"/>
        <v>Fluid (stream)</v>
      </c>
      <c r="K4207" s="1" t="str">
        <f t="shared" si="655"/>
        <v>Untreated Water</v>
      </c>
      <c r="L4207">
        <v>63</v>
      </c>
      <c r="M4207" t="s">
        <v>57</v>
      </c>
      <c r="N4207">
        <v>1232</v>
      </c>
      <c r="O4207" t="s">
        <v>73</v>
      </c>
      <c r="P4207" t="s">
        <v>224</v>
      </c>
      <c r="Q4207" t="s">
        <v>844</v>
      </c>
    </row>
    <row r="4208" spans="1:17" hidden="1" x14ac:dyDescent="0.3">
      <c r="A4208" t="s">
        <v>16593</v>
      </c>
      <c r="B4208" t="s">
        <v>16594</v>
      </c>
      <c r="C4208" s="1" t="str">
        <f t="shared" si="652"/>
        <v>21:0288</v>
      </c>
      <c r="D4208" s="1" t="str">
        <f t="shared" si="653"/>
        <v>21:0129</v>
      </c>
      <c r="E4208" t="s">
        <v>16595</v>
      </c>
      <c r="F4208" t="s">
        <v>16596</v>
      </c>
      <c r="H4208">
        <v>65.293021499999995</v>
      </c>
      <c r="I4208">
        <v>-139.87849080000001</v>
      </c>
      <c r="J4208" s="1" t="str">
        <f t="shared" si="654"/>
        <v>Fluid (stream)</v>
      </c>
      <c r="K4208" s="1" t="str">
        <f t="shared" si="655"/>
        <v>Untreated Water</v>
      </c>
      <c r="L4208">
        <v>63</v>
      </c>
      <c r="M4208" t="s">
        <v>65</v>
      </c>
      <c r="N4208">
        <v>1233</v>
      </c>
      <c r="O4208" t="s">
        <v>358</v>
      </c>
      <c r="P4208" t="s">
        <v>115</v>
      </c>
      <c r="Q4208" t="s">
        <v>205</v>
      </c>
    </row>
    <row r="4209" spans="1:17" hidden="1" x14ac:dyDescent="0.3">
      <c r="A4209" t="s">
        <v>16597</v>
      </c>
      <c r="B4209" t="s">
        <v>16598</v>
      </c>
      <c r="C4209" s="1" t="str">
        <f t="shared" si="652"/>
        <v>21:0288</v>
      </c>
      <c r="D4209" s="1" t="str">
        <f t="shared" si="653"/>
        <v>21:0129</v>
      </c>
      <c r="E4209" t="s">
        <v>16599</v>
      </c>
      <c r="F4209" t="s">
        <v>16600</v>
      </c>
      <c r="H4209">
        <v>65.296599499999999</v>
      </c>
      <c r="I4209">
        <v>-139.81713049999999</v>
      </c>
      <c r="J4209" s="1" t="str">
        <f t="shared" si="654"/>
        <v>Fluid (stream)</v>
      </c>
      <c r="K4209" s="1" t="str">
        <f t="shared" si="655"/>
        <v>Untreated Water</v>
      </c>
      <c r="L4209">
        <v>63</v>
      </c>
      <c r="M4209" t="s">
        <v>72</v>
      </c>
      <c r="N4209">
        <v>1234</v>
      </c>
      <c r="O4209" t="s">
        <v>603</v>
      </c>
      <c r="P4209" t="s">
        <v>2482</v>
      </c>
      <c r="Q4209" t="s">
        <v>844</v>
      </c>
    </row>
    <row r="4210" spans="1:17" hidden="1" x14ac:dyDescent="0.3">
      <c r="A4210" t="s">
        <v>16601</v>
      </c>
      <c r="B4210" t="s">
        <v>16602</v>
      </c>
      <c r="C4210" s="1" t="str">
        <f t="shared" si="652"/>
        <v>21:0288</v>
      </c>
      <c r="D4210" s="1" t="str">
        <f t="shared" si="653"/>
        <v>21:0129</v>
      </c>
      <c r="E4210" t="s">
        <v>16603</v>
      </c>
      <c r="F4210" t="s">
        <v>16604</v>
      </c>
      <c r="H4210">
        <v>65.299234200000001</v>
      </c>
      <c r="I4210">
        <v>-139.82584940000001</v>
      </c>
      <c r="J4210" s="1" t="str">
        <f t="shared" si="654"/>
        <v>Fluid (stream)</v>
      </c>
      <c r="K4210" s="1" t="str">
        <f t="shared" si="655"/>
        <v>Untreated Water</v>
      </c>
      <c r="L4210">
        <v>63</v>
      </c>
      <c r="M4210" t="s">
        <v>87</v>
      </c>
      <c r="N4210">
        <v>1235</v>
      </c>
      <c r="O4210" t="s">
        <v>1550</v>
      </c>
      <c r="P4210" t="s">
        <v>1284</v>
      </c>
      <c r="Q4210" t="s">
        <v>205</v>
      </c>
    </row>
    <row r="4211" spans="1:17" hidden="1" x14ac:dyDescent="0.3">
      <c r="A4211" t="s">
        <v>16605</v>
      </c>
      <c r="B4211" t="s">
        <v>16606</v>
      </c>
      <c r="C4211" s="1" t="str">
        <f t="shared" si="652"/>
        <v>21:0288</v>
      </c>
      <c r="D4211" s="1" t="str">
        <f t="shared" si="653"/>
        <v>21:0129</v>
      </c>
      <c r="E4211" t="s">
        <v>16607</v>
      </c>
      <c r="F4211" t="s">
        <v>16608</v>
      </c>
      <c r="H4211">
        <v>65.318997300000007</v>
      </c>
      <c r="I4211">
        <v>-139.7534058</v>
      </c>
      <c r="J4211" s="1" t="str">
        <f t="shared" si="654"/>
        <v>Fluid (stream)</v>
      </c>
      <c r="K4211" s="1" t="str">
        <f t="shared" si="655"/>
        <v>Untreated Water</v>
      </c>
      <c r="L4211">
        <v>63</v>
      </c>
      <c r="M4211" t="s">
        <v>160</v>
      </c>
      <c r="N4211">
        <v>1236</v>
      </c>
      <c r="O4211" t="s">
        <v>1724</v>
      </c>
      <c r="P4211" t="s">
        <v>115</v>
      </c>
      <c r="Q4211" t="s">
        <v>844</v>
      </c>
    </row>
    <row r="4212" spans="1:17" hidden="1" x14ac:dyDescent="0.3">
      <c r="A4212" t="s">
        <v>16609</v>
      </c>
      <c r="B4212" t="s">
        <v>16610</v>
      </c>
      <c r="C4212" s="1" t="str">
        <f t="shared" si="652"/>
        <v>21:0288</v>
      </c>
      <c r="D4212" s="1" t="str">
        <f t="shared" si="653"/>
        <v>21:0129</v>
      </c>
      <c r="E4212" t="s">
        <v>16611</v>
      </c>
      <c r="F4212" t="s">
        <v>16612</v>
      </c>
      <c r="H4212">
        <v>65.325219899999993</v>
      </c>
      <c r="I4212">
        <v>-139.73016000000001</v>
      </c>
      <c r="J4212" s="1" t="str">
        <f t="shared" si="654"/>
        <v>Fluid (stream)</v>
      </c>
      <c r="K4212" s="1" t="str">
        <f t="shared" si="655"/>
        <v>Untreated Water</v>
      </c>
      <c r="L4212">
        <v>63</v>
      </c>
      <c r="M4212" t="s">
        <v>166</v>
      </c>
      <c r="N4212">
        <v>1237</v>
      </c>
      <c r="O4212" t="s">
        <v>457</v>
      </c>
      <c r="P4212" t="s">
        <v>190</v>
      </c>
      <c r="Q4212" t="s">
        <v>953</v>
      </c>
    </row>
    <row r="4213" spans="1:17" hidden="1" x14ac:dyDescent="0.3">
      <c r="A4213" t="s">
        <v>16613</v>
      </c>
      <c r="B4213" t="s">
        <v>16614</v>
      </c>
      <c r="C4213" s="1" t="str">
        <f t="shared" si="652"/>
        <v>21:0288</v>
      </c>
      <c r="D4213" s="1" t="str">
        <f t="shared" si="653"/>
        <v>21:0129</v>
      </c>
      <c r="E4213" t="s">
        <v>16615</v>
      </c>
      <c r="F4213" t="s">
        <v>16616</v>
      </c>
      <c r="H4213">
        <v>65.329766500000005</v>
      </c>
      <c r="I4213">
        <v>-139.7160044</v>
      </c>
      <c r="J4213" s="1" t="str">
        <f t="shared" si="654"/>
        <v>Fluid (stream)</v>
      </c>
      <c r="K4213" s="1" t="str">
        <f t="shared" si="655"/>
        <v>Untreated Water</v>
      </c>
      <c r="L4213">
        <v>63</v>
      </c>
      <c r="M4213" t="s">
        <v>174</v>
      </c>
      <c r="N4213">
        <v>1238</v>
      </c>
      <c r="O4213" t="s">
        <v>36</v>
      </c>
      <c r="P4213" t="s">
        <v>115</v>
      </c>
      <c r="Q4213" t="s">
        <v>249</v>
      </c>
    </row>
    <row r="4214" spans="1:17" hidden="1" x14ac:dyDescent="0.3">
      <c r="A4214" t="s">
        <v>16617</v>
      </c>
      <c r="B4214" t="s">
        <v>16618</v>
      </c>
      <c r="C4214" s="1" t="str">
        <f t="shared" si="652"/>
        <v>21:0288</v>
      </c>
      <c r="D4214" s="1" t="str">
        <f t="shared" si="653"/>
        <v>21:0129</v>
      </c>
      <c r="E4214" t="s">
        <v>16571</v>
      </c>
      <c r="F4214" t="s">
        <v>16619</v>
      </c>
      <c r="H4214">
        <v>65.255292400000002</v>
      </c>
      <c r="I4214">
        <v>-139.84625700000001</v>
      </c>
      <c r="J4214" s="1" t="str">
        <f t="shared" si="654"/>
        <v>Fluid (stream)</v>
      </c>
      <c r="K4214" s="1" t="str">
        <f t="shared" si="655"/>
        <v>Untreated Water</v>
      </c>
      <c r="L4214">
        <v>63</v>
      </c>
      <c r="M4214" t="s">
        <v>79</v>
      </c>
      <c r="N4214">
        <v>1239</v>
      </c>
      <c r="O4214" t="s">
        <v>968</v>
      </c>
      <c r="P4214" t="s">
        <v>2482</v>
      </c>
      <c r="Q4214" t="s">
        <v>205</v>
      </c>
    </row>
    <row r="4215" spans="1:17" hidden="1" x14ac:dyDescent="0.3">
      <c r="A4215" t="s">
        <v>16620</v>
      </c>
      <c r="B4215" t="s">
        <v>16621</v>
      </c>
      <c r="C4215" s="1" t="str">
        <f t="shared" si="652"/>
        <v>21:0288</v>
      </c>
      <c r="D4215" s="1" t="str">
        <f t="shared" si="653"/>
        <v>21:0129</v>
      </c>
      <c r="E4215" t="s">
        <v>16622</v>
      </c>
      <c r="F4215" t="s">
        <v>16623</v>
      </c>
      <c r="H4215">
        <v>65.258483100000007</v>
      </c>
      <c r="I4215">
        <v>-139.85275680000001</v>
      </c>
      <c r="J4215" s="1" t="str">
        <f t="shared" si="654"/>
        <v>Fluid (stream)</v>
      </c>
      <c r="K4215" s="1" t="str">
        <f t="shared" si="655"/>
        <v>Untreated Water</v>
      </c>
      <c r="L4215">
        <v>63</v>
      </c>
      <c r="M4215" t="s">
        <v>181</v>
      </c>
      <c r="N4215">
        <v>1240</v>
      </c>
      <c r="O4215" t="s">
        <v>1640</v>
      </c>
      <c r="P4215" t="s">
        <v>2970</v>
      </c>
      <c r="Q4215" t="s">
        <v>334</v>
      </c>
    </row>
    <row r="4216" spans="1:17" hidden="1" x14ac:dyDescent="0.3">
      <c r="A4216" t="s">
        <v>16624</v>
      </c>
      <c r="B4216" t="s">
        <v>16625</v>
      </c>
      <c r="C4216" s="1" t="str">
        <f t="shared" si="652"/>
        <v>21:0288</v>
      </c>
      <c r="D4216" s="1" t="str">
        <f>HYPERLINK("http://geochem.nrcan.gc.ca/cdogs/content/svy/svy_e.htm", "")</f>
        <v/>
      </c>
      <c r="G4216" s="1" t="str">
        <f>HYPERLINK("http://geochem.nrcan.gc.ca/cdogs/content/cr_/cr_00030_e.htm", "30")</f>
        <v>30</v>
      </c>
      <c r="J4216" t="s">
        <v>106</v>
      </c>
      <c r="K4216" t="s">
        <v>107</v>
      </c>
      <c r="L4216">
        <v>63</v>
      </c>
      <c r="M4216" t="s">
        <v>108</v>
      </c>
      <c r="N4216">
        <v>1241</v>
      </c>
      <c r="O4216" t="s">
        <v>3022</v>
      </c>
      <c r="P4216" t="s">
        <v>2970</v>
      </c>
      <c r="Q4216" t="s">
        <v>649</v>
      </c>
    </row>
    <row r="4217" spans="1:17" hidden="1" x14ac:dyDescent="0.3">
      <c r="A4217" t="s">
        <v>16626</v>
      </c>
      <c r="B4217" t="s">
        <v>16627</v>
      </c>
      <c r="C4217" s="1" t="str">
        <f t="shared" si="652"/>
        <v>21:0288</v>
      </c>
      <c r="D4217" s="1" t="str">
        <f t="shared" ref="D4217:D4238" si="656">HYPERLINK("http://geochem.nrcan.gc.ca/cdogs/content/svy/svy210129_e.htm", "21:0129")</f>
        <v>21:0129</v>
      </c>
      <c r="E4217" t="s">
        <v>16628</v>
      </c>
      <c r="F4217" t="s">
        <v>16629</v>
      </c>
      <c r="H4217">
        <v>65.279034999999993</v>
      </c>
      <c r="I4217">
        <v>-139.74146640000001</v>
      </c>
      <c r="J4217" s="1" t="str">
        <f t="shared" ref="J4217:J4238" si="657">HYPERLINK("http://geochem.nrcan.gc.ca/cdogs/content/kwd/kwd020018_e.htm", "Fluid (stream)")</f>
        <v>Fluid (stream)</v>
      </c>
      <c r="K4217" s="1" t="str">
        <f t="shared" ref="K4217:K4238" si="658">HYPERLINK("http://geochem.nrcan.gc.ca/cdogs/content/kwd/kwd080007_e.htm", "Untreated Water")</f>
        <v>Untreated Water</v>
      </c>
      <c r="L4217">
        <v>63</v>
      </c>
      <c r="M4217" t="s">
        <v>188</v>
      </c>
      <c r="N4217">
        <v>1242</v>
      </c>
      <c r="O4217" t="s">
        <v>1563</v>
      </c>
      <c r="P4217" t="s">
        <v>141</v>
      </c>
      <c r="Q4217" t="s">
        <v>696</v>
      </c>
    </row>
    <row r="4218" spans="1:17" hidden="1" x14ac:dyDescent="0.3">
      <c r="A4218" t="s">
        <v>16630</v>
      </c>
      <c r="B4218" t="s">
        <v>16631</v>
      </c>
      <c r="C4218" s="1" t="str">
        <f t="shared" si="652"/>
        <v>21:0288</v>
      </c>
      <c r="D4218" s="1" t="str">
        <f t="shared" si="656"/>
        <v>21:0129</v>
      </c>
      <c r="E4218" t="s">
        <v>16632</v>
      </c>
      <c r="F4218" t="s">
        <v>16633</v>
      </c>
      <c r="H4218">
        <v>65.277668700000007</v>
      </c>
      <c r="I4218">
        <v>-139.7294225</v>
      </c>
      <c r="J4218" s="1" t="str">
        <f t="shared" si="657"/>
        <v>Fluid (stream)</v>
      </c>
      <c r="K4218" s="1" t="str">
        <f t="shared" si="658"/>
        <v>Untreated Water</v>
      </c>
      <c r="L4218">
        <v>63</v>
      </c>
      <c r="M4218" t="s">
        <v>215</v>
      </c>
      <c r="N4218">
        <v>1243</v>
      </c>
      <c r="O4218" t="s">
        <v>775</v>
      </c>
      <c r="P4218" t="s">
        <v>1934</v>
      </c>
      <c r="Q4218" t="s">
        <v>589</v>
      </c>
    </row>
    <row r="4219" spans="1:17" hidden="1" x14ac:dyDescent="0.3">
      <c r="A4219" t="s">
        <v>16634</v>
      </c>
      <c r="B4219" t="s">
        <v>16635</v>
      </c>
      <c r="C4219" s="1" t="str">
        <f t="shared" si="652"/>
        <v>21:0288</v>
      </c>
      <c r="D4219" s="1" t="str">
        <f t="shared" si="656"/>
        <v>21:0129</v>
      </c>
      <c r="E4219" t="s">
        <v>16636</v>
      </c>
      <c r="F4219" t="s">
        <v>16637</v>
      </c>
      <c r="H4219">
        <v>65.296831499999996</v>
      </c>
      <c r="I4219">
        <v>-139.6533057</v>
      </c>
      <c r="J4219" s="1" t="str">
        <f t="shared" si="657"/>
        <v>Fluid (stream)</v>
      </c>
      <c r="K4219" s="1" t="str">
        <f t="shared" si="658"/>
        <v>Untreated Water</v>
      </c>
      <c r="L4219">
        <v>63</v>
      </c>
      <c r="M4219" t="s">
        <v>223</v>
      </c>
      <c r="N4219">
        <v>1244</v>
      </c>
      <c r="O4219" t="s">
        <v>3022</v>
      </c>
      <c r="P4219" t="s">
        <v>1934</v>
      </c>
      <c r="Q4219" t="s">
        <v>953</v>
      </c>
    </row>
    <row r="4220" spans="1:17" hidden="1" x14ac:dyDescent="0.3">
      <c r="A4220" t="s">
        <v>16638</v>
      </c>
      <c r="B4220" t="s">
        <v>16639</v>
      </c>
      <c r="C4220" s="1" t="str">
        <f t="shared" si="652"/>
        <v>21:0288</v>
      </c>
      <c r="D4220" s="1" t="str">
        <f t="shared" si="656"/>
        <v>21:0129</v>
      </c>
      <c r="E4220" t="s">
        <v>16640</v>
      </c>
      <c r="F4220" t="s">
        <v>16641</v>
      </c>
      <c r="H4220">
        <v>65.004188299999996</v>
      </c>
      <c r="I4220">
        <v>-138.80140359999999</v>
      </c>
      <c r="J4220" s="1" t="str">
        <f t="shared" si="657"/>
        <v>Fluid (stream)</v>
      </c>
      <c r="K4220" s="1" t="str">
        <f t="shared" si="658"/>
        <v>Untreated Water</v>
      </c>
      <c r="L4220">
        <v>63</v>
      </c>
      <c r="M4220" t="s">
        <v>740</v>
      </c>
      <c r="N4220">
        <v>1245</v>
      </c>
      <c r="O4220" t="s">
        <v>2372</v>
      </c>
      <c r="P4220" t="s">
        <v>2482</v>
      </c>
      <c r="Q4220" t="s">
        <v>649</v>
      </c>
    </row>
    <row r="4221" spans="1:17" hidden="1" x14ac:dyDescent="0.3">
      <c r="A4221" t="s">
        <v>16642</v>
      </c>
      <c r="B4221" t="s">
        <v>16643</v>
      </c>
      <c r="C4221" s="1" t="str">
        <f t="shared" si="652"/>
        <v>21:0288</v>
      </c>
      <c r="D4221" s="1" t="str">
        <f t="shared" si="656"/>
        <v>21:0129</v>
      </c>
      <c r="E4221" t="s">
        <v>16644</v>
      </c>
      <c r="F4221" t="s">
        <v>16645</v>
      </c>
      <c r="H4221">
        <v>65.011971900000006</v>
      </c>
      <c r="I4221">
        <v>-138.79235850000001</v>
      </c>
      <c r="J4221" s="1" t="str">
        <f t="shared" si="657"/>
        <v>Fluid (stream)</v>
      </c>
      <c r="K4221" s="1" t="str">
        <f t="shared" si="658"/>
        <v>Untreated Water</v>
      </c>
      <c r="L4221">
        <v>63</v>
      </c>
      <c r="M4221" t="s">
        <v>1103</v>
      </c>
      <c r="N4221">
        <v>1246</v>
      </c>
      <c r="O4221" t="s">
        <v>2372</v>
      </c>
      <c r="P4221" t="s">
        <v>3613</v>
      </c>
      <c r="Q4221" t="s">
        <v>249</v>
      </c>
    </row>
    <row r="4222" spans="1:17" hidden="1" x14ac:dyDescent="0.3">
      <c r="A4222" t="s">
        <v>16646</v>
      </c>
      <c r="B4222" t="s">
        <v>16647</v>
      </c>
      <c r="C4222" s="1" t="str">
        <f t="shared" si="652"/>
        <v>21:0288</v>
      </c>
      <c r="D4222" s="1" t="str">
        <f t="shared" si="656"/>
        <v>21:0129</v>
      </c>
      <c r="E4222" t="s">
        <v>16648</v>
      </c>
      <c r="F4222" t="s">
        <v>16649</v>
      </c>
      <c r="H4222">
        <v>65.234187300000002</v>
      </c>
      <c r="I4222">
        <v>-138.85356909999999</v>
      </c>
      <c r="J4222" s="1" t="str">
        <f t="shared" si="657"/>
        <v>Fluid (stream)</v>
      </c>
      <c r="K4222" s="1" t="str">
        <f t="shared" si="658"/>
        <v>Untreated Water</v>
      </c>
      <c r="L4222">
        <v>64</v>
      </c>
      <c r="M4222" t="s">
        <v>21</v>
      </c>
      <c r="N4222">
        <v>1247</v>
      </c>
      <c r="O4222" t="s">
        <v>1576</v>
      </c>
      <c r="P4222" t="s">
        <v>2658</v>
      </c>
      <c r="Q4222" t="s">
        <v>696</v>
      </c>
    </row>
    <row r="4223" spans="1:17" hidden="1" x14ac:dyDescent="0.3">
      <c r="A4223" t="s">
        <v>16650</v>
      </c>
      <c r="B4223" t="s">
        <v>16651</v>
      </c>
      <c r="C4223" s="1" t="str">
        <f t="shared" si="652"/>
        <v>21:0288</v>
      </c>
      <c r="D4223" s="1" t="str">
        <f t="shared" si="656"/>
        <v>21:0129</v>
      </c>
      <c r="E4223" t="s">
        <v>16652</v>
      </c>
      <c r="F4223" t="s">
        <v>16653</v>
      </c>
      <c r="H4223">
        <v>65.005770400000003</v>
      </c>
      <c r="I4223">
        <v>-138.8260803</v>
      </c>
      <c r="J4223" s="1" t="str">
        <f t="shared" si="657"/>
        <v>Fluid (stream)</v>
      </c>
      <c r="K4223" s="1" t="str">
        <f t="shared" si="658"/>
        <v>Untreated Water</v>
      </c>
      <c r="L4223">
        <v>64</v>
      </c>
      <c r="M4223" t="s">
        <v>195</v>
      </c>
      <c r="N4223">
        <v>1248</v>
      </c>
      <c r="O4223" t="s">
        <v>73</v>
      </c>
      <c r="P4223" t="s">
        <v>190</v>
      </c>
      <c r="Q4223" t="s">
        <v>249</v>
      </c>
    </row>
    <row r="4224" spans="1:17" hidden="1" x14ac:dyDescent="0.3">
      <c r="A4224" t="s">
        <v>16654</v>
      </c>
      <c r="B4224" t="s">
        <v>16655</v>
      </c>
      <c r="C4224" s="1" t="str">
        <f t="shared" si="652"/>
        <v>21:0288</v>
      </c>
      <c r="D4224" s="1" t="str">
        <f t="shared" si="656"/>
        <v>21:0129</v>
      </c>
      <c r="E4224" t="s">
        <v>16652</v>
      </c>
      <c r="F4224" t="s">
        <v>16656</v>
      </c>
      <c r="H4224">
        <v>65.005770400000003</v>
      </c>
      <c r="I4224">
        <v>-138.8260803</v>
      </c>
      <c r="J4224" s="1" t="str">
        <f t="shared" si="657"/>
        <v>Fluid (stream)</v>
      </c>
      <c r="K4224" s="1" t="str">
        <f t="shared" si="658"/>
        <v>Untreated Water</v>
      </c>
      <c r="L4224">
        <v>64</v>
      </c>
      <c r="M4224" t="s">
        <v>202</v>
      </c>
      <c r="N4224">
        <v>1249</v>
      </c>
      <c r="O4224" t="s">
        <v>73</v>
      </c>
      <c r="P4224" t="s">
        <v>817</v>
      </c>
      <c r="Q4224" t="s">
        <v>308</v>
      </c>
    </row>
    <row r="4225" spans="1:17" hidden="1" x14ac:dyDescent="0.3">
      <c r="A4225" t="s">
        <v>16657</v>
      </c>
      <c r="B4225" t="s">
        <v>16658</v>
      </c>
      <c r="C4225" s="1" t="str">
        <f t="shared" si="652"/>
        <v>21:0288</v>
      </c>
      <c r="D4225" s="1" t="str">
        <f t="shared" si="656"/>
        <v>21:0129</v>
      </c>
      <c r="E4225" t="s">
        <v>16659</v>
      </c>
      <c r="F4225" t="s">
        <v>16660</v>
      </c>
      <c r="H4225">
        <v>65.016948600000006</v>
      </c>
      <c r="I4225">
        <v>-138.8554656</v>
      </c>
      <c r="J4225" s="1" t="str">
        <f t="shared" si="657"/>
        <v>Fluid (stream)</v>
      </c>
      <c r="K4225" s="1" t="str">
        <f t="shared" si="658"/>
        <v>Untreated Water</v>
      </c>
      <c r="L4225">
        <v>64</v>
      </c>
      <c r="M4225" t="s">
        <v>27</v>
      </c>
      <c r="N4225">
        <v>1250</v>
      </c>
      <c r="O4225" t="s">
        <v>101</v>
      </c>
      <c r="P4225" t="s">
        <v>817</v>
      </c>
      <c r="Q4225" t="s">
        <v>649</v>
      </c>
    </row>
    <row r="4226" spans="1:17" hidden="1" x14ac:dyDescent="0.3">
      <c r="A4226" t="s">
        <v>16661</v>
      </c>
      <c r="B4226" t="s">
        <v>16662</v>
      </c>
      <c r="C4226" s="1" t="str">
        <f t="shared" si="652"/>
        <v>21:0288</v>
      </c>
      <c r="D4226" s="1" t="str">
        <f t="shared" si="656"/>
        <v>21:0129</v>
      </c>
      <c r="E4226" t="s">
        <v>16663</v>
      </c>
      <c r="F4226" t="s">
        <v>16664</v>
      </c>
      <c r="H4226">
        <v>65.053218799999996</v>
      </c>
      <c r="I4226">
        <v>-138.9085661</v>
      </c>
      <c r="J4226" s="1" t="str">
        <f t="shared" si="657"/>
        <v>Fluid (stream)</v>
      </c>
      <c r="K4226" s="1" t="str">
        <f t="shared" si="658"/>
        <v>Untreated Water</v>
      </c>
      <c r="L4226">
        <v>64</v>
      </c>
      <c r="M4226" t="s">
        <v>35</v>
      </c>
      <c r="N4226">
        <v>1251</v>
      </c>
      <c r="O4226" t="s">
        <v>95</v>
      </c>
      <c r="P4226" t="s">
        <v>1462</v>
      </c>
      <c r="Q4226" t="s">
        <v>984</v>
      </c>
    </row>
    <row r="4227" spans="1:17" hidden="1" x14ac:dyDescent="0.3">
      <c r="A4227" t="s">
        <v>16665</v>
      </c>
      <c r="B4227" t="s">
        <v>16666</v>
      </c>
      <c r="C4227" s="1" t="str">
        <f t="shared" si="652"/>
        <v>21:0288</v>
      </c>
      <c r="D4227" s="1" t="str">
        <f t="shared" si="656"/>
        <v>21:0129</v>
      </c>
      <c r="E4227" t="s">
        <v>16667</v>
      </c>
      <c r="F4227" t="s">
        <v>16668</v>
      </c>
      <c r="H4227">
        <v>65.073008900000005</v>
      </c>
      <c r="I4227">
        <v>-138.89759040000001</v>
      </c>
      <c r="J4227" s="1" t="str">
        <f t="shared" si="657"/>
        <v>Fluid (stream)</v>
      </c>
      <c r="K4227" s="1" t="str">
        <f t="shared" si="658"/>
        <v>Untreated Water</v>
      </c>
      <c r="L4227">
        <v>64</v>
      </c>
      <c r="M4227" t="s">
        <v>43</v>
      </c>
      <c r="N4227">
        <v>1252</v>
      </c>
      <c r="O4227" t="s">
        <v>1467</v>
      </c>
      <c r="P4227" t="s">
        <v>1956</v>
      </c>
      <c r="Q4227" t="s">
        <v>1324</v>
      </c>
    </row>
    <row r="4228" spans="1:17" hidden="1" x14ac:dyDescent="0.3">
      <c r="A4228" t="s">
        <v>16669</v>
      </c>
      <c r="B4228" t="s">
        <v>16670</v>
      </c>
      <c r="C4228" s="1" t="str">
        <f t="shared" si="652"/>
        <v>21:0288</v>
      </c>
      <c r="D4228" s="1" t="str">
        <f t="shared" si="656"/>
        <v>21:0129</v>
      </c>
      <c r="E4228" t="s">
        <v>16671</v>
      </c>
      <c r="F4228" t="s">
        <v>16672</v>
      </c>
      <c r="H4228">
        <v>65.067744399999995</v>
      </c>
      <c r="I4228">
        <v>-138.92682450000001</v>
      </c>
      <c r="J4228" s="1" t="str">
        <f t="shared" si="657"/>
        <v>Fluid (stream)</v>
      </c>
      <c r="K4228" s="1" t="str">
        <f t="shared" si="658"/>
        <v>Untreated Water</v>
      </c>
      <c r="L4228">
        <v>64</v>
      </c>
      <c r="M4228" t="s">
        <v>50</v>
      </c>
      <c r="N4228">
        <v>1253</v>
      </c>
      <c r="O4228" t="s">
        <v>1563</v>
      </c>
      <c r="P4228" t="s">
        <v>1498</v>
      </c>
      <c r="Q4228" t="s">
        <v>1324</v>
      </c>
    </row>
    <row r="4229" spans="1:17" hidden="1" x14ac:dyDescent="0.3">
      <c r="A4229" t="s">
        <v>16673</v>
      </c>
      <c r="B4229" t="s">
        <v>16674</v>
      </c>
      <c r="C4229" s="1" t="str">
        <f t="shared" si="652"/>
        <v>21:0288</v>
      </c>
      <c r="D4229" s="1" t="str">
        <f t="shared" si="656"/>
        <v>21:0129</v>
      </c>
      <c r="E4229" t="s">
        <v>16675</v>
      </c>
      <c r="F4229" t="s">
        <v>16676</v>
      </c>
      <c r="H4229">
        <v>65.049226700000006</v>
      </c>
      <c r="I4229">
        <v>-138.96265120000001</v>
      </c>
      <c r="J4229" s="1" t="str">
        <f t="shared" si="657"/>
        <v>Fluid (stream)</v>
      </c>
      <c r="K4229" s="1" t="str">
        <f t="shared" si="658"/>
        <v>Untreated Water</v>
      </c>
      <c r="L4229">
        <v>64</v>
      </c>
      <c r="M4229" t="s">
        <v>57</v>
      </c>
      <c r="N4229">
        <v>1254</v>
      </c>
      <c r="O4229" t="s">
        <v>1563</v>
      </c>
      <c r="P4229" t="s">
        <v>1719</v>
      </c>
      <c r="Q4229" t="s">
        <v>1324</v>
      </c>
    </row>
    <row r="4230" spans="1:17" hidden="1" x14ac:dyDescent="0.3">
      <c r="A4230" t="s">
        <v>16677</v>
      </c>
      <c r="B4230" t="s">
        <v>16678</v>
      </c>
      <c r="C4230" s="1" t="str">
        <f t="shared" si="652"/>
        <v>21:0288</v>
      </c>
      <c r="D4230" s="1" t="str">
        <f t="shared" si="656"/>
        <v>21:0129</v>
      </c>
      <c r="E4230" t="s">
        <v>16679</v>
      </c>
      <c r="F4230" t="s">
        <v>16680</v>
      </c>
      <c r="H4230">
        <v>65.105622600000004</v>
      </c>
      <c r="I4230">
        <v>-138.9048765</v>
      </c>
      <c r="J4230" s="1" t="str">
        <f t="shared" si="657"/>
        <v>Fluid (stream)</v>
      </c>
      <c r="K4230" s="1" t="str">
        <f t="shared" si="658"/>
        <v>Untreated Water</v>
      </c>
      <c r="L4230">
        <v>64</v>
      </c>
      <c r="M4230" t="s">
        <v>65</v>
      </c>
      <c r="N4230">
        <v>1255</v>
      </c>
      <c r="O4230" t="s">
        <v>1291</v>
      </c>
      <c r="P4230" t="s">
        <v>2610</v>
      </c>
      <c r="Q4230" t="s">
        <v>1324</v>
      </c>
    </row>
    <row r="4231" spans="1:17" hidden="1" x14ac:dyDescent="0.3">
      <c r="A4231" t="s">
        <v>16681</v>
      </c>
      <c r="B4231" t="s">
        <v>16682</v>
      </c>
      <c r="C4231" s="1" t="str">
        <f t="shared" si="652"/>
        <v>21:0288</v>
      </c>
      <c r="D4231" s="1" t="str">
        <f t="shared" si="656"/>
        <v>21:0129</v>
      </c>
      <c r="E4231" t="s">
        <v>16683</v>
      </c>
      <c r="F4231" t="s">
        <v>16684</v>
      </c>
      <c r="H4231">
        <v>65.133822699999996</v>
      </c>
      <c r="I4231">
        <v>-138.92203549999999</v>
      </c>
      <c r="J4231" s="1" t="str">
        <f t="shared" si="657"/>
        <v>Fluid (stream)</v>
      </c>
      <c r="K4231" s="1" t="str">
        <f t="shared" si="658"/>
        <v>Untreated Water</v>
      </c>
      <c r="L4231">
        <v>64</v>
      </c>
      <c r="M4231" t="s">
        <v>72</v>
      </c>
      <c r="N4231">
        <v>1256</v>
      </c>
      <c r="O4231" t="s">
        <v>320</v>
      </c>
      <c r="P4231" t="s">
        <v>1956</v>
      </c>
      <c r="Q4231" t="s">
        <v>2699</v>
      </c>
    </row>
    <row r="4232" spans="1:17" hidden="1" x14ac:dyDescent="0.3">
      <c r="A4232" t="s">
        <v>16685</v>
      </c>
      <c r="B4232" t="s">
        <v>16686</v>
      </c>
      <c r="C4232" s="1" t="str">
        <f t="shared" si="652"/>
        <v>21:0288</v>
      </c>
      <c r="D4232" s="1" t="str">
        <f t="shared" si="656"/>
        <v>21:0129</v>
      </c>
      <c r="E4232" t="s">
        <v>16687</v>
      </c>
      <c r="F4232" t="s">
        <v>16688</v>
      </c>
      <c r="H4232">
        <v>65.113776000000001</v>
      </c>
      <c r="I4232">
        <v>-138.95443</v>
      </c>
      <c r="J4232" s="1" t="str">
        <f t="shared" si="657"/>
        <v>Fluid (stream)</v>
      </c>
      <c r="K4232" s="1" t="str">
        <f t="shared" si="658"/>
        <v>Untreated Water</v>
      </c>
      <c r="L4232">
        <v>64</v>
      </c>
      <c r="M4232" t="s">
        <v>87</v>
      </c>
      <c r="N4232">
        <v>1257</v>
      </c>
      <c r="O4232" t="s">
        <v>457</v>
      </c>
      <c r="P4232" t="s">
        <v>1498</v>
      </c>
      <c r="Q4232" t="s">
        <v>649</v>
      </c>
    </row>
    <row r="4233" spans="1:17" hidden="1" x14ac:dyDescent="0.3">
      <c r="A4233" t="s">
        <v>16689</v>
      </c>
      <c r="B4233" t="s">
        <v>16690</v>
      </c>
      <c r="C4233" s="1" t="str">
        <f t="shared" si="652"/>
        <v>21:0288</v>
      </c>
      <c r="D4233" s="1" t="str">
        <f t="shared" si="656"/>
        <v>21:0129</v>
      </c>
      <c r="E4233" t="s">
        <v>16691</v>
      </c>
      <c r="F4233" t="s">
        <v>16692</v>
      </c>
      <c r="H4233">
        <v>65.143901700000001</v>
      </c>
      <c r="I4233">
        <v>-138.98706960000001</v>
      </c>
      <c r="J4233" s="1" t="str">
        <f t="shared" si="657"/>
        <v>Fluid (stream)</v>
      </c>
      <c r="K4233" s="1" t="str">
        <f t="shared" si="658"/>
        <v>Untreated Water</v>
      </c>
      <c r="L4233">
        <v>64</v>
      </c>
      <c r="M4233" t="s">
        <v>160</v>
      </c>
      <c r="N4233">
        <v>1258</v>
      </c>
      <c r="O4233" t="s">
        <v>10312</v>
      </c>
      <c r="P4233" t="s">
        <v>136</v>
      </c>
      <c r="Q4233" t="s">
        <v>249</v>
      </c>
    </row>
    <row r="4234" spans="1:17" hidden="1" x14ac:dyDescent="0.3">
      <c r="A4234" t="s">
        <v>16693</v>
      </c>
      <c r="B4234" t="s">
        <v>16694</v>
      </c>
      <c r="C4234" s="1" t="str">
        <f t="shared" si="652"/>
        <v>21:0288</v>
      </c>
      <c r="D4234" s="1" t="str">
        <f t="shared" si="656"/>
        <v>21:0129</v>
      </c>
      <c r="E4234" t="s">
        <v>16695</v>
      </c>
      <c r="F4234" t="s">
        <v>16696</v>
      </c>
      <c r="H4234">
        <v>65.192506300000005</v>
      </c>
      <c r="I4234">
        <v>-138.91850640000001</v>
      </c>
      <c r="J4234" s="1" t="str">
        <f t="shared" si="657"/>
        <v>Fluid (stream)</v>
      </c>
      <c r="K4234" s="1" t="str">
        <f t="shared" si="658"/>
        <v>Untreated Water</v>
      </c>
      <c r="L4234">
        <v>64</v>
      </c>
      <c r="M4234" t="s">
        <v>166</v>
      </c>
      <c r="N4234">
        <v>1259</v>
      </c>
      <c r="O4234" t="s">
        <v>457</v>
      </c>
      <c r="P4234" t="s">
        <v>1498</v>
      </c>
      <c r="Q4234" t="s">
        <v>953</v>
      </c>
    </row>
    <row r="4235" spans="1:17" hidden="1" x14ac:dyDescent="0.3">
      <c r="A4235" t="s">
        <v>16697</v>
      </c>
      <c r="B4235" t="s">
        <v>16698</v>
      </c>
      <c r="C4235" s="1" t="str">
        <f t="shared" si="652"/>
        <v>21:0288</v>
      </c>
      <c r="D4235" s="1" t="str">
        <f t="shared" si="656"/>
        <v>21:0129</v>
      </c>
      <c r="E4235" t="s">
        <v>16699</v>
      </c>
      <c r="F4235" t="s">
        <v>16700</v>
      </c>
      <c r="H4235">
        <v>65.202248699999998</v>
      </c>
      <c r="I4235">
        <v>-138.9064334</v>
      </c>
      <c r="J4235" s="1" t="str">
        <f t="shared" si="657"/>
        <v>Fluid (stream)</v>
      </c>
      <c r="K4235" s="1" t="str">
        <f t="shared" si="658"/>
        <v>Untreated Water</v>
      </c>
      <c r="L4235">
        <v>64</v>
      </c>
      <c r="M4235" t="s">
        <v>174</v>
      </c>
      <c r="N4235">
        <v>1260</v>
      </c>
      <c r="O4235" t="s">
        <v>22</v>
      </c>
      <c r="P4235" t="s">
        <v>22</v>
      </c>
      <c r="Q4235" t="s">
        <v>22</v>
      </c>
    </row>
    <row r="4236" spans="1:17" hidden="1" x14ac:dyDescent="0.3">
      <c r="A4236" t="s">
        <v>16701</v>
      </c>
      <c r="B4236" t="s">
        <v>16702</v>
      </c>
      <c r="C4236" s="1" t="str">
        <f t="shared" si="652"/>
        <v>21:0288</v>
      </c>
      <c r="D4236" s="1" t="str">
        <f t="shared" si="656"/>
        <v>21:0129</v>
      </c>
      <c r="E4236" t="s">
        <v>16703</v>
      </c>
      <c r="F4236" t="s">
        <v>16704</v>
      </c>
      <c r="H4236">
        <v>65.2063804</v>
      </c>
      <c r="I4236">
        <v>-138.91953359999999</v>
      </c>
      <c r="J4236" s="1" t="str">
        <f t="shared" si="657"/>
        <v>Fluid (stream)</v>
      </c>
      <c r="K4236" s="1" t="str">
        <f t="shared" si="658"/>
        <v>Untreated Water</v>
      </c>
      <c r="L4236">
        <v>64</v>
      </c>
      <c r="M4236" t="s">
        <v>181</v>
      </c>
      <c r="N4236">
        <v>1261</v>
      </c>
      <c r="O4236" t="s">
        <v>101</v>
      </c>
      <c r="P4236" t="s">
        <v>2610</v>
      </c>
      <c r="Q4236" t="s">
        <v>953</v>
      </c>
    </row>
    <row r="4237" spans="1:17" hidden="1" x14ac:dyDescent="0.3">
      <c r="A4237" t="s">
        <v>16705</v>
      </c>
      <c r="B4237" t="s">
        <v>16706</v>
      </c>
      <c r="C4237" s="1" t="str">
        <f t="shared" si="652"/>
        <v>21:0288</v>
      </c>
      <c r="D4237" s="1" t="str">
        <f t="shared" si="656"/>
        <v>21:0129</v>
      </c>
      <c r="E4237" t="s">
        <v>16707</v>
      </c>
      <c r="F4237" t="s">
        <v>16708</v>
      </c>
      <c r="H4237">
        <v>65.196967299999997</v>
      </c>
      <c r="I4237">
        <v>-138.96962009999999</v>
      </c>
      <c r="J4237" s="1" t="str">
        <f t="shared" si="657"/>
        <v>Fluid (stream)</v>
      </c>
      <c r="K4237" s="1" t="str">
        <f t="shared" si="658"/>
        <v>Untreated Water</v>
      </c>
      <c r="L4237">
        <v>64</v>
      </c>
      <c r="M4237" t="s">
        <v>188</v>
      </c>
      <c r="N4237">
        <v>1262</v>
      </c>
      <c r="O4237" t="s">
        <v>968</v>
      </c>
      <c r="P4237" t="s">
        <v>1725</v>
      </c>
      <c r="Q4237" t="s">
        <v>953</v>
      </c>
    </row>
    <row r="4238" spans="1:17" hidden="1" x14ac:dyDescent="0.3">
      <c r="A4238" t="s">
        <v>16709</v>
      </c>
      <c r="B4238" t="s">
        <v>16710</v>
      </c>
      <c r="C4238" s="1" t="str">
        <f t="shared" si="652"/>
        <v>21:0288</v>
      </c>
      <c r="D4238" s="1" t="str">
        <f t="shared" si="656"/>
        <v>21:0129</v>
      </c>
      <c r="E4238" t="s">
        <v>16711</v>
      </c>
      <c r="F4238" t="s">
        <v>16712</v>
      </c>
      <c r="H4238">
        <v>65.204241800000005</v>
      </c>
      <c r="I4238">
        <v>-138.9878966</v>
      </c>
      <c r="J4238" s="1" t="str">
        <f t="shared" si="657"/>
        <v>Fluid (stream)</v>
      </c>
      <c r="K4238" s="1" t="str">
        <f t="shared" si="658"/>
        <v>Untreated Water</v>
      </c>
      <c r="L4238">
        <v>64</v>
      </c>
      <c r="M4238" t="s">
        <v>215</v>
      </c>
      <c r="N4238">
        <v>1263</v>
      </c>
      <c r="O4238" t="s">
        <v>189</v>
      </c>
      <c r="P4238" t="s">
        <v>1462</v>
      </c>
      <c r="Q4238" t="s">
        <v>953</v>
      </c>
    </row>
    <row r="4239" spans="1:17" hidden="1" x14ac:dyDescent="0.3">
      <c r="A4239" t="s">
        <v>16713</v>
      </c>
      <c r="B4239" t="s">
        <v>16714</v>
      </c>
      <c r="C4239" s="1" t="str">
        <f t="shared" si="652"/>
        <v>21:0288</v>
      </c>
      <c r="D4239" s="1" t="str">
        <f>HYPERLINK("http://geochem.nrcan.gc.ca/cdogs/content/svy/svy_e.htm", "")</f>
        <v/>
      </c>
      <c r="G4239" s="1" t="str">
        <f>HYPERLINK("http://geochem.nrcan.gc.ca/cdogs/content/cr_/cr_00031_e.htm", "31")</f>
        <v>31</v>
      </c>
      <c r="J4239" t="s">
        <v>106</v>
      </c>
      <c r="K4239" t="s">
        <v>107</v>
      </c>
      <c r="L4239">
        <v>64</v>
      </c>
      <c r="M4239" t="s">
        <v>108</v>
      </c>
      <c r="N4239">
        <v>1264</v>
      </c>
      <c r="O4239" t="s">
        <v>339</v>
      </c>
      <c r="P4239" t="s">
        <v>540</v>
      </c>
      <c r="Q4239" t="s">
        <v>1197</v>
      </c>
    </row>
    <row r="4240" spans="1:17" hidden="1" x14ac:dyDescent="0.3">
      <c r="A4240" t="s">
        <v>16715</v>
      </c>
      <c r="B4240" t="s">
        <v>16716</v>
      </c>
      <c r="C4240" s="1" t="str">
        <f t="shared" si="652"/>
        <v>21:0288</v>
      </c>
      <c r="D4240" s="1" t="str">
        <f t="shared" ref="D4240:D4251" si="659">HYPERLINK("http://geochem.nrcan.gc.ca/cdogs/content/svy/svy210129_e.htm", "21:0129")</f>
        <v>21:0129</v>
      </c>
      <c r="E4240" t="s">
        <v>16717</v>
      </c>
      <c r="F4240" t="s">
        <v>16718</v>
      </c>
      <c r="H4240">
        <v>65.247608600000007</v>
      </c>
      <c r="I4240">
        <v>-138.9155427</v>
      </c>
      <c r="J4240" s="1" t="str">
        <f t="shared" ref="J4240:J4251" si="660">HYPERLINK("http://geochem.nrcan.gc.ca/cdogs/content/kwd/kwd020018_e.htm", "Fluid (stream)")</f>
        <v>Fluid (stream)</v>
      </c>
      <c r="K4240" s="1" t="str">
        <f t="shared" ref="K4240:K4251" si="661">HYPERLINK("http://geochem.nrcan.gc.ca/cdogs/content/kwd/kwd080007_e.htm", "Untreated Water")</f>
        <v>Untreated Water</v>
      </c>
      <c r="L4240">
        <v>64</v>
      </c>
      <c r="M4240" t="s">
        <v>223</v>
      </c>
      <c r="N4240">
        <v>1265</v>
      </c>
      <c r="O4240" t="s">
        <v>344</v>
      </c>
      <c r="P4240" t="s">
        <v>129</v>
      </c>
      <c r="Q4240" t="s">
        <v>649</v>
      </c>
    </row>
    <row r="4241" spans="1:17" hidden="1" x14ac:dyDescent="0.3">
      <c r="A4241" t="s">
        <v>16719</v>
      </c>
      <c r="B4241" t="s">
        <v>16720</v>
      </c>
      <c r="C4241" s="1" t="str">
        <f t="shared" si="652"/>
        <v>21:0288</v>
      </c>
      <c r="D4241" s="1" t="str">
        <f t="shared" si="659"/>
        <v>21:0129</v>
      </c>
      <c r="E4241" t="s">
        <v>16648</v>
      </c>
      <c r="F4241" t="s">
        <v>16721</v>
      </c>
      <c r="H4241">
        <v>65.234187300000002</v>
      </c>
      <c r="I4241">
        <v>-138.85356909999999</v>
      </c>
      <c r="J4241" s="1" t="str">
        <f t="shared" si="660"/>
        <v>Fluid (stream)</v>
      </c>
      <c r="K4241" s="1" t="str">
        <f t="shared" si="661"/>
        <v>Untreated Water</v>
      </c>
      <c r="L4241">
        <v>64</v>
      </c>
      <c r="M4241" t="s">
        <v>79</v>
      </c>
      <c r="N4241">
        <v>1266</v>
      </c>
      <c r="O4241" t="s">
        <v>22</v>
      </c>
      <c r="P4241" t="s">
        <v>22</v>
      </c>
      <c r="Q4241" t="s">
        <v>22</v>
      </c>
    </row>
    <row r="4242" spans="1:17" hidden="1" x14ac:dyDescent="0.3">
      <c r="A4242" t="s">
        <v>16722</v>
      </c>
      <c r="B4242" t="s">
        <v>16723</v>
      </c>
      <c r="C4242" s="1" t="str">
        <f t="shared" si="652"/>
        <v>21:0288</v>
      </c>
      <c r="D4242" s="1" t="str">
        <f t="shared" si="659"/>
        <v>21:0129</v>
      </c>
      <c r="E4242" t="s">
        <v>16724</v>
      </c>
      <c r="F4242" t="s">
        <v>16725</v>
      </c>
      <c r="H4242">
        <v>65.1890736</v>
      </c>
      <c r="I4242">
        <v>-138.84196410000001</v>
      </c>
      <c r="J4242" s="1" t="str">
        <f t="shared" si="660"/>
        <v>Fluid (stream)</v>
      </c>
      <c r="K4242" s="1" t="str">
        <f t="shared" si="661"/>
        <v>Untreated Water</v>
      </c>
      <c r="L4242">
        <v>65</v>
      </c>
      <c r="M4242" t="s">
        <v>21</v>
      </c>
      <c r="N4242">
        <v>1267</v>
      </c>
      <c r="O4242" t="s">
        <v>1563</v>
      </c>
      <c r="P4242" t="s">
        <v>115</v>
      </c>
      <c r="Q4242" t="s">
        <v>696</v>
      </c>
    </row>
    <row r="4243" spans="1:17" hidden="1" x14ac:dyDescent="0.3">
      <c r="A4243" t="s">
        <v>16726</v>
      </c>
      <c r="B4243" t="s">
        <v>16727</v>
      </c>
      <c r="C4243" s="1" t="str">
        <f t="shared" si="652"/>
        <v>21:0288</v>
      </c>
      <c r="D4243" s="1" t="str">
        <f t="shared" si="659"/>
        <v>21:0129</v>
      </c>
      <c r="E4243" t="s">
        <v>16724</v>
      </c>
      <c r="F4243" t="s">
        <v>16728</v>
      </c>
      <c r="H4243">
        <v>65.1890736</v>
      </c>
      <c r="I4243">
        <v>-138.84196410000001</v>
      </c>
      <c r="J4243" s="1" t="str">
        <f t="shared" si="660"/>
        <v>Fluid (stream)</v>
      </c>
      <c r="K4243" s="1" t="str">
        <f t="shared" si="661"/>
        <v>Untreated Water</v>
      </c>
      <c r="L4243">
        <v>65</v>
      </c>
      <c r="M4243" t="s">
        <v>79</v>
      </c>
      <c r="N4243">
        <v>1268</v>
      </c>
      <c r="O4243" t="s">
        <v>66</v>
      </c>
      <c r="P4243" t="s">
        <v>190</v>
      </c>
      <c r="Q4243" t="s">
        <v>308</v>
      </c>
    </row>
    <row r="4244" spans="1:17" hidden="1" x14ac:dyDescent="0.3">
      <c r="A4244" t="s">
        <v>16729</v>
      </c>
      <c r="B4244" t="s">
        <v>16730</v>
      </c>
      <c r="C4244" s="1" t="str">
        <f t="shared" si="652"/>
        <v>21:0288</v>
      </c>
      <c r="D4244" s="1" t="str">
        <f t="shared" si="659"/>
        <v>21:0129</v>
      </c>
      <c r="E4244" t="s">
        <v>16731</v>
      </c>
      <c r="F4244" t="s">
        <v>16732</v>
      </c>
      <c r="H4244">
        <v>65.174419799999995</v>
      </c>
      <c r="I4244">
        <v>-138.84986069999999</v>
      </c>
      <c r="J4244" s="1" t="str">
        <f t="shared" si="660"/>
        <v>Fluid (stream)</v>
      </c>
      <c r="K4244" s="1" t="str">
        <f t="shared" si="661"/>
        <v>Untreated Water</v>
      </c>
      <c r="L4244">
        <v>65</v>
      </c>
      <c r="M4244" t="s">
        <v>195</v>
      </c>
      <c r="N4244">
        <v>1269</v>
      </c>
      <c r="O4244" t="s">
        <v>1342</v>
      </c>
      <c r="P4244" t="s">
        <v>2862</v>
      </c>
      <c r="Q4244" t="s">
        <v>249</v>
      </c>
    </row>
    <row r="4245" spans="1:17" hidden="1" x14ac:dyDescent="0.3">
      <c r="A4245" t="s">
        <v>16733</v>
      </c>
      <c r="B4245" t="s">
        <v>16734</v>
      </c>
      <c r="C4245" s="1" t="str">
        <f t="shared" si="652"/>
        <v>21:0288</v>
      </c>
      <c r="D4245" s="1" t="str">
        <f t="shared" si="659"/>
        <v>21:0129</v>
      </c>
      <c r="E4245" t="s">
        <v>16731</v>
      </c>
      <c r="F4245" t="s">
        <v>16735</v>
      </c>
      <c r="H4245">
        <v>65.174419799999995</v>
      </c>
      <c r="I4245">
        <v>-138.84986069999999</v>
      </c>
      <c r="J4245" s="1" t="str">
        <f t="shared" si="660"/>
        <v>Fluid (stream)</v>
      </c>
      <c r="K4245" s="1" t="str">
        <f t="shared" si="661"/>
        <v>Untreated Water</v>
      </c>
      <c r="L4245">
        <v>65</v>
      </c>
      <c r="M4245" t="s">
        <v>202</v>
      </c>
      <c r="N4245">
        <v>1270</v>
      </c>
      <c r="O4245" t="s">
        <v>289</v>
      </c>
      <c r="P4245" t="s">
        <v>4309</v>
      </c>
      <c r="Q4245" t="s">
        <v>290</v>
      </c>
    </row>
    <row r="4246" spans="1:17" hidden="1" x14ac:dyDescent="0.3">
      <c r="A4246" t="s">
        <v>16736</v>
      </c>
      <c r="B4246" t="s">
        <v>16737</v>
      </c>
      <c r="C4246" s="1" t="str">
        <f t="shared" si="652"/>
        <v>21:0288</v>
      </c>
      <c r="D4246" s="1" t="str">
        <f t="shared" si="659"/>
        <v>21:0129</v>
      </c>
      <c r="E4246" t="s">
        <v>16738</v>
      </c>
      <c r="F4246" t="s">
        <v>16739</v>
      </c>
      <c r="H4246">
        <v>65.1680961</v>
      </c>
      <c r="I4246">
        <v>-138.85773839999999</v>
      </c>
      <c r="J4246" s="1" t="str">
        <f t="shared" si="660"/>
        <v>Fluid (stream)</v>
      </c>
      <c r="K4246" s="1" t="str">
        <f t="shared" si="661"/>
        <v>Untreated Water</v>
      </c>
      <c r="L4246">
        <v>65</v>
      </c>
      <c r="M4246" t="s">
        <v>27</v>
      </c>
      <c r="N4246">
        <v>1271</v>
      </c>
      <c r="O4246" t="s">
        <v>1550</v>
      </c>
      <c r="P4246" t="s">
        <v>540</v>
      </c>
      <c r="Q4246" t="s">
        <v>308</v>
      </c>
    </row>
    <row r="4247" spans="1:17" hidden="1" x14ac:dyDescent="0.3">
      <c r="A4247" t="s">
        <v>16740</v>
      </c>
      <c r="B4247" t="s">
        <v>16741</v>
      </c>
      <c r="C4247" s="1" t="str">
        <f t="shared" si="652"/>
        <v>21:0288</v>
      </c>
      <c r="D4247" s="1" t="str">
        <f t="shared" si="659"/>
        <v>21:0129</v>
      </c>
      <c r="E4247" t="s">
        <v>16742</v>
      </c>
      <c r="F4247" t="s">
        <v>16743</v>
      </c>
      <c r="H4247">
        <v>65.150872100000001</v>
      </c>
      <c r="I4247">
        <v>-138.8131056</v>
      </c>
      <c r="J4247" s="1" t="str">
        <f t="shared" si="660"/>
        <v>Fluid (stream)</v>
      </c>
      <c r="K4247" s="1" t="str">
        <f t="shared" si="661"/>
        <v>Untreated Water</v>
      </c>
      <c r="L4247">
        <v>65</v>
      </c>
      <c r="M4247" t="s">
        <v>35</v>
      </c>
      <c r="N4247">
        <v>1272</v>
      </c>
      <c r="O4247" t="s">
        <v>22</v>
      </c>
      <c r="P4247" t="s">
        <v>22</v>
      </c>
      <c r="Q4247" t="s">
        <v>22</v>
      </c>
    </row>
    <row r="4248" spans="1:17" hidden="1" x14ac:dyDescent="0.3">
      <c r="A4248" t="s">
        <v>16744</v>
      </c>
      <c r="B4248" t="s">
        <v>16745</v>
      </c>
      <c r="C4248" s="1" t="str">
        <f t="shared" si="652"/>
        <v>21:0288</v>
      </c>
      <c r="D4248" s="1" t="str">
        <f t="shared" si="659"/>
        <v>21:0129</v>
      </c>
      <c r="E4248" t="s">
        <v>16746</v>
      </c>
      <c r="F4248" t="s">
        <v>16747</v>
      </c>
      <c r="H4248">
        <v>65.141567300000006</v>
      </c>
      <c r="I4248">
        <v>-138.80171379999999</v>
      </c>
      <c r="J4248" s="1" t="str">
        <f t="shared" si="660"/>
        <v>Fluid (stream)</v>
      </c>
      <c r="K4248" s="1" t="str">
        <f t="shared" si="661"/>
        <v>Untreated Water</v>
      </c>
      <c r="L4248">
        <v>65</v>
      </c>
      <c r="M4248" t="s">
        <v>43</v>
      </c>
      <c r="N4248">
        <v>1273</v>
      </c>
      <c r="O4248" t="s">
        <v>16748</v>
      </c>
      <c r="P4248" t="s">
        <v>168</v>
      </c>
      <c r="Q4248" t="s">
        <v>844</v>
      </c>
    </row>
    <row r="4249" spans="1:17" hidden="1" x14ac:dyDescent="0.3">
      <c r="A4249" t="s">
        <v>16749</v>
      </c>
      <c r="B4249" t="s">
        <v>16750</v>
      </c>
      <c r="C4249" s="1" t="str">
        <f t="shared" si="652"/>
        <v>21:0288</v>
      </c>
      <c r="D4249" s="1" t="str">
        <f t="shared" si="659"/>
        <v>21:0129</v>
      </c>
      <c r="E4249" t="s">
        <v>16751</v>
      </c>
      <c r="F4249" t="s">
        <v>16752</v>
      </c>
      <c r="H4249">
        <v>65.122804599999995</v>
      </c>
      <c r="I4249">
        <v>-138.78698069999999</v>
      </c>
      <c r="J4249" s="1" t="str">
        <f t="shared" si="660"/>
        <v>Fluid (stream)</v>
      </c>
      <c r="K4249" s="1" t="str">
        <f t="shared" si="661"/>
        <v>Untreated Water</v>
      </c>
      <c r="L4249">
        <v>65</v>
      </c>
      <c r="M4249" t="s">
        <v>50</v>
      </c>
      <c r="N4249">
        <v>1274</v>
      </c>
      <c r="O4249" t="s">
        <v>189</v>
      </c>
      <c r="P4249" t="s">
        <v>2658</v>
      </c>
      <c r="Q4249" t="s">
        <v>437</v>
      </c>
    </row>
    <row r="4250" spans="1:17" hidden="1" x14ac:dyDescent="0.3">
      <c r="A4250" t="s">
        <v>16753</v>
      </c>
      <c r="B4250" t="s">
        <v>16754</v>
      </c>
      <c r="C4250" s="1" t="str">
        <f t="shared" si="652"/>
        <v>21:0288</v>
      </c>
      <c r="D4250" s="1" t="str">
        <f t="shared" si="659"/>
        <v>21:0129</v>
      </c>
      <c r="E4250" t="s">
        <v>16755</v>
      </c>
      <c r="F4250" t="s">
        <v>16756</v>
      </c>
      <c r="H4250">
        <v>65.100859499999999</v>
      </c>
      <c r="I4250">
        <v>-138.8060979</v>
      </c>
      <c r="J4250" s="1" t="str">
        <f t="shared" si="660"/>
        <v>Fluid (stream)</v>
      </c>
      <c r="K4250" s="1" t="str">
        <f t="shared" si="661"/>
        <v>Untreated Water</v>
      </c>
      <c r="L4250">
        <v>65</v>
      </c>
      <c r="M4250" t="s">
        <v>57</v>
      </c>
      <c r="N4250">
        <v>1275</v>
      </c>
      <c r="O4250" t="s">
        <v>1563</v>
      </c>
      <c r="P4250" t="s">
        <v>817</v>
      </c>
      <c r="Q4250" t="s">
        <v>636</v>
      </c>
    </row>
    <row r="4251" spans="1:17" hidden="1" x14ac:dyDescent="0.3">
      <c r="A4251" t="s">
        <v>16757</v>
      </c>
      <c r="B4251" t="s">
        <v>16758</v>
      </c>
      <c r="C4251" s="1" t="str">
        <f t="shared" si="652"/>
        <v>21:0288</v>
      </c>
      <c r="D4251" s="1" t="str">
        <f t="shared" si="659"/>
        <v>21:0129</v>
      </c>
      <c r="E4251" t="s">
        <v>16759</v>
      </c>
      <c r="F4251" t="s">
        <v>16760</v>
      </c>
      <c r="H4251">
        <v>65.096967300000003</v>
      </c>
      <c r="I4251">
        <v>-138.79046980000001</v>
      </c>
      <c r="J4251" s="1" t="str">
        <f t="shared" si="660"/>
        <v>Fluid (stream)</v>
      </c>
      <c r="K4251" s="1" t="str">
        <f t="shared" si="661"/>
        <v>Untreated Water</v>
      </c>
      <c r="L4251">
        <v>65</v>
      </c>
      <c r="M4251" t="s">
        <v>65</v>
      </c>
      <c r="N4251">
        <v>1276</v>
      </c>
      <c r="O4251" t="s">
        <v>775</v>
      </c>
      <c r="P4251" t="s">
        <v>817</v>
      </c>
      <c r="Q4251" t="s">
        <v>1197</v>
      </c>
    </row>
    <row r="4252" spans="1:17" hidden="1" x14ac:dyDescent="0.3">
      <c r="A4252" t="s">
        <v>16761</v>
      </c>
      <c r="B4252" t="s">
        <v>16762</v>
      </c>
      <c r="C4252" s="1" t="str">
        <f t="shared" si="652"/>
        <v>21:0288</v>
      </c>
      <c r="D4252" s="1" t="str">
        <f>HYPERLINK("http://geochem.nrcan.gc.ca/cdogs/content/svy/svy_e.htm", "")</f>
        <v/>
      </c>
      <c r="G4252" s="1" t="str">
        <f>HYPERLINK("http://geochem.nrcan.gc.ca/cdogs/content/cr_/cr_00031_e.htm", "31")</f>
        <v>31</v>
      </c>
      <c r="J4252" t="s">
        <v>106</v>
      </c>
      <c r="K4252" t="s">
        <v>107</v>
      </c>
      <c r="L4252">
        <v>65</v>
      </c>
      <c r="M4252" t="s">
        <v>108</v>
      </c>
      <c r="N4252">
        <v>1277</v>
      </c>
      <c r="O4252" t="s">
        <v>339</v>
      </c>
      <c r="P4252" t="s">
        <v>2482</v>
      </c>
      <c r="Q4252" t="s">
        <v>1197</v>
      </c>
    </row>
    <row r="4253" spans="1:17" hidden="1" x14ac:dyDescent="0.3">
      <c r="A4253" t="s">
        <v>16763</v>
      </c>
      <c r="B4253" t="s">
        <v>16764</v>
      </c>
      <c r="C4253" s="1" t="str">
        <f t="shared" si="652"/>
        <v>21:0288</v>
      </c>
      <c r="D4253" s="1" t="str">
        <f t="shared" ref="D4253:D4280" si="662">HYPERLINK("http://geochem.nrcan.gc.ca/cdogs/content/svy/svy210129_e.htm", "21:0129")</f>
        <v>21:0129</v>
      </c>
      <c r="E4253" t="s">
        <v>16765</v>
      </c>
      <c r="F4253" t="s">
        <v>16766</v>
      </c>
      <c r="H4253">
        <v>65.103153699999993</v>
      </c>
      <c r="I4253">
        <v>-138.77057450000001</v>
      </c>
      <c r="J4253" s="1" t="str">
        <f t="shared" ref="J4253:J4280" si="663">HYPERLINK("http://geochem.nrcan.gc.ca/cdogs/content/kwd/kwd020018_e.htm", "Fluid (stream)")</f>
        <v>Fluid (stream)</v>
      </c>
      <c r="K4253" s="1" t="str">
        <f t="shared" ref="K4253:K4280" si="664">HYPERLINK("http://geochem.nrcan.gc.ca/cdogs/content/kwd/kwd080007_e.htm", "Untreated Water")</f>
        <v>Untreated Water</v>
      </c>
      <c r="L4253">
        <v>65</v>
      </c>
      <c r="M4253" t="s">
        <v>72</v>
      </c>
      <c r="N4253">
        <v>1278</v>
      </c>
      <c r="O4253" t="s">
        <v>95</v>
      </c>
      <c r="P4253" t="s">
        <v>190</v>
      </c>
      <c r="Q4253" t="s">
        <v>984</v>
      </c>
    </row>
    <row r="4254" spans="1:17" hidden="1" x14ac:dyDescent="0.3">
      <c r="A4254" t="s">
        <v>16767</v>
      </c>
      <c r="B4254" t="s">
        <v>16768</v>
      </c>
      <c r="C4254" s="1" t="str">
        <f t="shared" si="652"/>
        <v>21:0288</v>
      </c>
      <c r="D4254" s="1" t="str">
        <f t="shared" si="662"/>
        <v>21:0129</v>
      </c>
      <c r="E4254" t="s">
        <v>16769</v>
      </c>
      <c r="F4254" t="s">
        <v>16770</v>
      </c>
      <c r="H4254">
        <v>65.088764400000002</v>
      </c>
      <c r="I4254">
        <v>-138.7228815</v>
      </c>
      <c r="J4254" s="1" t="str">
        <f t="shared" si="663"/>
        <v>Fluid (stream)</v>
      </c>
      <c r="K4254" s="1" t="str">
        <f t="shared" si="664"/>
        <v>Untreated Water</v>
      </c>
      <c r="L4254">
        <v>65</v>
      </c>
      <c r="M4254" t="s">
        <v>999</v>
      </c>
      <c r="N4254">
        <v>1279</v>
      </c>
      <c r="O4254" t="s">
        <v>1563</v>
      </c>
      <c r="P4254" t="s">
        <v>2610</v>
      </c>
      <c r="Q4254" t="s">
        <v>696</v>
      </c>
    </row>
    <row r="4255" spans="1:17" hidden="1" x14ac:dyDescent="0.3">
      <c r="A4255" t="s">
        <v>16771</v>
      </c>
      <c r="B4255" t="s">
        <v>16772</v>
      </c>
      <c r="C4255" s="1" t="str">
        <f t="shared" si="652"/>
        <v>21:0288</v>
      </c>
      <c r="D4255" s="1" t="str">
        <f t="shared" si="662"/>
        <v>21:0129</v>
      </c>
      <c r="E4255" t="s">
        <v>16769</v>
      </c>
      <c r="F4255" t="s">
        <v>16773</v>
      </c>
      <c r="H4255">
        <v>65.088764400000002</v>
      </c>
      <c r="I4255">
        <v>-138.7228815</v>
      </c>
      <c r="J4255" s="1" t="str">
        <f t="shared" si="663"/>
        <v>Fluid (stream)</v>
      </c>
      <c r="K4255" s="1" t="str">
        <f t="shared" si="664"/>
        <v>Untreated Water</v>
      </c>
      <c r="L4255">
        <v>65</v>
      </c>
      <c r="M4255" t="s">
        <v>1004</v>
      </c>
      <c r="N4255">
        <v>1280</v>
      </c>
      <c r="O4255" t="s">
        <v>95</v>
      </c>
      <c r="P4255" t="s">
        <v>2610</v>
      </c>
      <c r="Q4255" t="s">
        <v>696</v>
      </c>
    </row>
    <row r="4256" spans="1:17" hidden="1" x14ac:dyDescent="0.3">
      <c r="A4256" t="s">
        <v>16774</v>
      </c>
      <c r="B4256" t="s">
        <v>16775</v>
      </c>
      <c r="C4256" s="1" t="str">
        <f t="shared" ref="C4256:C4319" si="665">HYPERLINK("http://geochem.nrcan.gc.ca/cdogs/content/bdl/bdl210288_e.htm", "21:0288")</f>
        <v>21:0288</v>
      </c>
      <c r="D4256" s="1" t="str">
        <f t="shared" si="662"/>
        <v>21:0129</v>
      </c>
      <c r="E4256" t="s">
        <v>16776</v>
      </c>
      <c r="F4256" t="s">
        <v>16777</v>
      </c>
      <c r="H4256">
        <v>65.071113800000006</v>
      </c>
      <c r="I4256">
        <v>-138.71094400000001</v>
      </c>
      <c r="J4256" s="1" t="str">
        <f t="shared" si="663"/>
        <v>Fluid (stream)</v>
      </c>
      <c r="K4256" s="1" t="str">
        <f t="shared" si="664"/>
        <v>Untreated Water</v>
      </c>
      <c r="L4256">
        <v>65</v>
      </c>
      <c r="M4256" t="s">
        <v>87</v>
      </c>
      <c r="N4256">
        <v>1281</v>
      </c>
      <c r="O4256" t="s">
        <v>276</v>
      </c>
      <c r="P4256" t="s">
        <v>812</v>
      </c>
      <c r="Q4256" t="s">
        <v>290</v>
      </c>
    </row>
    <row r="4257" spans="1:17" hidden="1" x14ac:dyDescent="0.3">
      <c r="A4257" t="s">
        <v>16778</v>
      </c>
      <c r="B4257" t="s">
        <v>16779</v>
      </c>
      <c r="C4257" s="1" t="str">
        <f t="shared" si="665"/>
        <v>21:0288</v>
      </c>
      <c r="D4257" s="1" t="str">
        <f t="shared" si="662"/>
        <v>21:0129</v>
      </c>
      <c r="E4257" t="s">
        <v>16780</v>
      </c>
      <c r="F4257" t="s">
        <v>16781</v>
      </c>
      <c r="H4257">
        <v>65.094056199999997</v>
      </c>
      <c r="I4257">
        <v>-138.7648848</v>
      </c>
      <c r="J4257" s="1" t="str">
        <f t="shared" si="663"/>
        <v>Fluid (stream)</v>
      </c>
      <c r="K4257" s="1" t="str">
        <f t="shared" si="664"/>
        <v>Untreated Water</v>
      </c>
      <c r="L4257">
        <v>65</v>
      </c>
      <c r="M4257" t="s">
        <v>160</v>
      </c>
      <c r="N4257">
        <v>1282</v>
      </c>
      <c r="O4257" t="s">
        <v>344</v>
      </c>
      <c r="P4257" t="s">
        <v>129</v>
      </c>
      <c r="Q4257" t="s">
        <v>437</v>
      </c>
    </row>
    <row r="4258" spans="1:17" hidden="1" x14ac:dyDescent="0.3">
      <c r="A4258" t="s">
        <v>16782</v>
      </c>
      <c r="B4258" t="s">
        <v>16783</v>
      </c>
      <c r="C4258" s="1" t="str">
        <f t="shared" si="665"/>
        <v>21:0288</v>
      </c>
      <c r="D4258" s="1" t="str">
        <f t="shared" si="662"/>
        <v>21:0129</v>
      </c>
      <c r="E4258" t="s">
        <v>16784</v>
      </c>
      <c r="F4258" t="s">
        <v>16785</v>
      </c>
      <c r="H4258">
        <v>65.0707448</v>
      </c>
      <c r="I4258">
        <v>-138.77275280000001</v>
      </c>
      <c r="J4258" s="1" t="str">
        <f t="shared" si="663"/>
        <v>Fluid (stream)</v>
      </c>
      <c r="K4258" s="1" t="str">
        <f t="shared" si="664"/>
        <v>Untreated Water</v>
      </c>
      <c r="L4258">
        <v>65</v>
      </c>
      <c r="M4258" t="s">
        <v>166</v>
      </c>
      <c r="N4258">
        <v>1283</v>
      </c>
      <c r="O4258" t="s">
        <v>1576</v>
      </c>
      <c r="P4258" t="s">
        <v>1462</v>
      </c>
      <c r="Q4258" t="s">
        <v>984</v>
      </c>
    </row>
    <row r="4259" spans="1:17" hidden="1" x14ac:dyDescent="0.3">
      <c r="A4259" t="s">
        <v>16786</v>
      </c>
      <c r="B4259" t="s">
        <v>16787</v>
      </c>
      <c r="C4259" s="1" t="str">
        <f t="shared" si="665"/>
        <v>21:0288</v>
      </c>
      <c r="D4259" s="1" t="str">
        <f t="shared" si="662"/>
        <v>21:0129</v>
      </c>
      <c r="E4259" t="s">
        <v>16788</v>
      </c>
      <c r="F4259" t="s">
        <v>16789</v>
      </c>
      <c r="H4259">
        <v>65.070757900000004</v>
      </c>
      <c r="I4259">
        <v>-138.79181209999999</v>
      </c>
      <c r="J4259" s="1" t="str">
        <f t="shared" si="663"/>
        <v>Fluid (stream)</v>
      </c>
      <c r="K4259" s="1" t="str">
        <f t="shared" si="664"/>
        <v>Untreated Water</v>
      </c>
      <c r="L4259">
        <v>65</v>
      </c>
      <c r="M4259" t="s">
        <v>174</v>
      </c>
      <c r="N4259">
        <v>1284</v>
      </c>
      <c r="O4259" t="s">
        <v>933</v>
      </c>
      <c r="P4259" t="s">
        <v>1462</v>
      </c>
      <c r="Q4259" t="s">
        <v>984</v>
      </c>
    </row>
    <row r="4260" spans="1:17" hidden="1" x14ac:dyDescent="0.3">
      <c r="A4260" t="s">
        <v>16790</v>
      </c>
      <c r="B4260" t="s">
        <v>16791</v>
      </c>
      <c r="C4260" s="1" t="str">
        <f t="shared" si="665"/>
        <v>21:0288</v>
      </c>
      <c r="D4260" s="1" t="str">
        <f t="shared" si="662"/>
        <v>21:0129</v>
      </c>
      <c r="E4260" t="s">
        <v>16792</v>
      </c>
      <c r="F4260" t="s">
        <v>16793</v>
      </c>
      <c r="H4260">
        <v>65.053786099999996</v>
      </c>
      <c r="I4260">
        <v>-138.56864569999999</v>
      </c>
      <c r="J4260" s="1" t="str">
        <f t="shared" si="663"/>
        <v>Fluid (stream)</v>
      </c>
      <c r="K4260" s="1" t="str">
        <f t="shared" si="664"/>
        <v>Untreated Water</v>
      </c>
      <c r="L4260">
        <v>65</v>
      </c>
      <c r="M4260" t="s">
        <v>181</v>
      </c>
      <c r="N4260">
        <v>1285</v>
      </c>
      <c r="O4260" t="s">
        <v>1956</v>
      </c>
      <c r="P4260" t="s">
        <v>3618</v>
      </c>
      <c r="Q4260" t="s">
        <v>308</v>
      </c>
    </row>
    <row r="4261" spans="1:17" hidden="1" x14ac:dyDescent="0.3">
      <c r="A4261" t="s">
        <v>16794</v>
      </c>
      <c r="B4261" t="s">
        <v>16795</v>
      </c>
      <c r="C4261" s="1" t="str">
        <f t="shared" si="665"/>
        <v>21:0288</v>
      </c>
      <c r="D4261" s="1" t="str">
        <f t="shared" si="662"/>
        <v>21:0129</v>
      </c>
      <c r="E4261" t="s">
        <v>16796</v>
      </c>
      <c r="F4261" t="s">
        <v>16797</v>
      </c>
      <c r="H4261">
        <v>65.061256099999994</v>
      </c>
      <c r="I4261">
        <v>-138.51900699999999</v>
      </c>
      <c r="J4261" s="1" t="str">
        <f t="shared" si="663"/>
        <v>Fluid (stream)</v>
      </c>
      <c r="K4261" s="1" t="str">
        <f t="shared" si="664"/>
        <v>Untreated Water</v>
      </c>
      <c r="L4261">
        <v>65</v>
      </c>
      <c r="M4261" t="s">
        <v>188</v>
      </c>
      <c r="N4261">
        <v>1286</v>
      </c>
      <c r="O4261" t="s">
        <v>16798</v>
      </c>
      <c r="P4261" t="s">
        <v>780</v>
      </c>
      <c r="Q4261" t="s">
        <v>308</v>
      </c>
    </row>
    <row r="4262" spans="1:17" hidden="1" x14ac:dyDescent="0.3">
      <c r="A4262" t="s">
        <v>16799</v>
      </c>
      <c r="B4262" t="s">
        <v>16800</v>
      </c>
      <c r="C4262" s="1" t="str">
        <f t="shared" si="665"/>
        <v>21:0288</v>
      </c>
      <c r="D4262" s="1" t="str">
        <f t="shared" si="662"/>
        <v>21:0129</v>
      </c>
      <c r="E4262" t="s">
        <v>16801</v>
      </c>
      <c r="F4262" t="s">
        <v>16802</v>
      </c>
      <c r="H4262">
        <v>65.123136099999996</v>
      </c>
      <c r="I4262">
        <v>-138.52538680000001</v>
      </c>
      <c r="J4262" s="1" t="str">
        <f t="shared" si="663"/>
        <v>Fluid (stream)</v>
      </c>
      <c r="K4262" s="1" t="str">
        <f t="shared" si="664"/>
        <v>Untreated Water</v>
      </c>
      <c r="L4262">
        <v>66</v>
      </c>
      <c r="M4262" t="s">
        <v>642</v>
      </c>
      <c r="N4262">
        <v>1287</v>
      </c>
      <c r="O4262" t="s">
        <v>893</v>
      </c>
      <c r="P4262" t="s">
        <v>540</v>
      </c>
      <c r="Q4262" t="s">
        <v>844</v>
      </c>
    </row>
    <row r="4263" spans="1:17" hidden="1" x14ac:dyDescent="0.3">
      <c r="A4263" t="s">
        <v>16803</v>
      </c>
      <c r="B4263" t="s">
        <v>16804</v>
      </c>
      <c r="C4263" s="1" t="str">
        <f t="shared" si="665"/>
        <v>21:0288</v>
      </c>
      <c r="D4263" s="1" t="str">
        <f t="shared" si="662"/>
        <v>21:0129</v>
      </c>
      <c r="E4263" t="s">
        <v>16801</v>
      </c>
      <c r="F4263" t="s">
        <v>16805</v>
      </c>
      <c r="H4263">
        <v>65.123136099999996</v>
      </c>
      <c r="I4263">
        <v>-138.52538680000001</v>
      </c>
      <c r="J4263" s="1" t="str">
        <f t="shared" si="663"/>
        <v>Fluid (stream)</v>
      </c>
      <c r="K4263" s="1" t="str">
        <f t="shared" si="664"/>
        <v>Untreated Water</v>
      </c>
      <c r="L4263">
        <v>66</v>
      </c>
      <c r="M4263" t="s">
        <v>678</v>
      </c>
      <c r="N4263">
        <v>1288</v>
      </c>
      <c r="O4263" t="s">
        <v>1414</v>
      </c>
      <c r="P4263" t="s">
        <v>3618</v>
      </c>
      <c r="Q4263" t="s">
        <v>2699</v>
      </c>
    </row>
    <row r="4264" spans="1:17" hidden="1" x14ac:dyDescent="0.3">
      <c r="A4264" t="s">
        <v>16806</v>
      </c>
      <c r="B4264" t="s">
        <v>16807</v>
      </c>
      <c r="C4264" s="1" t="str">
        <f t="shared" si="665"/>
        <v>21:0288</v>
      </c>
      <c r="D4264" s="1" t="str">
        <f t="shared" si="662"/>
        <v>21:0129</v>
      </c>
      <c r="E4264" t="s">
        <v>16801</v>
      </c>
      <c r="F4264" t="s">
        <v>16808</v>
      </c>
      <c r="H4264">
        <v>65.123136099999996</v>
      </c>
      <c r="I4264">
        <v>-138.52538680000001</v>
      </c>
      <c r="J4264" s="1" t="str">
        <f t="shared" si="663"/>
        <v>Fluid (stream)</v>
      </c>
      <c r="K4264" s="1" t="str">
        <f t="shared" si="664"/>
        <v>Untreated Water</v>
      </c>
      <c r="L4264">
        <v>66</v>
      </c>
      <c r="M4264" t="s">
        <v>673</v>
      </c>
      <c r="N4264">
        <v>1289</v>
      </c>
      <c r="O4264" t="s">
        <v>1262</v>
      </c>
      <c r="P4264" t="s">
        <v>2314</v>
      </c>
      <c r="Q4264" t="s">
        <v>3859</v>
      </c>
    </row>
    <row r="4265" spans="1:17" hidden="1" x14ac:dyDescent="0.3">
      <c r="A4265" t="s">
        <v>16809</v>
      </c>
      <c r="B4265" t="s">
        <v>16810</v>
      </c>
      <c r="C4265" s="1" t="str">
        <f t="shared" si="665"/>
        <v>21:0288</v>
      </c>
      <c r="D4265" s="1" t="str">
        <f t="shared" si="662"/>
        <v>21:0129</v>
      </c>
      <c r="E4265" t="s">
        <v>16811</v>
      </c>
      <c r="F4265" t="s">
        <v>16812</v>
      </c>
      <c r="H4265">
        <v>65.113780399999996</v>
      </c>
      <c r="I4265">
        <v>-138.58466569999999</v>
      </c>
      <c r="J4265" s="1" t="str">
        <f t="shared" si="663"/>
        <v>Fluid (stream)</v>
      </c>
      <c r="K4265" s="1" t="str">
        <f t="shared" si="664"/>
        <v>Untreated Water</v>
      </c>
      <c r="L4265">
        <v>66</v>
      </c>
      <c r="M4265" t="s">
        <v>27</v>
      </c>
      <c r="N4265">
        <v>1290</v>
      </c>
      <c r="O4265" t="s">
        <v>128</v>
      </c>
      <c r="P4265" t="s">
        <v>366</v>
      </c>
      <c r="Q4265" t="s">
        <v>3859</v>
      </c>
    </row>
    <row r="4266" spans="1:17" hidden="1" x14ac:dyDescent="0.3">
      <c r="A4266" t="s">
        <v>16813</v>
      </c>
      <c r="B4266" t="s">
        <v>16814</v>
      </c>
      <c r="C4266" s="1" t="str">
        <f t="shared" si="665"/>
        <v>21:0288</v>
      </c>
      <c r="D4266" s="1" t="str">
        <f t="shared" si="662"/>
        <v>21:0129</v>
      </c>
      <c r="E4266" t="s">
        <v>16815</v>
      </c>
      <c r="F4266" t="s">
        <v>16816</v>
      </c>
      <c r="H4266">
        <v>65.154838299999994</v>
      </c>
      <c r="I4266">
        <v>-138.61802460000001</v>
      </c>
      <c r="J4266" s="1" t="str">
        <f t="shared" si="663"/>
        <v>Fluid (stream)</v>
      </c>
      <c r="K4266" s="1" t="str">
        <f t="shared" si="664"/>
        <v>Untreated Water</v>
      </c>
      <c r="L4266">
        <v>66</v>
      </c>
      <c r="M4266" t="s">
        <v>35</v>
      </c>
      <c r="N4266">
        <v>1291</v>
      </c>
      <c r="O4266" t="s">
        <v>16817</v>
      </c>
      <c r="P4266" t="s">
        <v>2541</v>
      </c>
      <c r="Q4266" t="s">
        <v>649</v>
      </c>
    </row>
    <row r="4267" spans="1:17" hidden="1" x14ac:dyDescent="0.3">
      <c r="A4267" t="s">
        <v>16818</v>
      </c>
      <c r="B4267" t="s">
        <v>16819</v>
      </c>
      <c r="C4267" s="1" t="str">
        <f t="shared" si="665"/>
        <v>21:0288</v>
      </c>
      <c r="D4267" s="1" t="str">
        <f t="shared" si="662"/>
        <v>21:0129</v>
      </c>
      <c r="E4267" t="s">
        <v>16820</v>
      </c>
      <c r="F4267" t="s">
        <v>16821</v>
      </c>
      <c r="H4267">
        <v>65.159429500000002</v>
      </c>
      <c r="I4267">
        <v>-138.59970390000001</v>
      </c>
      <c r="J4267" s="1" t="str">
        <f t="shared" si="663"/>
        <v>Fluid (stream)</v>
      </c>
      <c r="K4267" s="1" t="str">
        <f t="shared" si="664"/>
        <v>Untreated Water</v>
      </c>
      <c r="L4267">
        <v>66</v>
      </c>
      <c r="M4267" t="s">
        <v>43</v>
      </c>
      <c r="N4267">
        <v>1292</v>
      </c>
      <c r="O4267" t="s">
        <v>2755</v>
      </c>
      <c r="P4267" t="s">
        <v>3618</v>
      </c>
      <c r="Q4267" t="s">
        <v>290</v>
      </c>
    </row>
    <row r="4268" spans="1:17" hidden="1" x14ac:dyDescent="0.3">
      <c r="A4268" t="s">
        <v>16822</v>
      </c>
      <c r="B4268" t="s">
        <v>16823</v>
      </c>
      <c r="C4268" s="1" t="str">
        <f t="shared" si="665"/>
        <v>21:0288</v>
      </c>
      <c r="D4268" s="1" t="str">
        <f t="shared" si="662"/>
        <v>21:0129</v>
      </c>
      <c r="E4268" t="s">
        <v>16824</v>
      </c>
      <c r="F4268" t="s">
        <v>16825</v>
      </c>
      <c r="H4268">
        <v>65.237870400000006</v>
      </c>
      <c r="I4268">
        <v>-138.6515291</v>
      </c>
      <c r="J4268" s="1" t="str">
        <f t="shared" si="663"/>
        <v>Fluid (stream)</v>
      </c>
      <c r="K4268" s="1" t="str">
        <f t="shared" si="664"/>
        <v>Untreated Water</v>
      </c>
      <c r="L4268">
        <v>66</v>
      </c>
      <c r="M4268" t="s">
        <v>50</v>
      </c>
      <c r="N4268">
        <v>1293</v>
      </c>
      <c r="O4268" t="s">
        <v>684</v>
      </c>
      <c r="P4268" t="s">
        <v>855</v>
      </c>
      <c r="Q4268" t="s">
        <v>308</v>
      </c>
    </row>
    <row r="4269" spans="1:17" hidden="1" x14ac:dyDescent="0.3">
      <c r="A4269" t="s">
        <v>16826</v>
      </c>
      <c r="B4269" t="s">
        <v>16827</v>
      </c>
      <c r="C4269" s="1" t="str">
        <f t="shared" si="665"/>
        <v>21:0288</v>
      </c>
      <c r="D4269" s="1" t="str">
        <f t="shared" si="662"/>
        <v>21:0129</v>
      </c>
      <c r="E4269" t="s">
        <v>16828</v>
      </c>
      <c r="F4269" t="s">
        <v>16829</v>
      </c>
      <c r="H4269">
        <v>65.241771200000002</v>
      </c>
      <c r="I4269">
        <v>-138.63578820000001</v>
      </c>
      <c r="J4269" s="1" t="str">
        <f t="shared" si="663"/>
        <v>Fluid (stream)</v>
      </c>
      <c r="K4269" s="1" t="str">
        <f t="shared" si="664"/>
        <v>Untreated Water</v>
      </c>
      <c r="L4269">
        <v>66</v>
      </c>
      <c r="M4269" t="s">
        <v>57</v>
      </c>
      <c r="N4269">
        <v>1294</v>
      </c>
      <c r="O4269" t="s">
        <v>2372</v>
      </c>
      <c r="P4269" t="s">
        <v>190</v>
      </c>
      <c r="Q4269" t="s">
        <v>953</v>
      </c>
    </row>
    <row r="4270" spans="1:17" hidden="1" x14ac:dyDescent="0.3">
      <c r="A4270" t="s">
        <v>16830</v>
      </c>
      <c r="B4270" t="s">
        <v>16831</v>
      </c>
      <c r="C4270" s="1" t="str">
        <f t="shared" si="665"/>
        <v>21:0288</v>
      </c>
      <c r="D4270" s="1" t="str">
        <f t="shared" si="662"/>
        <v>21:0129</v>
      </c>
      <c r="E4270" t="s">
        <v>16832</v>
      </c>
      <c r="F4270" t="s">
        <v>16833</v>
      </c>
      <c r="H4270">
        <v>65.218361099999996</v>
      </c>
      <c r="I4270">
        <v>-138.7136916</v>
      </c>
      <c r="J4270" s="1" t="str">
        <f t="shared" si="663"/>
        <v>Fluid (stream)</v>
      </c>
      <c r="K4270" s="1" t="str">
        <f t="shared" si="664"/>
        <v>Untreated Water</v>
      </c>
      <c r="L4270">
        <v>66</v>
      </c>
      <c r="M4270" t="s">
        <v>65</v>
      </c>
      <c r="N4270">
        <v>1295</v>
      </c>
      <c r="O4270" t="s">
        <v>734</v>
      </c>
      <c r="P4270" t="s">
        <v>817</v>
      </c>
      <c r="Q4270" t="s">
        <v>953</v>
      </c>
    </row>
    <row r="4271" spans="1:17" hidden="1" x14ac:dyDescent="0.3">
      <c r="A4271" t="s">
        <v>16834</v>
      </c>
      <c r="B4271" t="s">
        <v>16835</v>
      </c>
      <c r="C4271" s="1" t="str">
        <f t="shared" si="665"/>
        <v>21:0288</v>
      </c>
      <c r="D4271" s="1" t="str">
        <f t="shared" si="662"/>
        <v>21:0129</v>
      </c>
      <c r="E4271" t="s">
        <v>16836</v>
      </c>
      <c r="F4271" t="s">
        <v>16837</v>
      </c>
      <c r="H4271">
        <v>65.236630300000002</v>
      </c>
      <c r="I4271">
        <v>-138.74698470000001</v>
      </c>
      <c r="J4271" s="1" t="str">
        <f t="shared" si="663"/>
        <v>Fluid (stream)</v>
      </c>
      <c r="K4271" s="1" t="str">
        <f t="shared" si="664"/>
        <v>Untreated Water</v>
      </c>
      <c r="L4271">
        <v>66</v>
      </c>
      <c r="M4271" t="s">
        <v>72</v>
      </c>
      <c r="N4271">
        <v>1296</v>
      </c>
      <c r="O4271" t="s">
        <v>16838</v>
      </c>
      <c r="P4271" t="s">
        <v>3613</v>
      </c>
      <c r="Q4271" t="s">
        <v>953</v>
      </c>
    </row>
    <row r="4272" spans="1:17" hidden="1" x14ac:dyDescent="0.3">
      <c r="A4272" t="s">
        <v>16839</v>
      </c>
      <c r="B4272" t="s">
        <v>16840</v>
      </c>
      <c r="C4272" s="1" t="str">
        <f t="shared" si="665"/>
        <v>21:0288</v>
      </c>
      <c r="D4272" s="1" t="str">
        <f t="shared" si="662"/>
        <v>21:0129</v>
      </c>
      <c r="E4272" t="s">
        <v>16841</v>
      </c>
      <c r="F4272" t="s">
        <v>16842</v>
      </c>
      <c r="H4272">
        <v>65.218436800000006</v>
      </c>
      <c r="I4272">
        <v>-138.79375340000001</v>
      </c>
      <c r="J4272" s="1" t="str">
        <f t="shared" si="663"/>
        <v>Fluid (stream)</v>
      </c>
      <c r="K4272" s="1" t="str">
        <f t="shared" si="664"/>
        <v>Untreated Water</v>
      </c>
      <c r="L4272">
        <v>66</v>
      </c>
      <c r="M4272" t="s">
        <v>87</v>
      </c>
      <c r="N4272">
        <v>1297</v>
      </c>
      <c r="O4272" t="s">
        <v>22</v>
      </c>
      <c r="P4272" t="s">
        <v>22</v>
      </c>
      <c r="Q4272" t="s">
        <v>22</v>
      </c>
    </row>
    <row r="4273" spans="1:17" hidden="1" x14ac:dyDescent="0.3">
      <c r="A4273" t="s">
        <v>16843</v>
      </c>
      <c r="B4273" t="s">
        <v>16844</v>
      </c>
      <c r="C4273" s="1" t="str">
        <f t="shared" si="665"/>
        <v>21:0288</v>
      </c>
      <c r="D4273" s="1" t="str">
        <f t="shared" si="662"/>
        <v>21:0129</v>
      </c>
      <c r="E4273" t="s">
        <v>16845</v>
      </c>
      <c r="F4273" t="s">
        <v>16846</v>
      </c>
      <c r="H4273">
        <v>65.131439900000004</v>
      </c>
      <c r="I4273">
        <v>-138.6308037</v>
      </c>
      <c r="J4273" s="1" t="str">
        <f t="shared" si="663"/>
        <v>Fluid (stream)</v>
      </c>
      <c r="K4273" s="1" t="str">
        <f t="shared" si="664"/>
        <v>Untreated Water</v>
      </c>
      <c r="L4273">
        <v>66</v>
      </c>
      <c r="M4273" t="s">
        <v>160</v>
      </c>
      <c r="N4273">
        <v>1298</v>
      </c>
      <c r="O4273" t="s">
        <v>2449</v>
      </c>
      <c r="P4273" t="s">
        <v>190</v>
      </c>
      <c r="Q4273" t="s">
        <v>249</v>
      </c>
    </row>
    <row r="4274" spans="1:17" hidden="1" x14ac:dyDescent="0.3">
      <c r="A4274" t="s">
        <v>16847</v>
      </c>
      <c r="B4274" t="s">
        <v>16848</v>
      </c>
      <c r="C4274" s="1" t="str">
        <f t="shared" si="665"/>
        <v>21:0288</v>
      </c>
      <c r="D4274" s="1" t="str">
        <f t="shared" si="662"/>
        <v>21:0129</v>
      </c>
      <c r="E4274" t="s">
        <v>16849</v>
      </c>
      <c r="F4274" t="s">
        <v>16850</v>
      </c>
      <c r="H4274">
        <v>65.162565200000003</v>
      </c>
      <c r="I4274">
        <v>-138.63317140000001</v>
      </c>
      <c r="J4274" s="1" t="str">
        <f t="shared" si="663"/>
        <v>Fluid (stream)</v>
      </c>
      <c r="K4274" s="1" t="str">
        <f t="shared" si="664"/>
        <v>Untreated Water</v>
      </c>
      <c r="L4274">
        <v>66</v>
      </c>
      <c r="M4274" t="s">
        <v>166</v>
      </c>
      <c r="N4274">
        <v>1299</v>
      </c>
      <c r="O4274" t="s">
        <v>1305</v>
      </c>
      <c r="P4274" t="s">
        <v>115</v>
      </c>
      <c r="Q4274" t="s">
        <v>308</v>
      </c>
    </row>
    <row r="4275" spans="1:17" hidden="1" x14ac:dyDescent="0.3">
      <c r="A4275" t="s">
        <v>16851</v>
      </c>
      <c r="B4275" t="s">
        <v>16852</v>
      </c>
      <c r="C4275" s="1" t="str">
        <f t="shared" si="665"/>
        <v>21:0288</v>
      </c>
      <c r="D4275" s="1" t="str">
        <f t="shared" si="662"/>
        <v>21:0129</v>
      </c>
      <c r="E4275" t="s">
        <v>16853</v>
      </c>
      <c r="F4275" t="s">
        <v>16854</v>
      </c>
      <c r="H4275">
        <v>65.166276300000007</v>
      </c>
      <c r="I4275">
        <v>-138.6164004</v>
      </c>
      <c r="J4275" s="1" t="str">
        <f t="shared" si="663"/>
        <v>Fluid (stream)</v>
      </c>
      <c r="K4275" s="1" t="str">
        <f t="shared" si="664"/>
        <v>Untreated Water</v>
      </c>
      <c r="L4275">
        <v>66</v>
      </c>
      <c r="M4275" t="s">
        <v>174</v>
      </c>
      <c r="N4275">
        <v>1300</v>
      </c>
      <c r="O4275" t="s">
        <v>3431</v>
      </c>
      <c r="P4275" t="s">
        <v>817</v>
      </c>
      <c r="Q4275" t="s">
        <v>649</v>
      </c>
    </row>
    <row r="4276" spans="1:17" hidden="1" x14ac:dyDescent="0.3">
      <c r="A4276" t="s">
        <v>16855</v>
      </c>
      <c r="B4276" t="s">
        <v>16856</v>
      </c>
      <c r="C4276" s="1" t="str">
        <f t="shared" si="665"/>
        <v>21:0288</v>
      </c>
      <c r="D4276" s="1" t="str">
        <f t="shared" si="662"/>
        <v>21:0129</v>
      </c>
      <c r="E4276" t="s">
        <v>16857</v>
      </c>
      <c r="F4276" t="s">
        <v>16858</v>
      </c>
      <c r="H4276">
        <v>65.181024800000003</v>
      </c>
      <c r="I4276">
        <v>-138.70080229999999</v>
      </c>
      <c r="J4276" s="1" t="str">
        <f t="shared" si="663"/>
        <v>Fluid (stream)</v>
      </c>
      <c r="K4276" s="1" t="str">
        <f t="shared" si="664"/>
        <v>Untreated Water</v>
      </c>
      <c r="L4276">
        <v>66</v>
      </c>
      <c r="M4276" t="s">
        <v>181</v>
      </c>
      <c r="N4276">
        <v>1301</v>
      </c>
      <c r="O4276" t="s">
        <v>968</v>
      </c>
      <c r="P4276" t="s">
        <v>1462</v>
      </c>
      <c r="Q4276" t="s">
        <v>308</v>
      </c>
    </row>
    <row r="4277" spans="1:17" hidden="1" x14ac:dyDescent="0.3">
      <c r="A4277" t="s">
        <v>16859</v>
      </c>
      <c r="B4277" t="s">
        <v>16860</v>
      </c>
      <c r="C4277" s="1" t="str">
        <f t="shared" si="665"/>
        <v>21:0288</v>
      </c>
      <c r="D4277" s="1" t="str">
        <f t="shared" si="662"/>
        <v>21:0129</v>
      </c>
      <c r="E4277" t="s">
        <v>16861</v>
      </c>
      <c r="F4277" t="s">
        <v>16862</v>
      </c>
      <c r="H4277">
        <v>65.188636799999998</v>
      </c>
      <c r="I4277">
        <v>-138.6954843</v>
      </c>
      <c r="J4277" s="1" t="str">
        <f t="shared" si="663"/>
        <v>Fluid (stream)</v>
      </c>
      <c r="K4277" s="1" t="str">
        <f t="shared" si="664"/>
        <v>Untreated Water</v>
      </c>
      <c r="L4277">
        <v>66</v>
      </c>
      <c r="M4277" t="s">
        <v>188</v>
      </c>
      <c r="N4277">
        <v>1302</v>
      </c>
      <c r="O4277" t="s">
        <v>831</v>
      </c>
      <c r="P4277" t="s">
        <v>224</v>
      </c>
      <c r="Q4277" t="s">
        <v>437</v>
      </c>
    </row>
    <row r="4278" spans="1:17" hidden="1" x14ac:dyDescent="0.3">
      <c r="A4278" t="s">
        <v>16863</v>
      </c>
      <c r="B4278" t="s">
        <v>16864</v>
      </c>
      <c r="C4278" s="1" t="str">
        <f t="shared" si="665"/>
        <v>21:0288</v>
      </c>
      <c r="D4278" s="1" t="str">
        <f t="shared" si="662"/>
        <v>21:0129</v>
      </c>
      <c r="E4278" t="s">
        <v>16865</v>
      </c>
      <c r="F4278" t="s">
        <v>16866</v>
      </c>
      <c r="H4278">
        <v>65.196007699999996</v>
      </c>
      <c r="I4278">
        <v>-138.67919800000001</v>
      </c>
      <c r="J4278" s="1" t="str">
        <f t="shared" si="663"/>
        <v>Fluid (stream)</v>
      </c>
      <c r="K4278" s="1" t="str">
        <f t="shared" si="664"/>
        <v>Untreated Water</v>
      </c>
      <c r="L4278">
        <v>66</v>
      </c>
      <c r="M4278" t="s">
        <v>215</v>
      </c>
      <c r="N4278">
        <v>1303</v>
      </c>
      <c r="O4278" t="s">
        <v>16867</v>
      </c>
      <c r="P4278" t="s">
        <v>224</v>
      </c>
      <c r="Q4278" t="s">
        <v>308</v>
      </c>
    </row>
    <row r="4279" spans="1:17" hidden="1" x14ac:dyDescent="0.3">
      <c r="A4279" t="s">
        <v>16868</v>
      </c>
      <c r="B4279" t="s">
        <v>16869</v>
      </c>
      <c r="C4279" s="1" t="str">
        <f t="shared" si="665"/>
        <v>21:0288</v>
      </c>
      <c r="D4279" s="1" t="str">
        <f t="shared" si="662"/>
        <v>21:0129</v>
      </c>
      <c r="E4279" t="s">
        <v>16870</v>
      </c>
      <c r="F4279" t="s">
        <v>16871</v>
      </c>
      <c r="H4279">
        <v>65.189566200000002</v>
      </c>
      <c r="I4279">
        <v>-138.73886709999999</v>
      </c>
      <c r="J4279" s="1" t="str">
        <f t="shared" si="663"/>
        <v>Fluid (stream)</v>
      </c>
      <c r="K4279" s="1" t="str">
        <f t="shared" si="664"/>
        <v>Untreated Water</v>
      </c>
      <c r="L4279">
        <v>66</v>
      </c>
      <c r="M4279" t="s">
        <v>223</v>
      </c>
      <c r="N4279">
        <v>1304</v>
      </c>
      <c r="O4279" t="s">
        <v>339</v>
      </c>
      <c r="P4279" t="s">
        <v>2610</v>
      </c>
      <c r="Q4279" t="s">
        <v>953</v>
      </c>
    </row>
    <row r="4280" spans="1:17" hidden="1" x14ac:dyDescent="0.3">
      <c r="A4280" t="s">
        <v>16872</v>
      </c>
      <c r="B4280" t="s">
        <v>16873</v>
      </c>
      <c r="C4280" s="1" t="str">
        <f t="shared" si="665"/>
        <v>21:0288</v>
      </c>
      <c r="D4280" s="1" t="str">
        <f t="shared" si="662"/>
        <v>21:0129</v>
      </c>
      <c r="E4280" t="s">
        <v>16874</v>
      </c>
      <c r="F4280" t="s">
        <v>16875</v>
      </c>
      <c r="H4280">
        <v>65.227622100000005</v>
      </c>
      <c r="I4280">
        <v>-138.8085877</v>
      </c>
      <c r="J4280" s="1" t="str">
        <f t="shared" si="663"/>
        <v>Fluid (stream)</v>
      </c>
      <c r="K4280" s="1" t="str">
        <f t="shared" si="664"/>
        <v>Untreated Water</v>
      </c>
      <c r="L4280">
        <v>66</v>
      </c>
      <c r="M4280" t="s">
        <v>740</v>
      </c>
      <c r="N4280">
        <v>1305</v>
      </c>
      <c r="O4280" t="s">
        <v>1576</v>
      </c>
      <c r="P4280" t="s">
        <v>1725</v>
      </c>
      <c r="Q4280" t="s">
        <v>953</v>
      </c>
    </row>
    <row r="4281" spans="1:17" hidden="1" x14ac:dyDescent="0.3">
      <c r="A4281" t="s">
        <v>16876</v>
      </c>
      <c r="B4281" t="s">
        <v>16877</v>
      </c>
      <c r="C4281" s="1" t="str">
        <f t="shared" si="665"/>
        <v>21:0288</v>
      </c>
      <c r="D4281" s="1" t="str">
        <f>HYPERLINK("http://geochem.nrcan.gc.ca/cdogs/content/svy/svy_e.htm", "")</f>
        <v/>
      </c>
      <c r="G4281" s="1" t="str">
        <f>HYPERLINK("http://geochem.nrcan.gc.ca/cdogs/content/cr_/cr_00030_e.htm", "30")</f>
        <v>30</v>
      </c>
      <c r="J4281" t="s">
        <v>106</v>
      </c>
      <c r="K4281" t="s">
        <v>107</v>
      </c>
      <c r="L4281">
        <v>66</v>
      </c>
      <c r="M4281" t="s">
        <v>108</v>
      </c>
      <c r="N4281">
        <v>1306</v>
      </c>
      <c r="O4281" t="s">
        <v>973</v>
      </c>
      <c r="P4281" t="s">
        <v>637</v>
      </c>
      <c r="Q4281" t="s">
        <v>249</v>
      </c>
    </row>
    <row r="4282" spans="1:17" hidden="1" x14ac:dyDescent="0.3">
      <c r="A4282" t="s">
        <v>16878</v>
      </c>
      <c r="B4282" t="s">
        <v>16879</v>
      </c>
      <c r="C4282" s="1" t="str">
        <f t="shared" si="665"/>
        <v>21:0288</v>
      </c>
      <c r="D4282" s="1" t="str">
        <f>HYPERLINK("http://geochem.nrcan.gc.ca/cdogs/content/svy/svy210129_e.htm", "21:0129")</f>
        <v>21:0129</v>
      </c>
      <c r="E4282" t="s">
        <v>16880</v>
      </c>
      <c r="F4282" t="s">
        <v>16881</v>
      </c>
      <c r="H4282">
        <v>65.238393700000003</v>
      </c>
      <c r="I4282">
        <v>-139.17853869999999</v>
      </c>
      <c r="J4282" s="1" t="str">
        <f>HYPERLINK("http://geochem.nrcan.gc.ca/cdogs/content/kwd/kwd020018_e.htm", "Fluid (stream)")</f>
        <v>Fluid (stream)</v>
      </c>
      <c r="K4282" s="1" t="str">
        <f>HYPERLINK("http://geochem.nrcan.gc.ca/cdogs/content/kwd/kwd080007_e.htm", "Untreated Water")</f>
        <v>Untreated Water</v>
      </c>
      <c r="L4282">
        <v>67</v>
      </c>
      <c r="M4282" t="s">
        <v>21</v>
      </c>
      <c r="N4282">
        <v>1307</v>
      </c>
      <c r="O4282" t="s">
        <v>636</v>
      </c>
      <c r="P4282" t="s">
        <v>3613</v>
      </c>
      <c r="Q4282" t="s">
        <v>844</v>
      </c>
    </row>
    <row r="4283" spans="1:17" hidden="1" x14ac:dyDescent="0.3">
      <c r="A4283" t="s">
        <v>16882</v>
      </c>
      <c r="B4283" t="s">
        <v>16883</v>
      </c>
      <c r="C4283" s="1" t="str">
        <f t="shared" si="665"/>
        <v>21:0288</v>
      </c>
      <c r="D4283" s="1" t="str">
        <f>HYPERLINK("http://geochem.nrcan.gc.ca/cdogs/content/svy/svy210129_e.htm", "21:0129")</f>
        <v>21:0129</v>
      </c>
      <c r="E4283" t="s">
        <v>16884</v>
      </c>
      <c r="F4283" t="s">
        <v>16885</v>
      </c>
      <c r="H4283">
        <v>65.217349100000007</v>
      </c>
      <c r="I4283">
        <v>-139.0314094</v>
      </c>
      <c r="J4283" s="1" t="str">
        <f>HYPERLINK("http://geochem.nrcan.gc.ca/cdogs/content/kwd/kwd020018_e.htm", "Fluid (stream)")</f>
        <v>Fluid (stream)</v>
      </c>
      <c r="K4283" s="1" t="str">
        <f>HYPERLINK("http://geochem.nrcan.gc.ca/cdogs/content/kwd/kwd080007_e.htm", "Untreated Water")</f>
        <v>Untreated Water</v>
      </c>
      <c r="L4283">
        <v>67</v>
      </c>
      <c r="M4283" t="s">
        <v>27</v>
      </c>
      <c r="N4283">
        <v>1308</v>
      </c>
      <c r="O4283" t="s">
        <v>22</v>
      </c>
      <c r="P4283" t="s">
        <v>22</v>
      </c>
      <c r="Q4283" t="s">
        <v>22</v>
      </c>
    </row>
    <row r="4284" spans="1:17" hidden="1" x14ac:dyDescent="0.3">
      <c r="A4284" t="s">
        <v>16886</v>
      </c>
      <c r="B4284" t="s">
        <v>16887</v>
      </c>
      <c r="C4284" s="1" t="str">
        <f t="shared" si="665"/>
        <v>21:0288</v>
      </c>
      <c r="D4284" s="1" t="str">
        <f>HYPERLINK("http://geochem.nrcan.gc.ca/cdogs/content/svy/svy_e.htm", "")</f>
        <v/>
      </c>
      <c r="G4284" s="1" t="str">
        <f>HYPERLINK("http://geochem.nrcan.gc.ca/cdogs/content/cr_/cr_00030_e.htm", "30")</f>
        <v>30</v>
      </c>
      <c r="J4284" t="s">
        <v>106</v>
      </c>
      <c r="K4284" t="s">
        <v>107</v>
      </c>
      <c r="L4284">
        <v>67</v>
      </c>
      <c r="M4284" t="s">
        <v>108</v>
      </c>
      <c r="N4284">
        <v>1309</v>
      </c>
      <c r="O4284" t="s">
        <v>1009</v>
      </c>
      <c r="P4284" t="s">
        <v>2314</v>
      </c>
      <c r="Q4284" t="s">
        <v>249</v>
      </c>
    </row>
    <row r="4285" spans="1:17" hidden="1" x14ac:dyDescent="0.3">
      <c r="A4285" t="s">
        <v>16888</v>
      </c>
      <c r="B4285" t="s">
        <v>16889</v>
      </c>
      <c r="C4285" s="1" t="str">
        <f t="shared" si="665"/>
        <v>21:0288</v>
      </c>
      <c r="D4285" s="1" t="str">
        <f t="shared" ref="D4285:D4303" si="666">HYPERLINK("http://geochem.nrcan.gc.ca/cdogs/content/svy/svy210129_e.htm", "21:0129")</f>
        <v>21:0129</v>
      </c>
      <c r="E4285" t="s">
        <v>16890</v>
      </c>
      <c r="F4285" t="s">
        <v>16891</v>
      </c>
      <c r="H4285">
        <v>65.2020062</v>
      </c>
      <c r="I4285">
        <v>-139.04701979999999</v>
      </c>
      <c r="J4285" s="1" t="str">
        <f t="shared" ref="J4285:J4303" si="667">HYPERLINK("http://geochem.nrcan.gc.ca/cdogs/content/kwd/kwd020018_e.htm", "Fluid (stream)")</f>
        <v>Fluid (stream)</v>
      </c>
      <c r="K4285" s="1" t="str">
        <f t="shared" ref="K4285:K4303" si="668">HYPERLINK("http://geochem.nrcan.gc.ca/cdogs/content/kwd/kwd080007_e.htm", "Untreated Water")</f>
        <v>Untreated Water</v>
      </c>
      <c r="L4285">
        <v>67</v>
      </c>
      <c r="M4285" t="s">
        <v>35</v>
      </c>
      <c r="N4285">
        <v>1310</v>
      </c>
      <c r="O4285" t="s">
        <v>1414</v>
      </c>
      <c r="P4285" t="s">
        <v>115</v>
      </c>
      <c r="Q4285" t="s">
        <v>649</v>
      </c>
    </row>
    <row r="4286" spans="1:17" hidden="1" x14ac:dyDescent="0.3">
      <c r="A4286" t="s">
        <v>16892</v>
      </c>
      <c r="B4286" t="s">
        <v>16893</v>
      </c>
      <c r="C4286" s="1" t="str">
        <f t="shared" si="665"/>
        <v>21:0288</v>
      </c>
      <c r="D4286" s="1" t="str">
        <f t="shared" si="666"/>
        <v>21:0129</v>
      </c>
      <c r="E4286" t="s">
        <v>16894</v>
      </c>
      <c r="F4286" t="s">
        <v>16895</v>
      </c>
      <c r="H4286">
        <v>65.194696199999996</v>
      </c>
      <c r="I4286">
        <v>-139.0921343</v>
      </c>
      <c r="J4286" s="1" t="str">
        <f t="shared" si="667"/>
        <v>Fluid (stream)</v>
      </c>
      <c r="K4286" s="1" t="str">
        <f t="shared" si="668"/>
        <v>Untreated Water</v>
      </c>
      <c r="L4286">
        <v>67</v>
      </c>
      <c r="M4286" t="s">
        <v>43</v>
      </c>
      <c r="N4286">
        <v>1311</v>
      </c>
      <c r="O4286" t="s">
        <v>22</v>
      </c>
      <c r="P4286" t="s">
        <v>22</v>
      </c>
      <c r="Q4286" t="s">
        <v>22</v>
      </c>
    </row>
    <row r="4287" spans="1:17" hidden="1" x14ac:dyDescent="0.3">
      <c r="A4287" t="s">
        <v>16896</v>
      </c>
      <c r="B4287" t="s">
        <v>16897</v>
      </c>
      <c r="C4287" s="1" t="str">
        <f t="shared" si="665"/>
        <v>21:0288</v>
      </c>
      <c r="D4287" s="1" t="str">
        <f t="shared" si="666"/>
        <v>21:0129</v>
      </c>
      <c r="E4287" t="s">
        <v>16898</v>
      </c>
      <c r="F4287" t="s">
        <v>16899</v>
      </c>
      <c r="H4287">
        <v>65.212283900000003</v>
      </c>
      <c r="I4287">
        <v>-139.09811690000001</v>
      </c>
      <c r="J4287" s="1" t="str">
        <f t="shared" si="667"/>
        <v>Fluid (stream)</v>
      </c>
      <c r="K4287" s="1" t="str">
        <f t="shared" si="668"/>
        <v>Untreated Water</v>
      </c>
      <c r="L4287">
        <v>67</v>
      </c>
      <c r="M4287" t="s">
        <v>50</v>
      </c>
      <c r="N4287">
        <v>1312</v>
      </c>
      <c r="O4287" t="s">
        <v>22</v>
      </c>
      <c r="P4287" t="s">
        <v>22</v>
      </c>
      <c r="Q4287" t="s">
        <v>22</v>
      </c>
    </row>
    <row r="4288" spans="1:17" hidden="1" x14ac:dyDescent="0.3">
      <c r="A4288" t="s">
        <v>16900</v>
      </c>
      <c r="B4288" t="s">
        <v>16901</v>
      </c>
      <c r="C4288" s="1" t="str">
        <f t="shared" si="665"/>
        <v>21:0288</v>
      </c>
      <c r="D4288" s="1" t="str">
        <f t="shared" si="666"/>
        <v>21:0129</v>
      </c>
      <c r="E4288" t="s">
        <v>16902</v>
      </c>
      <c r="F4288" t="s">
        <v>16903</v>
      </c>
      <c r="H4288">
        <v>65.2201898</v>
      </c>
      <c r="I4288">
        <v>-139.15121490000001</v>
      </c>
      <c r="J4288" s="1" t="str">
        <f t="shared" si="667"/>
        <v>Fluid (stream)</v>
      </c>
      <c r="K4288" s="1" t="str">
        <f t="shared" si="668"/>
        <v>Untreated Water</v>
      </c>
      <c r="L4288">
        <v>67</v>
      </c>
      <c r="M4288" t="s">
        <v>195</v>
      </c>
      <c r="N4288">
        <v>1313</v>
      </c>
      <c r="O4288" t="s">
        <v>320</v>
      </c>
      <c r="P4288" t="s">
        <v>817</v>
      </c>
      <c r="Q4288" t="s">
        <v>696</v>
      </c>
    </row>
    <row r="4289" spans="1:17" hidden="1" x14ac:dyDescent="0.3">
      <c r="A4289" t="s">
        <v>16904</v>
      </c>
      <c r="B4289" t="s">
        <v>16905</v>
      </c>
      <c r="C4289" s="1" t="str">
        <f t="shared" si="665"/>
        <v>21:0288</v>
      </c>
      <c r="D4289" s="1" t="str">
        <f t="shared" si="666"/>
        <v>21:0129</v>
      </c>
      <c r="E4289" t="s">
        <v>16902</v>
      </c>
      <c r="F4289" t="s">
        <v>16906</v>
      </c>
      <c r="H4289">
        <v>65.2201898</v>
      </c>
      <c r="I4289">
        <v>-139.15121490000001</v>
      </c>
      <c r="J4289" s="1" t="str">
        <f t="shared" si="667"/>
        <v>Fluid (stream)</v>
      </c>
      <c r="K4289" s="1" t="str">
        <f t="shared" si="668"/>
        <v>Untreated Water</v>
      </c>
      <c r="L4289">
        <v>67</v>
      </c>
      <c r="M4289" t="s">
        <v>202</v>
      </c>
      <c r="N4289">
        <v>1314</v>
      </c>
      <c r="O4289" t="s">
        <v>1550</v>
      </c>
      <c r="P4289" t="s">
        <v>136</v>
      </c>
      <c r="Q4289" t="s">
        <v>881</v>
      </c>
    </row>
    <row r="4290" spans="1:17" hidden="1" x14ac:dyDescent="0.3">
      <c r="A4290" t="s">
        <v>16907</v>
      </c>
      <c r="B4290" t="s">
        <v>16908</v>
      </c>
      <c r="C4290" s="1" t="str">
        <f t="shared" si="665"/>
        <v>21:0288</v>
      </c>
      <c r="D4290" s="1" t="str">
        <f t="shared" si="666"/>
        <v>21:0129</v>
      </c>
      <c r="E4290" t="s">
        <v>16880</v>
      </c>
      <c r="F4290" t="s">
        <v>16909</v>
      </c>
      <c r="H4290">
        <v>65.238393700000003</v>
      </c>
      <c r="I4290">
        <v>-139.17853869999999</v>
      </c>
      <c r="J4290" s="1" t="str">
        <f t="shared" si="667"/>
        <v>Fluid (stream)</v>
      </c>
      <c r="K4290" s="1" t="str">
        <f t="shared" si="668"/>
        <v>Untreated Water</v>
      </c>
      <c r="L4290">
        <v>67</v>
      </c>
      <c r="M4290" t="s">
        <v>79</v>
      </c>
      <c r="N4290">
        <v>1315</v>
      </c>
      <c r="O4290" t="s">
        <v>1414</v>
      </c>
      <c r="P4290" t="s">
        <v>2610</v>
      </c>
      <c r="Q4290" t="s">
        <v>2967</v>
      </c>
    </row>
    <row r="4291" spans="1:17" hidden="1" x14ac:dyDescent="0.3">
      <c r="A4291" t="s">
        <v>16910</v>
      </c>
      <c r="B4291" t="s">
        <v>16911</v>
      </c>
      <c r="C4291" s="1" t="str">
        <f t="shared" si="665"/>
        <v>21:0288</v>
      </c>
      <c r="D4291" s="1" t="str">
        <f t="shared" si="666"/>
        <v>21:0129</v>
      </c>
      <c r="E4291" t="s">
        <v>16912</v>
      </c>
      <c r="F4291" t="s">
        <v>16913</v>
      </c>
      <c r="H4291">
        <v>65.205550200000005</v>
      </c>
      <c r="I4291">
        <v>-139.17023570000001</v>
      </c>
      <c r="J4291" s="1" t="str">
        <f t="shared" si="667"/>
        <v>Fluid (stream)</v>
      </c>
      <c r="K4291" s="1" t="str">
        <f t="shared" si="668"/>
        <v>Untreated Water</v>
      </c>
      <c r="L4291">
        <v>67</v>
      </c>
      <c r="M4291" t="s">
        <v>57</v>
      </c>
      <c r="N4291">
        <v>1316</v>
      </c>
      <c r="O4291" t="s">
        <v>1009</v>
      </c>
      <c r="P4291" t="s">
        <v>2610</v>
      </c>
      <c r="Q4291" t="s">
        <v>649</v>
      </c>
    </row>
    <row r="4292" spans="1:17" hidden="1" x14ac:dyDescent="0.3">
      <c r="A4292" t="s">
        <v>16914</v>
      </c>
      <c r="B4292" t="s">
        <v>16915</v>
      </c>
      <c r="C4292" s="1" t="str">
        <f t="shared" si="665"/>
        <v>21:0288</v>
      </c>
      <c r="D4292" s="1" t="str">
        <f t="shared" si="666"/>
        <v>21:0129</v>
      </c>
      <c r="E4292" t="s">
        <v>16916</v>
      </c>
      <c r="F4292" t="s">
        <v>16917</v>
      </c>
      <c r="H4292">
        <v>65.173007900000002</v>
      </c>
      <c r="I4292">
        <v>-139.21061220000001</v>
      </c>
      <c r="J4292" s="1" t="str">
        <f t="shared" si="667"/>
        <v>Fluid (stream)</v>
      </c>
      <c r="K4292" s="1" t="str">
        <f t="shared" si="668"/>
        <v>Untreated Water</v>
      </c>
      <c r="L4292">
        <v>67</v>
      </c>
      <c r="M4292" t="s">
        <v>65</v>
      </c>
      <c r="N4292">
        <v>1317</v>
      </c>
      <c r="O4292" t="s">
        <v>95</v>
      </c>
      <c r="P4292" t="s">
        <v>1956</v>
      </c>
      <c r="Q4292" t="s">
        <v>290</v>
      </c>
    </row>
    <row r="4293" spans="1:17" hidden="1" x14ac:dyDescent="0.3">
      <c r="A4293" t="s">
        <v>16918</v>
      </c>
      <c r="B4293" t="s">
        <v>16919</v>
      </c>
      <c r="C4293" s="1" t="str">
        <f t="shared" si="665"/>
        <v>21:0288</v>
      </c>
      <c r="D4293" s="1" t="str">
        <f t="shared" si="666"/>
        <v>21:0129</v>
      </c>
      <c r="E4293" t="s">
        <v>16920</v>
      </c>
      <c r="F4293" t="s">
        <v>16921</v>
      </c>
      <c r="H4293">
        <v>65.176248000000001</v>
      </c>
      <c r="I4293">
        <v>-139.2501322</v>
      </c>
      <c r="J4293" s="1" t="str">
        <f t="shared" si="667"/>
        <v>Fluid (stream)</v>
      </c>
      <c r="K4293" s="1" t="str">
        <f t="shared" si="668"/>
        <v>Untreated Water</v>
      </c>
      <c r="L4293">
        <v>67</v>
      </c>
      <c r="M4293" t="s">
        <v>72</v>
      </c>
      <c r="N4293">
        <v>1318</v>
      </c>
      <c r="O4293" t="s">
        <v>1550</v>
      </c>
      <c r="P4293" t="s">
        <v>1956</v>
      </c>
      <c r="Q4293" t="s">
        <v>696</v>
      </c>
    </row>
    <row r="4294" spans="1:17" hidden="1" x14ac:dyDescent="0.3">
      <c r="A4294" t="s">
        <v>16922</v>
      </c>
      <c r="B4294" t="s">
        <v>16923</v>
      </c>
      <c r="C4294" s="1" t="str">
        <f t="shared" si="665"/>
        <v>21:0288</v>
      </c>
      <c r="D4294" s="1" t="str">
        <f t="shared" si="666"/>
        <v>21:0129</v>
      </c>
      <c r="E4294" t="s">
        <v>16924</v>
      </c>
      <c r="F4294" t="s">
        <v>16925</v>
      </c>
      <c r="H4294">
        <v>65.181618900000004</v>
      </c>
      <c r="I4294">
        <v>-139.25044020000001</v>
      </c>
      <c r="J4294" s="1" t="str">
        <f t="shared" si="667"/>
        <v>Fluid (stream)</v>
      </c>
      <c r="K4294" s="1" t="str">
        <f t="shared" si="668"/>
        <v>Untreated Water</v>
      </c>
      <c r="L4294">
        <v>67</v>
      </c>
      <c r="M4294" t="s">
        <v>87</v>
      </c>
      <c r="N4294">
        <v>1319</v>
      </c>
      <c r="O4294" t="s">
        <v>1550</v>
      </c>
      <c r="P4294" t="s">
        <v>1462</v>
      </c>
      <c r="Q4294" t="s">
        <v>881</v>
      </c>
    </row>
    <row r="4295" spans="1:17" hidden="1" x14ac:dyDescent="0.3">
      <c r="A4295" t="s">
        <v>16926</v>
      </c>
      <c r="B4295" t="s">
        <v>16927</v>
      </c>
      <c r="C4295" s="1" t="str">
        <f t="shared" si="665"/>
        <v>21:0288</v>
      </c>
      <c r="D4295" s="1" t="str">
        <f t="shared" si="666"/>
        <v>21:0129</v>
      </c>
      <c r="E4295" t="s">
        <v>16928</v>
      </c>
      <c r="F4295" t="s">
        <v>16929</v>
      </c>
      <c r="H4295">
        <v>65.159505199999998</v>
      </c>
      <c r="I4295">
        <v>-139.27844339999999</v>
      </c>
      <c r="J4295" s="1" t="str">
        <f t="shared" si="667"/>
        <v>Fluid (stream)</v>
      </c>
      <c r="K4295" s="1" t="str">
        <f t="shared" si="668"/>
        <v>Untreated Water</v>
      </c>
      <c r="L4295">
        <v>67</v>
      </c>
      <c r="M4295" t="s">
        <v>160</v>
      </c>
      <c r="N4295">
        <v>1320</v>
      </c>
      <c r="O4295" t="s">
        <v>1599</v>
      </c>
      <c r="P4295" t="s">
        <v>1462</v>
      </c>
      <c r="Q4295" t="s">
        <v>2967</v>
      </c>
    </row>
    <row r="4296" spans="1:17" hidden="1" x14ac:dyDescent="0.3">
      <c r="A4296" t="s">
        <v>16930</v>
      </c>
      <c r="B4296" t="s">
        <v>16931</v>
      </c>
      <c r="C4296" s="1" t="str">
        <f t="shared" si="665"/>
        <v>21:0288</v>
      </c>
      <c r="D4296" s="1" t="str">
        <f t="shared" si="666"/>
        <v>21:0129</v>
      </c>
      <c r="E4296" t="s">
        <v>16932</v>
      </c>
      <c r="F4296" t="s">
        <v>16933</v>
      </c>
      <c r="H4296">
        <v>65.181288300000006</v>
      </c>
      <c r="I4296">
        <v>-139.3348646</v>
      </c>
      <c r="J4296" s="1" t="str">
        <f t="shared" si="667"/>
        <v>Fluid (stream)</v>
      </c>
      <c r="K4296" s="1" t="str">
        <f t="shared" si="668"/>
        <v>Untreated Water</v>
      </c>
      <c r="L4296">
        <v>67</v>
      </c>
      <c r="M4296" t="s">
        <v>166</v>
      </c>
      <c r="N4296">
        <v>1321</v>
      </c>
      <c r="O4296" t="s">
        <v>95</v>
      </c>
      <c r="P4296" t="s">
        <v>1725</v>
      </c>
      <c r="Q4296" t="s">
        <v>984</v>
      </c>
    </row>
    <row r="4297" spans="1:17" hidden="1" x14ac:dyDescent="0.3">
      <c r="A4297" t="s">
        <v>16934</v>
      </c>
      <c r="B4297" t="s">
        <v>16935</v>
      </c>
      <c r="C4297" s="1" t="str">
        <f t="shared" si="665"/>
        <v>21:0288</v>
      </c>
      <c r="D4297" s="1" t="str">
        <f t="shared" si="666"/>
        <v>21:0129</v>
      </c>
      <c r="E4297" t="s">
        <v>16936</v>
      </c>
      <c r="F4297" t="s">
        <v>16937</v>
      </c>
      <c r="H4297">
        <v>65.181466499999999</v>
      </c>
      <c r="I4297">
        <v>-139.35913590000001</v>
      </c>
      <c r="J4297" s="1" t="str">
        <f t="shared" si="667"/>
        <v>Fluid (stream)</v>
      </c>
      <c r="K4297" s="1" t="str">
        <f t="shared" si="668"/>
        <v>Untreated Water</v>
      </c>
      <c r="L4297">
        <v>67</v>
      </c>
      <c r="M4297" t="s">
        <v>174</v>
      </c>
      <c r="N4297">
        <v>1322</v>
      </c>
      <c r="O4297" t="s">
        <v>1305</v>
      </c>
      <c r="P4297" t="s">
        <v>16938</v>
      </c>
      <c r="Q4297" t="s">
        <v>1911</v>
      </c>
    </row>
    <row r="4298" spans="1:17" hidden="1" x14ac:dyDescent="0.3">
      <c r="A4298" t="s">
        <v>16939</v>
      </c>
      <c r="B4298" t="s">
        <v>16940</v>
      </c>
      <c r="C4298" s="1" t="str">
        <f t="shared" si="665"/>
        <v>21:0288</v>
      </c>
      <c r="D4298" s="1" t="str">
        <f t="shared" si="666"/>
        <v>21:0129</v>
      </c>
      <c r="E4298" t="s">
        <v>16941</v>
      </c>
      <c r="F4298" t="s">
        <v>16942</v>
      </c>
      <c r="H4298">
        <v>65.173389599999993</v>
      </c>
      <c r="I4298">
        <v>-139.39481979999999</v>
      </c>
      <c r="J4298" s="1" t="str">
        <f t="shared" si="667"/>
        <v>Fluid (stream)</v>
      </c>
      <c r="K4298" s="1" t="str">
        <f t="shared" si="668"/>
        <v>Untreated Water</v>
      </c>
      <c r="L4298">
        <v>67</v>
      </c>
      <c r="M4298" t="s">
        <v>181</v>
      </c>
      <c r="N4298">
        <v>1323</v>
      </c>
      <c r="O4298" t="s">
        <v>101</v>
      </c>
      <c r="P4298" t="s">
        <v>1251</v>
      </c>
      <c r="Q4298" t="s">
        <v>649</v>
      </c>
    </row>
    <row r="4299" spans="1:17" hidden="1" x14ac:dyDescent="0.3">
      <c r="A4299" t="s">
        <v>16943</v>
      </c>
      <c r="B4299" t="s">
        <v>16944</v>
      </c>
      <c r="C4299" s="1" t="str">
        <f t="shared" si="665"/>
        <v>21:0288</v>
      </c>
      <c r="D4299" s="1" t="str">
        <f t="shared" si="666"/>
        <v>21:0129</v>
      </c>
      <c r="E4299" t="s">
        <v>16945</v>
      </c>
      <c r="F4299" t="s">
        <v>16946</v>
      </c>
      <c r="H4299">
        <v>65.143570600000004</v>
      </c>
      <c r="I4299">
        <v>-139.4188422</v>
      </c>
      <c r="J4299" s="1" t="str">
        <f t="shared" si="667"/>
        <v>Fluid (stream)</v>
      </c>
      <c r="K4299" s="1" t="str">
        <f t="shared" si="668"/>
        <v>Untreated Water</v>
      </c>
      <c r="L4299">
        <v>67</v>
      </c>
      <c r="M4299" t="s">
        <v>188</v>
      </c>
      <c r="N4299">
        <v>1324</v>
      </c>
      <c r="O4299" t="s">
        <v>1291</v>
      </c>
      <c r="P4299" t="s">
        <v>1725</v>
      </c>
      <c r="Q4299" t="s">
        <v>881</v>
      </c>
    </row>
    <row r="4300" spans="1:17" hidden="1" x14ac:dyDescent="0.3">
      <c r="A4300" t="s">
        <v>16947</v>
      </c>
      <c r="B4300" t="s">
        <v>16948</v>
      </c>
      <c r="C4300" s="1" t="str">
        <f t="shared" si="665"/>
        <v>21:0288</v>
      </c>
      <c r="D4300" s="1" t="str">
        <f t="shared" si="666"/>
        <v>21:0129</v>
      </c>
      <c r="E4300" t="s">
        <v>16949</v>
      </c>
      <c r="F4300" t="s">
        <v>16950</v>
      </c>
      <c r="H4300">
        <v>65.147034199999993</v>
      </c>
      <c r="I4300">
        <v>-139.40777990000001</v>
      </c>
      <c r="J4300" s="1" t="str">
        <f t="shared" si="667"/>
        <v>Fluid (stream)</v>
      </c>
      <c r="K4300" s="1" t="str">
        <f t="shared" si="668"/>
        <v>Untreated Water</v>
      </c>
      <c r="L4300">
        <v>67</v>
      </c>
      <c r="M4300" t="s">
        <v>215</v>
      </c>
      <c r="N4300">
        <v>1325</v>
      </c>
      <c r="O4300" t="s">
        <v>128</v>
      </c>
      <c r="P4300" t="s">
        <v>2783</v>
      </c>
      <c r="Q4300" t="s">
        <v>205</v>
      </c>
    </row>
    <row r="4301" spans="1:17" hidden="1" x14ac:dyDescent="0.3">
      <c r="A4301" t="s">
        <v>16951</v>
      </c>
      <c r="B4301" t="s">
        <v>16952</v>
      </c>
      <c r="C4301" s="1" t="str">
        <f t="shared" si="665"/>
        <v>21:0288</v>
      </c>
      <c r="D4301" s="1" t="str">
        <f t="shared" si="666"/>
        <v>21:0129</v>
      </c>
      <c r="E4301" t="s">
        <v>16953</v>
      </c>
      <c r="F4301" t="s">
        <v>16954</v>
      </c>
      <c r="H4301">
        <v>65.180050100000003</v>
      </c>
      <c r="I4301">
        <v>-139.44336279999999</v>
      </c>
      <c r="J4301" s="1" t="str">
        <f t="shared" si="667"/>
        <v>Fluid (stream)</v>
      </c>
      <c r="K4301" s="1" t="str">
        <f t="shared" si="668"/>
        <v>Untreated Water</v>
      </c>
      <c r="L4301">
        <v>67</v>
      </c>
      <c r="M4301" t="s">
        <v>223</v>
      </c>
      <c r="N4301">
        <v>1326</v>
      </c>
      <c r="O4301" t="s">
        <v>1291</v>
      </c>
      <c r="P4301" t="s">
        <v>1284</v>
      </c>
      <c r="Q4301" t="s">
        <v>984</v>
      </c>
    </row>
    <row r="4302" spans="1:17" hidden="1" x14ac:dyDescent="0.3">
      <c r="A4302" t="s">
        <v>16955</v>
      </c>
      <c r="B4302" t="s">
        <v>16956</v>
      </c>
      <c r="C4302" s="1" t="str">
        <f t="shared" si="665"/>
        <v>21:0288</v>
      </c>
      <c r="D4302" s="1" t="str">
        <f t="shared" si="666"/>
        <v>21:0129</v>
      </c>
      <c r="E4302" t="s">
        <v>16957</v>
      </c>
      <c r="F4302" t="s">
        <v>16958</v>
      </c>
      <c r="H4302">
        <v>65.038060299999998</v>
      </c>
      <c r="I4302">
        <v>-139.4064424</v>
      </c>
      <c r="J4302" s="1" t="str">
        <f t="shared" si="667"/>
        <v>Fluid (stream)</v>
      </c>
      <c r="K4302" s="1" t="str">
        <f t="shared" si="668"/>
        <v>Untreated Water</v>
      </c>
      <c r="L4302">
        <v>68</v>
      </c>
      <c r="M4302" t="s">
        <v>642</v>
      </c>
      <c r="N4302">
        <v>1327</v>
      </c>
      <c r="O4302" t="s">
        <v>1576</v>
      </c>
      <c r="P4302" t="s">
        <v>81</v>
      </c>
      <c r="Q4302" t="s">
        <v>437</v>
      </c>
    </row>
    <row r="4303" spans="1:17" hidden="1" x14ac:dyDescent="0.3">
      <c r="A4303" t="s">
        <v>16959</v>
      </c>
      <c r="B4303" t="s">
        <v>16960</v>
      </c>
      <c r="C4303" s="1" t="str">
        <f t="shared" si="665"/>
        <v>21:0288</v>
      </c>
      <c r="D4303" s="1" t="str">
        <f t="shared" si="666"/>
        <v>21:0129</v>
      </c>
      <c r="E4303" t="s">
        <v>16961</v>
      </c>
      <c r="F4303" t="s">
        <v>16962</v>
      </c>
      <c r="H4303">
        <v>65.219358900000003</v>
      </c>
      <c r="I4303">
        <v>-139.4806835</v>
      </c>
      <c r="J4303" s="1" t="str">
        <f t="shared" si="667"/>
        <v>Fluid (stream)</v>
      </c>
      <c r="K4303" s="1" t="str">
        <f t="shared" si="668"/>
        <v>Untreated Water</v>
      </c>
      <c r="L4303">
        <v>68</v>
      </c>
      <c r="M4303" t="s">
        <v>27</v>
      </c>
      <c r="N4303">
        <v>1328</v>
      </c>
      <c r="O4303" t="s">
        <v>1291</v>
      </c>
      <c r="P4303" t="s">
        <v>1498</v>
      </c>
      <c r="Q4303" t="s">
        <v>649</v>
      </c>
    </row>
    <row r="4304" spans="1:17" hidden="1" x14ac:dyDescent="0.3">
      <c r="A4304" t="s">
        <v>16963</v>
      </c>
      <c r="B4304" t="s">
        <v>16964</v>
      </c>
      <c r="C4304" s="1" t="str">
        <f t="shared" si="665"/>
        <v>21:0288</v>
      </c>
      <c r="D4304" s="1" t="str">
        <f>HYPERLINK("http://geochem.nrcan.gc.ca/cdogs/content/svy/svy_e.htm", "")</f>
        <v/>
      </c>
      <c r="G4304" s="1" t="str">
        <f>HYPERLINK("http://geochem.nrcan.gc.ca/cdogs/content/cr_/cr_00031_e.htm", "31")</f>
        <v>31</v>
      </c>
      <c r="J4304" t="s">
        <v>106</v>
      </c>
      <c r="K4304" t="s">
        <v>107</v>
      </c>
      <c r="L4304">
        <v>68</v>
      </c>
      <c r="M4304" t="s">
        <v>108</v>
      </c>
      <c r="N4304">
        <v>1329</v>
      </c>
      <c r="O4304" t="s">
        <v>849</v>
      </c>
      <c r="P4304" t="s">
        <v>2482</v>
      </c>
      <c r="Q4304" t="s">
        <v>249</v>
      </c>
    </row>
    <row r="4305" spans="1:17" hidden="1" x14ac:dyDescent="0.3">
      <c r="A4305" t="s">
        <v>16965</v>
      </c>
      <c r="B4305" t="s">
        <v>16966</v>
      </c>
      <c r="C4305" s="1" t="str">
        <f t="shared" si="665"/>
        <v>21:0288</v>
      </c>
      <c r="D4305" s="1" t="str">
        <f t="shared" ref="D4305:D4323" si="669">HYPERLINK("http://geochem.nrcan.gc.ca/cdogs/content/svy/svy210129_e.htm", "21:0129")</f>
        <v>21:0129</v>
      </c>
      <c r="E4305" t="s">
        <v>16967</v>
      </c>
      <c r="F4305" t="s">
        <v>16968</v>
      </c>
      <c r="H4305">
        <v>65.242076999999995</v>
      </c>
      <c r="I4305">
        <v>-139.40745889999999</v>
      </c>
      <c r="J4305" s="1" t="str">
        <f t="shared" ref="J4305:J4323" si="670">HYPERLINK("http://geochem.nrcan.gc.ca/cdogs/content/kwd/kwd020018_e.htm", "Fluid (stream)")</f>
        <v>Fluid (stream)</v>
      </c>
      <c r="K4305" s="1" t="str">
        <f t="shared" ref="K4305:K4323" si="671">HYPERLINK("http://geochem.nrcan.gc.ca/cdogs/content/kwd/kwd080007_e.htm", "Untreated Water")</f>
        <v>Untreated Water</v>
      </c>
      <c r="L4305">
        <v>68</v>
      </c>
      <c r="M4305" t="s">
        <v>35</v>
      </c>
      <c r="N4305">
        <v>1330</v>
      </c>
      <c r="O4305" t="s">
        <v>320</v>
      </c>
      <c r="P4305" t="s">
        <v>1284</v>
      </c>
      <c r="Q4305" t="s">
        <v>984</v>
      </c>
    </row>
    <row r="4306" spans="1:17" hidden="1" x14ac:dyDescent="0.3">
      <c r="A4306" t="s">
        <v>16969</v>
      </c>
      <c r="B4306" t="s">
        <v>16970</v>
      </c>
      <c r="C4306" s="1" t="str">
        <f t="shared" si="665"/>
        <v>21:0288</v>
      </c>
      <c r="D4306" s="1" t="str">
        <f t="shared" si="669"/>
        <v>21:0129</v>
      </c>
      <c r="E4306" t="s">
        <v>16971</v>
      </c>
      <c r="F4306" t="s">
        <v>16972</v>
      </c>
      <c r="H4306">
        <v>65.240200000000002</v>
      </c>
      <c r="I4306">
        <v>-139.2979612</v>
      </c>
      <c r="J4306" s="1" t="str">
        <f t="shared" si="670"/>
        <v>Fluid (stream)</v>
      </c>
      <c r="K4306" s="1" t="str">
        <f t="shared" si="671"/>
        <v>Untreated Water</v>
      </c>
      <c r="L4306">
        <v>68</v>
      </c>
      <c r="M4306" t="s">
        <v>43</v>
      </c>
      <c r="N4306">
        <v>1331</v>
      </c>
      <c r="O4306" t="s">
        <v>1550</v>
      </c>
      <c r="P4306" t="s">
        <v>1251</v>
      </c>
      <c r="Q4306" t="s">
        <v>249</v>
      </c>
    </row>
    <row r="4307" spans="1:17" hidden="1" x14ac:dyDescent="0.3">
      <c r="A4307" t="s">
        <v>16973</v>
      </c>
      <c r="B4307" t="s">
        <v>16974</v>
      </c>
      <c r="C4307" s="1" t="str">
        <f t="shared" si="665"/>
        <v>21:0288</v>
      </c>
      <c r="D4307" s="1" t="str">
        <f t="shared" si="669"/>
        <v>21:0129</v>
      </c>
      <c r="E4307" t="s">
        <v>16975</v>
      </c>
      <c r="F4307" t="s">
        <v>16976</v>
      </c>
      <c r="H4307">
        <v>65.002847500000001</v>
      </c>
      <c r="I4307">
        <v>-139.49307540000001</v>
      </c>
      <c r="J4307" s="1" t="str">
        <f t="shared" si="670"/>
        <v>Fluid (stream)</v>
      </c>
      <c r="K4307" s="1" t="str">
        <f t="shared" si="671"/>
        <v>Untreated Water</v>
      </c>
      <c r="L4307">
        <v>68</v>
      </c>
      <c r="M4307" t="s">
        <v>50</v>
      </c>
      <c r="N4307">
        <v>1332</v>
      </c>
      <c r="O4307" t="s">
        <v>1291</v>
      </c>
      <c r="P4307" t="s">
        <v>1725</v>
      </c>
      <c r="Q4307" t="s">
        <v>953</v>
      </c>
    </row>
    <row r="4308" spans="1:17" hidden="1" x14ac:dyDescent="0.3">
      <c r="A4308" t="s">
        <v>16977</v>
      </c>
      <c r="B4308" t="s">
        <v>16978</v>
      </c>
      <c r="C4308" s="1" t="str">
        <f t="shared" si="665"/>
        <v>21:0288</v>
      </c>
      <c r="D4308" s="1" t="str">
        <f t="shared" si="669"/>
        <v>21:0129</v>
      </c>
      <c r="E4308" t="s">
        <v>16979</v>
      </c>
      <c r="F4308" t="s">
        <v>16980</v>
      </c>
      <c r="H4308">
        <v>65.003046400000002</v>
      </c>
      <c r="I4308">
        <v>-139.47554220000001</v>
      </c>
      <c r="J4308" s="1" t="str">
        <f t="shared" si="670"/>
        <v>Fluid (stream)</v>
      </c>
      <c r="K4308" s="1" t="str">
        <f t="shared" si="671"/>
        <v>Untreated Water</v>
      </c>
      <c r="L4308">
        <v>68</v>
      </c>
      <c r="M4308" t="s">
        <v>57</v>
      </c>
      <c r="N4308">
        <v>1333</v>
      </c>
      <c r="O4308" t="s">
        <v>1576</v>
      </c>
      <c r="P4308" t="s">
        <v>1397</v>
      </c>
      <c r="Q4308" t="s">
        <v>649</v>
      </c>
    </row>
    <row r="4309" spans="1:17" hidden="1" x14ac:dyDescent="0.3">
      <c r="A4309" t="s">
        <v>16981</v>
      </c>
      <c r="B4309" t="s">
        <v>16982</v>
      </c>
      <c r="C4309" s="1" t="str">
        <f t="shared" si="665"/>
        <v>21:0288</v>
      </c>
      <c r="D4309" s="1" t="str">
        <f t="shared" si="669"/>
        <v>21:0129</v>
      </c>
      <c r="E4309" t="s">
        <v>16983</v>
      </c>
      <c r="F4309" t="s">
        <v>16984</v>
      </c>
      <c r="H4309">
        <v>65.026397700000004</v>
      </c>
      <c r="I4309">
        <v>-139.48355169999999</v>
      </c>
      <c r="J4309" s="1" t="str">
        <f t="shared" si="670"/>
        <v>Fluid (stream)</v>
      </c>
      <c r="K4309" s="1" t="str">
        <f t="shared" si="671"/>
        <v>Untreated Water</v>
      </c>
      <c r="L4309">
        <v>68</v>
      </c>
      <c r="M4309" t="s">
        <v>65</v>
      </c>
      <c r="N4309">
        <v>1334</v>
      </c>
      <c r="O4309" t="s">
        <v>22</v>
      </c>
      <c r="P4309" t="s">
        <v>22</v>
      </c>
      <c r="Q4309" t="s">
        <v>22</v>
      </c>
    </row>
    <row r="4310" spans="1:17" hidden="1" x14ac:dyDescent="0.3">
      <c r="A4310" t="s">
        <v>16985</v>
      </c>
      <c r="B4310" t="s">
        <v>16986</v>
      </c>
      <c r="C4310" s="1" t="str">
        <f t="shared" si="665"/>
        <v>21:0288</v>
      </c>
      <c r="D4310" s="1" t="str">
        <f t="shared" si="669"/>
        <v>21:0129</v>
      </c>
      <c r="E4310" t="s">
        <v>16987</v>
      </c>
      <c r="F4310" t="s">
        <v>16988</v>
      </c>
      <c r="H4310">
        <v>65.042068099999995</v>
      </c>
      <c r="I4310">
        <v>-139.45219739999999</v>
      </c>
      <c r="J4310" s="1" t="str">
        <f t="shared" si="670"/>
        <v>Fluid (stream)</v>
      </c>
      <c r="K4310" s="1" t="str">
        <f t="shared" si="671"/>
        <v>Untreated Water</v>
      </c>
      <c r="L4310">
        <v>68</v>
      </c>
      <c r="M4310" t="s">
        <v>72</v>
      </c>
      <c r="N4310">
        <v>1335</v>
      </c>
      <c r="O4310" t="s">
        <v>1576</v>
      </c>
      <c r="P4310" t="s">
        <v>1725</v>
      </c>
      <c r="Q4310" t="s">
        <v>881</v>
      </c>
    </row>
    <row r="4311" spans="1:17" hidden="1" x14ac:dyDescent="0.3">
      <c r="A4311" t="s">
        <v>16989</v>
      </c>
      <c r="B4311" t="s">
        <v>16990</v>
      </c>
      <c r="C4311" s="1" t="str">
        <f t="shared" si="665"/>
        <v>21:0288</v>
      </c>
      <c r="D4311" s="1" t="str">
        <f t="shared" si="669"/>
        <v>21:0129</v>
      </c>
      <c r="E4311" t="s">
        <v>16991</v>
      </c>
      <c r="F4311" t="s">
        <v>16992</v>
      </c>
      <c r="H4311">
        <v>65.0544826</v>
      </c>
      <c r="I4311">
        <v>-139.48140290000001</v>
      </c>
      <c r="J4311" s="1" t="str">
        <f t="shared" si="670"/>
        <v>Fluid (stream)</v>
      </c>
      <c r="K4311" s="1" t="str">
        <f t="shared" si="671"/>
        <v>Untreated Water</v>
      </c>
      <c r="L4311">
        <v>68</v>
      </c>
      <c r="M4311" t="s">
        <v>87</v>
      </c>
      <c r="N4311">
        <v>1336</v>
      </c>
      <c r="O4311" t="s">
        <v>1291</v>
      </c>
      <c r="P4311" t="s">
        <v>1956</v>
      </c>
      <c r="Q4311" t="s">
        <v>290</v>
      </c>
    </row>
    <row r="4312" spans="1:17" hidden="1" x14ac:dyDescent="0.3">
      <c r="A4312" t="s">
        <v>16993</v>
      </c>
      <c r="B4312" t="s">
        <v>16994</v>
      </c>
      <c r="C4312" s="1" t="str">
        <f t="shared" si="665"/>
        <v>21:0288</v>
      </c>
      <c r="D4312" s="1" t="str">
        <f t="shared" si="669"/>
        <v>21:0129</v>
      </c>
      <c r="E4312" t="s">
        <v>16995</v>
      </c>
      <c r="F4312" t="s">
        <v>16996</v>
      </c>
      <c r="H4312">
        <v>65.131979900000005</v>
      </c>
      <c r="I4312">
        <v>-139.50398559999999</v>
      </c>
      <c r="J4312" s="1" t="str">
        <f t="shared" si="670"/>
        <v>Fluid (stream)</v>
      </c>
      <c r="K4312" s="1" t="str">
        <f t="shared" si="671"/>
        <v>Untreated Water</v>
      </c>
      <c r="L4312">
        <v>68</v>
      </c>
      <c r="M4312" t="s">
        <v>160</v>
      </c>
      <c r="N4312">
        <v>1337</v>
      </c>
      <c r="O4312" t="s">
        <v>1557</v>
      </c>
      <c r="P4312" t="s">
        <v>2482</v>
      </c>
      <c r="Q4312" t="s">
        <v>844</v>
      </c>
    </row>
    <row r="4313" spans="1:17" hidden="1" x14ac:dyDescent="0.3">
      <c r="A4313" t="s">
        <v>16997</v>
      </c>
      <c r="B4313" t="s">
        <v>16998</v>
      </c>
      <c r="C4313" s="1" t="str">
        <f t="shared" si="665"/>
        <v>21:0288</v>
      </c>
      <c r="D4313" s="1" t="str">
        <f t="shared" si="669"/>
        <v>21:0129</v>
      </c>
      <c r="E4313" t="s">
        <v>16999</v>
      </c>
      <c r="F4313" t="s">
        <v>17000</v>
      </c>
      <c r="H4313">
        <v>65.088844300000005</v>
      </c>
      <c r="I4313">
        <v>-139.45507720000001</v>
      </c>
      <c r="J4313" s="1" t="str">
        <f t="shared" si="670"/>
        <v>Fluid (stream)</v>
      </c>
      <c r="K4313" s="1" t="str">
        <f t="shared" si="671"/>
        <v>Untreated Water</v>
      </c>
      <c r="L4313">
        <v>68</v>
      </c>
      <c r="M4313" t="s">
        <v>166</v>
      </c>
      <c r="N4313">
        <v>1338</v>
      </c>
      <c r="O4313" t="s">
        <v>1291</v>
      </c>
      <c r="P4313" t="s">
        <v>1498</v>
      </c>
      <c r="Q4313" t="s">
        <v>249</v>
      </c>
    </row>
    <row r="4314" spans="1:17" hidden="1" x14ac:dyDescent="0.3">
      <c r="A4314" t="s">
        <v>17001</v>
      </c>
      <c r="B4314" t="s">
        <v>17002</v>
      </c>
      <c r="C4314" s="1" t="str">
        <f t="shared" si="665"/>
        <v>21:0288</v>
      </c>
      <c r="D4314" s="1" t="str">
        <f t="shared" si="669"/>
        <v>21:0129</v>
      </c>
      <c r="E4314" t="s">
        <v>16957</v>
      </c>
      <c r="F4314" t="s">
        <v>17003</v>
      </c>
      <c r="H4314">
        <v>65.038060299999998</v>
      </c>
      <c r="I4314">
        <v>-139.4064424</v>
      </c>
      <c r="J4314" s="1" t="str">
        <f t="shared" si="670"/>
        <v>Fluid (stream)</v>
      </c>
      <c r="K4314" s="1" t="str">
        <f t="shared" si="671"/>
        <v>Untreated Water</v>
      </c>
      <c r="L4314">
        <v>68</v>
      </c>
      <c r="M4314" t="s">
        <v>673</v>
      </c>
      <c r="N4314">
        <v>1339</v>
      </c>
      <c r="O4314" t="s">
        <v>1291</v>
      </c>
      <c r="P4314" t="s">
        <v>1251</v>
      </c>
      <c r="Q4314" t="s">
        <v>696</v>
      </c>
    </row>
    <row r="4315" spans="1:17" hidden="1" x14ac:dyDescent="0.3">
      <c r="A4315" t="s">
        <v>17004</v>
      </c>
      <c r="B4315" t="s">
        <v>17005</v>
      </c>
      <c r="C4315" s="1" t="str">
        <f t="shared" si="665"/>
        <v>21:0288</v>
      </c>
      <c r="D4315" s="1" t="str">
        <f t="shared" si="669"/>
        <v>21:0129</v>
      </c>
      <c r="E4315" t="s">
        <v>16957</v>
      </c>
      <c r="F4315" t="s">
        <v>17006</v>
      </c>
      <c r="H4315">
        <v>65.038060299999998</v>
      </c>
      <c r="I4315">
        <v>-139.4064424</v>
      </c>
      <c r="J4315" s="1" t="str">
        <f t="shared" si="670"/>
        <v>Fluid (stream)</v>
      </c>
      <c r="K4315" s="1" t="str">
        <f t="shared" si="671"/>
        <v>Untreated Water</v>
      </c>
      <c r="L4315">
        <v>68</v>
      </c>
      <c r="M4315" t="s">
        <v>678</v>
      </c>
      <c r="N4315">
        <v>1340</v>
      </c>
      <c r="O4315" t="s">
        <v>1291</v>
      </c>
      <c r="P4315" t="s">
        <v>1462</v>
      </c>
      <c r="Q4315" t="s">
        <v>308</v>
      </c>
    </row>
    <row r="4316" spans="1:17" hidden="1" x14ac:dyDescent="0.3">
      <c r="A4316" t="s">
        <v>17007</v>
      </c>
      <c r="B4316" t="s">
        <v>17008</v>
      </c>
      <c r="C4316" s="1" t="str">
        <f t="shared" si="665"/>
        <v>21:0288</v>
      </c>
      <c r="D4316" s="1" t="str">
        <f t="shared" si="669"/>
        <v>21:0129</v>
      </c>
      <c r="E4316" t="s">
        <v>17009</v>
      </c>
      <c r="F4316" t="s">
        <v>17010</v>
      </c>
      <c r="H4316">
        <v>65.054572399999998</v>
      </c>
      <c r="I4316">
        <v>-139.3656675</v>
      </c>
      <c r="J4316" s="1" t="str">
        <f t="shared" si="670"/>
        <v>Fluid (stream)</v>
      </c>
      <c r="K4316" s="1" t="str">
        <f t="shared" si="671"/>
        <v>Untreated Water</v>
      </c>
      <c r="L4316">
        <v>68</v>
      </c>
      <c r="M4316" t="s">
        <v>174</v>
      </c>
      <c r="N4316">
        <v>1341</v>
      </c>
      <c r="O4316" t="s">
        <v>1291</v>
      </c>
      <c r="P4316" t="s">
        <v>1397</v>
      </c>
      <c r="Q4316" t="s">
        <v>10994</v>
      </c>
    </row>
    <row r="4317" spans="1:17" hidden="1" x14ac:dyDescent="0.3">
      <c r="A4317" t="s">
        <v>17011</v>
      </c>
      <c r="B4317" t="s">
        <v>17012</v>
      </c>
      <c r="C4317" s="1" t="str">
        <f t="shared" si="665"/>
        <v>21:0288</v>
      </c>
      <c r="D4317" s="1" t="str">
        <f t="shared" si="669"/>
        <v>21:0129</v>
      </c>
      <c r="E4317" t="s">
        <v>17013</v>
      </c>
      <c r="F4317" t="s">
        <v>17014</v>
      </c>
      <c r="H4317">
        <v>65.054769699999994</v>
      </c>
      <c r="I4317">
        <v>-139.34850270000001</v>
      </c>
      <c r="J4317" s="1" t="str">
        <f t="shared" si="670"/>
        <v>Fluid (stream)</v>
      </c>
      <c r="K4317" s="1" t="str">
        <f t="shared" si="671"/>
        <v>Untreated Water</v>
      </c>
      <c r="L4317">
        <v>68</v>
      </c>
      <c r="M4317" t="s">
        <v>181</v>
      </c>
      <c r="N4317">
        <v>1342</v>
      </c>
      <c r="O4317" t="s">
        <v>1291</v>
      </c>
      <c r="P4317" t="s">
        <v>1397</v>
      </c>
      <c r="Q4317" t="s">
        <v>893</v>
      </c>
    </row>
    <row r="4318" spans="1:17" hidden="1" x14ac:dyDescent="0.3">
      <c r="A4318" t="s">
        <v>17015</v>
      </c>
      <c r="B4318" t="s">
        <v>17016</v>
      </c>
      <c r="C4318" s="1" t="str">
        <f t="shared" si="665"/>
        <v>21:0288</v>
      </c>
      <c r="D4318" s="1" t="str">
        <f t="shared" si="669"/>
        <v>21:0129</v>
      </c>
      <c r="E4318" t="s">
        <v>17017</v>
      </c>
      <c r="F4318" t="s">
        <v>17018</v>
      </c>
      <c r="H4318">
        <v>65.091989900000002</v>
      </c>
      <c r="I4318">
        <v>-139.37171570000001</v>
      </c>
      <c r="J4318" s="1" t="str">
        <f t="shared" si="670"/>
        <v>Fluid (stream)</v>
      </c>
      <c r="K4318" s="1" t="str">
        <f t="shared" si="671"/>
        <v>Untreated Water</v>
      </c>
      <c r="L4318">
        <v>68</v>
      </c>
      <c r="M4318" t="s">
        <v>188</v>
      </c>
      <c r="N4318">
        <v>1343</v>
      </c>
      <c r="O4318" t="s">
        <v>1291</v>
      </c>
      <c r="P4318" t="s">
        <v>1734</v>
      </c>
      <c r="Q4318" t="s">
        <v>2694</v>
      </c>
    </row>
    <row r="4319" spans="1:17" hidden="1" x14ac:dyDescent="0.3">
      <c r="A4319" t="s">
        <v>17019</v>
      </c>
      <c r="B4319" t="s">
        <v>17020</v>
      </c>
      <c r="C4319" s="1" t="str">
        <f t="shared" si="665"/>
        <v>21:0288</v>
      </c>
      <c r="D4319" s="1" t="str">
        <f t="shared" si="669"/>
        <v>21:0129</v>
      </c>
      <c r="E4319" t="s">
        <v>17021</v>
      </c>
      <c r="F4319" t="s">
        <v>17022</v>
      </c>
      <c r="H4319">
        <v>65.088578600000005</v>
      </c>
      <c r="I4319">
        <v>-139.36341139999999</v>
      </c>
      <c r="J4319" s="1" t="str">
        <f t="shared" si="670"/>
        <v>Fluid (stream)</v>
      </c>
      <c r="K4319" s="1" t="str">
        <f t="shared" si="671"/>
        <v>Untreated Water</v>
      </c>
      <c r="L4319">
        <v>68</v>
      </c>
      <c r="M4319" t="s">
        <v>215</v>
      </c>
      <c r="N4319">
        <v>1344</v>
      </c>
      <c r="O4319" t="s">
        <v>1291</v>
      </c>
      <c r="P4319" t="s">
        <v>1397</v>
      </c>
      <c r="Q4319" t="s">
        <v>636</v>
      </c>
    </row>
    <row r="4320" spans="1:17" hidden="1" x14ac:dyDescent="0.3">
      <c r="A4320" t="s">
        <v>17023</v>
      </c>
      <c r="B4320" t="s">
        <v>17024</v>
      </c>
      <c r="C4320" s="1" t="str">
        <f t="shared" ref="C4320:C4383" si="672">HYPERLINK("http://geochem.nrcan.gc.ca/cdogs/content/bdl/bdl210288_e.htm", "21:0288")</f>
        <v>21:0288</v>
      </c>
      <c r="D4320" s="1" t="str">
        <f t="shared" si="669"/>
        <v>21:0129</v>
      </c>
      <c r="E4320" t="s">
        <v>17025</v>
      </c>
      <c r="F4320" t="s">
        <v>17026</v>
      </c>
      <c r="H4320">
        <v>65.098052999999993</v>
      </c>
      <c r="I4320">
        <v>-139.3403261</v>
      </c>
      <c r="J4320" s="1" t="str">
        <f t="shared" si="670"/>
        <v>Fluid (stream)</v>
      </c>
      <c r="K4320" s="1" t="str">
        <f t="shared" si="671"/>
        <v>Untreated Water</v>
      </c>
      <c r="L4320">
        <v>68</v>
      </c>
      <c r="M4320" t="s">
        <v>223</v>
      </c>
      <c r="N4320">
        <v>1345</v>
      </c>
      <c r="O4320" t="s">
        <v>1291</v>
      </c>
      <c r="P4320" t="s">
        <v>1397</v>
      </c>
      <c r="Q4320" t="s">
        <v>3859</v>
      </c>
    </row>
    <row r="4321" spans="1:17" hidden="1" x14ac:dyDescent="0.3">
      <c r="A4321" t="s">
        <v>17027</v>
      </c>
      <c r="B4321" t="s">
        <v>17028</v>
      </c>
      <c r="C4321" s="1" t="str">
        <f t="shared" si="672"/>
        <v>21:0288</v>
      </c>
      <c r="D4321" s="1" t="str">
        <f t="shared" si="669"/>
        <v>21:0129</v>
      </c>
      <c r="E4321" t="s">
        <v>17029</v>
      </c>
      <c r="F4321" t="s">
        <v>17030</v>
      </c>
      <c r="H4321">
        <v>65.105186900000007</v>
      </c>
      <c r="I4321">
        <v>-139.3217162</v>
      </c>
      <c r="J4321" s="1" t="str">
        <f t="shared" si="670"/>
        <v>Fluid (stream)</v>
      </c>
      <c r="K4321" s="1" t="str">
        <f t="shared" si="671"/>
        <v>Untreated Water</v>
      </c>
      <c r="L4321">
        <v>68</v>
      </c>
      <c r="M4321" t="s">
        <v>740</v>
      </c>
      <c r="N4321">
        <v>1346</v>
      </c>
      <c r="O4321" t="s">
        <v>1291</v>
      </c>
      <c r="P4321" t="s">
        <v>1734</v>
      </c>
      <c r="Q4321" t="s">
        <v>2496</v>
      </c>
    </row>
    <row r="4322" spans="1:17" hidden="1" x14ac:dyDescent="0.3">
      <c r="A4322" t="s">
        <v>17031</v>
      </c>
      <c r="B4322" t="s">
        <v>17032</v>
      </c>
      <c r="C4322" s="1" t="str">
        <f t="shared" si="672"/>
        <v>21:0288</v>
      </c>
      <c r="D4322" s="1" t="str">
        <f t="shared" si="669"/>
        <v>21:0129</v>
      </c>
      <c r="E4322" t="s">
        <v>17033</v>
      </c>
      <c r="F4322" t="s">
        <v>17034</v>
      </c>
      <c r="H4322">
        <v>65.122594300000003</v>
      </c>
      <c r="I4322">
        <v>-139.2363162</v>
      </c>
      <c r="J4322" s="1" t="str">
        <f t="shared" si="670"/>
        <v>Fluid (stream)</v>
      </c>
      <c r="K4322" s="1" t="str">
        <f t="shared" si="671"/>
        <v>Untreated Water</v>
      </c>
      <c r="L4322">
        <v>69</v>
      </c>
      <c r="M4322" t="s">
        <v>21</v>
      </c>
      <c r="N4322">
        <v>1347</v>
      </c>
      <c r="O4322" t="s">
        <v>1291</v>
      </c>
      <c r="P4322" t="s">
        <v>3613</v>
      </c>
      <c r="Q4322" t="s">
        <v>1197</v>
      </c>
    </row>
    <row r="4323" spans="1:17" hidden="1" x14ac:dyDescent="0.3">
      <c r="A4323" t="s">
        <v>17035</v>
      </c>
      <c r="B4323" t="s">
        <v>17036</v>
      </c>
      <c r="C4323" s="1" t="str">
        <f t="shared" si="672"/>
        <v>21:0288</v>
      </c>
      <c r="D4323" s="1" t="str">
        <f t="shared" si="669"/>
        <v>21:0129</v>
      </c>
      <c r="E4323" t="s">
        <v>17037</v>
      </c>
      <c r="F4323" t="s">
        <v>17038</v>
      </c>
      <c r="H4323">
        <v>65.122739800000005</v>
      </c>
      <c r="I4323">
        <v>-139.2479419</v>
      </c>
      <c r="J4323" s="1" t="str">
        <f t="shared" si="670"/>
        <v>Fluid (stream)</v>
      </c>
      <c r="K4323" s="1" t="str">
        <f t="shared" si="671"/>
        <v>Untreated Water</v>
      </c>
      <c r="L4323">
        <v>69</v>
      </c>
      <c r="M4323" t="s">
        <v>27</v>
      </c>
      <c r="N4323">
        <v>1348</v>
      </c>
      <c r="O4323" t="s">
        <v>1291</v>
      </c>
      <c r="P4323" t="s">
        <v>115</v>
      </c>
      <c r="Q4323" t="s">
        <v>3859</v>
      </c>
    </row>
    <row r="4324" spans="1:17" hidden="1" x14ac:dyDescent="0.3">
      <c r="A4324" t="s">
        <v>17039</v>
      </c>
      <c r="B4324" t="s">
        <v>17040</v>
      </c>
      <c r="C4324" s="1" t="str">
        <f t="shared" si="672"/>
        <v>21:0288</v>
      </c>
      <c r="D4324" s="1" t="str">
        <f>HYPERLINK("http://geochem.nrcan.gc.ca/cdogs/content/svy/svy_e.htm", "")</f>
        <v/>
      </c>
      <c r="G4324" s="1" t="str">
        <f>HYPERLINK("http://geochem.nrcan.gc.ca/cdogs/content/cr_/cr_00031_e.htm", "31")</f>
        <v>31</v>
      </c>
      <c r="J4324" t="s">
        <v>106</v>
      </c>
      <c r="K4324" t="s">
        <v>107</v>
      </c>
      <c r="L4324">
        <v>69</v>
      </c>
      <c r="M4324" t="s">
        <v>108</v>
      </c>
      <c r="N4324">
        <v>1349</v>
      </c>
      <c r="O4324" t="s">
        <v>933</v>
      </c>
      <c r="P4324" t="s">
        <v>1934</v>
      </c>
      <c r="Q4324" t="s">
        <v>1197</v>
      </c>
    </row>
    <row r="4325" spans="1:17" hidden="1" x14ac:dyDescent="0.3">
      <c r="A4325" t="s">
        <v>17041</v>
      </c>
      <c r="B4325" t="s">
        <v>17042</v>
      </c>
      <c r="C4325" s="1" t="str">
        <f t="shared" si="672"/>
        <v>21:0288</v>
      </c>
      <c r="D4325" s="1" t="str">
        <f t="shared" ref="D4325:D4342" si="673">HYPERLINK("http://geochem.nrcan.gc.ca/cdogs/content/svy/svy210129_e.htm", "21:0129")</f>
        <v>21:0129</v>
      </c>
      <c r="E4325" t="s">
        <v>17033</v>
      </c>
      <c r="F4325" t="s">
        <v>17043</v>
      </c>
      <c r="H4325">
        <v>65.122594300000003</v>
      </c>
      <c r="I4325">
        <v>-139.2363162</v>
      </c>
      <c r="J4325" s="1" t="str">
        <f t="shared" ref="J4325:J4342" si="674">HYPERLINK("http://geochem.nrcan.gc.ca/cdogs/content/kwd/kwd020018_e.htm", "Fluid (stream)")</f>
        <v>Fluid (stream)</v>
      </c>
      <c r="K4325" s="1" t="str">
        <f t="shared" ref="K4325:K4342" si="675">HYPERLINK("http://geochem.nrcan.gc.ca/cdogs/content/kwd/kwd080007_e.htm", "Untreated Water")</f>
        <v>Untreated Water</v>
      </c>
      <c r="L4325">
        <v>69</v>
      </c>
      <c r="M4325" t="s">
        <v>79</v>
      </c>
      <c r="N4325">
        <v>1350</v>
      </c>
      <c r="O4325" t="s">
        <v>1291</v>
      </c>
      <c r="P4325" t="s">
        <v>141</v>
      </c>
      <c r="Q4325" t="s">
        <v>437</v>
      </c>
    </row>
    <row r="4326" spans="1:17" hidden="1" x14ac:dyDescent="0.3">
      <c r="A4326" t="s">
        <v>17044</v>
      </c>
      <c r="B4326" t="s">
        <v>17045</v>
      </c>
      <c r="C4326" s="1" t="str">
        <f t="shared" si="672"/>
        <v>21:0288</v>
      </c>
      <c r="D4326" s="1" t="str">
        <f t="shared" si="673"/>
        <v>21:0129</v>
      </c>
      <c r="E4326" t="s">
        <v>17046</v>
      </c>
      <c r="F4326" t="s">
        <v>17047</v>
      </c>
      <c r="H4326">
        <v>65.0732249</v>
      </c>
      <c r="I4326">
        <v>-139.268745</v>
      </c>
      <c r="J4326" s="1" t="str">
        <f t="shared" si="674"/>
        <v>Fluid (stream)</v>
      </c>
      <c r="K4326" s="1" t="str">
        <f t="shared" si="675"/>
        <v>Untreated Water</v>
      </c>
      <c r="L4326">
        <v>69</v>
      </c>
      <c r="M4326" t="s">
        <v>35</v>
      </c>
      <c r="N4326">
        <v>1351</v>
      </c>
      <c r="O4326" t="s">
        <v>1291</v>
      </c>
      <c r="P4326" t="s">
        <v>190</v>
      </c>
      <c r="Q4326" t="s">
        <v>1324</v>
      </c>
    </row>
    <row r="4327" spans="1:17" hidden="1" x14ac:dyDescent="0.3">
      <c r="A4327" t="s">
        <v>17048</v>
      </c>
      <c r="B4327" t="s">
        <v>17049</v>
      </c>
      <c r="C4327" s="1" t="str">
        <f t="shared" si="672"/>
        <v>21:0288</v>
      </c>
      <c r="D4327" s="1" t="str">
        <f t="shared" si="673"/>
        <v>21:0129</v>
      </c>
      <c r="E4327" t="s">
        <v>17050</v>
      </c>
      <c r="F4327" t="s">
        <v>17051</v>
      </c>
      <c r="H4327">
        <v>65.072107900000006</v>
      </c>
      <c r="I4327">
        <v>-139.25680019999999</v>
      </c>
      <c r="J4327" s="1" t="str">
        <f t="shared" si="674"/>
        <v>Fluid (stream)</v>
      </c>
      <c r="K4327" s="1" t="str">
        <f t="shared" si="675"/>
        <v>Untreated Water</v>
      </c>
      <c r="L4327">
        <v>69</v>
      </c>
      <c r="M4327" t="s">
        <v>43</v>
      </c>
      <c r="N4327">
        <v>1352</v>
      </c>
      <c r="O4327" t="s">
        <v>1291</v>
      </c>
      <c r="P4327" t="s">
        <v>817</v>
      </c>
      <c r="Q4327" t="s">
        <v>10460</v>
      </c>
    </row>
    <row r="4328" spans="1:17" hidden="1" x14ac:dyDescent="0.3">
      <c r="A4328" t="s">
        <v>17052</v>
      </c>
      <c r="B4328" t="s">
        <v>17053</v>
      </c>
      <c r="C4328" s="1" t="str">
        <f t="shared" si="672"/>
        <v>21:0288</v>
      </c>
      <c r="D4328" s="1" t="str">
        <f t="shared" si="673"/>
        <v>21:0129</v>
      </c>
      <c r="E4328" t="s">
        <v>17054</v>
      </c>
      <c r="F4328" t="s">
        <v>17055</v>
      </c>
      <c r="H4328">
        <v>65.016181900000007</v>
      </c>
      <c r="I4328">
        <v>-139.29833500000001</v>
      </c>
      <c r="J4328" s="1" t="str">
        <f t="shared" si="674"/>
        <v>Fluid (stream)</v>
      </c>
      <c r="K4328" s="1" t="str">
        <f t="shared" si="675"/>
        <v>Untreated Water</v>
      </c>
      <c r="L4328">
        <v>69</v>
      </c>
      <c r="M4328" t="s">
        <v>50</v>
      </c>
      <c r="N4328">
        <v>1353</v>
      </c>
      <c r="O4328" t="s">
        <v>1291</v>
      </c>
      <c r="P4328" t="s">
        <v>136</v>
      </c>
      <c r="Q4328" t="s">
        <v>1197</v>
      </c>
    </row>
    <row r="4329" spans="1:17" hidden="1" x14ac:dyDescent="0.3">
      <c r="A4329" t="s">
        <v>17056</v>
      </c>
      <c r="B4329" t="s">
        <v>17057</v>
      </c>
      <c r="C4329" s="1" t="str">
        <f t="shared" si="672"/>
        <v>21:0288</v>
      </c>
      <c r="D4329" s="1" t="str">
        <f t="shared" si="673"/>
        <v>21:0129</v>
      </c>
      <c r="E4329" t="s">
        <v>17058</v>
      </c>
      <c r="F4329" t="s">
        <v>17059</v>
      </c>
      <c r="H4329">
        <v>65.017856100000003</v>
      </c>
      <c r="I4329">
        <v>-139.28621440000001</v>
      </c>
      <c r="J4329" s="1" t="str">
        <f t="shared" si="674"/>
        <v>Fluid (stream)</v>
      </c>
      <c r="K4329" s="1" t="str">
        <f t="shared" si="675"/>
        <v>Untreated Water</v>
      </c>
      <c r="L4329">
        <v>69</v>
      </c>
      <c r="M4329" t="s">
        <v>57</v>
      </c>
      <c r="N4329">
        <v>1354</v>
      </c>
      <c r="O4329" t="s">
        <v>3022</v>
      </c>
      <c r="P4329" t="s">
        <v>1462</v>
      </c>
      <c r="Q4329" t="s">
        <v>308</v>
      </c>
    </row>
    <row r="4330" spans="1:17" hidden="1" x14ac:dyDescent="0.3">
      <c r="A4330" t="s">
        <v>17060</v>
      </c>
      <c r="B4330" t="s">
        <v>17061</v>
      </c>
      <c r="C4330" s="1" t="str">
        <f t="shared" si="672"/>
        <v>21:0288</v>
      </c>
      <c r="D4330" s="1" t="str">
        <f t="shared" si="673"/>
        <v>21:0129</v>
      </c>
      <c r="E4330" t="s">
        <v>17062</v>
      </c>
      <c r="F4330" t="s">
        <v>17063</v>
      </c>
      <c r="H4330">
        <v>65.049178999999995</v>
      </c>
      <c r="I4330">
        <v>-139.24233820000001</v>
      </c>
      <c r="J4330" s="1" t="str">
        <f t="shared" si="674"/>
        <v>Fluid (stream)</v>
      </c>
      <c r="K4330" s="1" t="str">
        <f t="shared" si="675"/>
        <v>Untreated Water</v>
      </c>
      <c r="L4330">
        <v>69</v>
      </c>
      <c r="M4330" t="s">
        <v>65</v>
      </c>
      <c r="N4330">
        <v>1355</v>
      </c>
      <c r="O4330" t="s">
        <v>933</v>
      </c>
      <c r="P4330" t="s">
        <v>2610</v>
      </c>
      <c r="Q4330" t="s">
        <v>249</v>
      </c>
    </row>
    <row r="4331" spans="1:17" hidden="1" x14ac:dyDescent="0.3">
      <c r="A4331" t="s">
        <v>17064</v>
      </c>
      <c r="B4331" t="s">
        <v>17065</v>
      </c>
      <c r="C4331" s="1" t="str">
        <f t="shared" si="672"/>
        <v>21:0288</v>
      </c>
      <c r="D4331" s="1" t="str">
        <f t="shared" si="673"/>
        <v>21:0129</v>
      </c>
      <c r="E4331" t="s">
        <v>17066</v>
      </c>
      <c r="F4331" t="s">
        <v>17067</v>
      </c>
      <c r="H4331">
        <v>65.047736999999998</v>
      </c>
      <c r="I4331">
        <v>-139.23270049999999</v>
      </c>
      <c r="J4331" s="1" t="str">
        <f t="shared" si="674"/>
        <v>Fluid (stream)</v>
      </c>
      <c r="K4331" s="1" t="str">
        <f t="shared" si="675"/>
        <v>Untreated Water</v>
      </c>
      <c r="L4331">
        <v>69</v>
      </c>
      <c r="M4331" t="s">
        <v>72</v>
      </c>
      <c r="N4331">
        <v>1356</v>
      </c>
      <c r="O4331" t="s">
        <v>320</v>
      </c>
      <c r="P4331" t="s">
        <v>2610</v>
      </c>
      <c r="Q4331" t="s">
        <v>308</v>
      </c>
    </row>
    <row r="4332" spans="1:17" hidden="1" x14ac:dyDescent="0.3">
      <c r="A4332" t="s">
        <v>17068</v>
      </c>
      <c r="B4332" t="s">
        <v>17069</v>
      </c>
      <c r="C4332" s="1" t="str">
        <f t="shared" si="672"/>
        <v>21:0288</v>
      </c>
      <c r="D4332" s="1" t="str">
        <f t="shared" si="673"/>
        <v>21:0129</v>
      </c>
      <c r="E4332" t="s">
        <v>17070</v>
      </c>
      <c r="F4332" t="s">
        <v>17071</v>
      </c>
      <c r="H4332">
        <v>65.027787399999994</v>
      </c>
      <c r="I4332">
        <v>-139.1628838</v>
      </c>
      <c r="J4332" s="1" t="str">
        <f t="shared" si="674"/>
        <v>Fluid (stream)</v>
      </c>
      <c r="K4332" s="1" t="str">
        <f t="shared" si="675"/>
        <v>Untreated Water</v>
      </c>
      <c r="L4332">
        <v>69</v>
      </c>
      <c r="M4332" t="s">
        <v>87</v>
      </c>
      <c r="N4332">
        <v>1357</v>
      </c>
      <c r="O4332" t="s">
        <v>1291</v>
      </c>
      <c r="P4332" t="s">
        <v>1462</v>
      </c>
      <c r="Q4332" t="s">
        <v>2967</v>
      </c>
    </row>
    <row r="4333" spans="1:17" hidden="1" x14ac:dyDescent="0.3">
      <c r="A4333" t="s">
        <v>17072</v>
      </c>
      <c r="B4333" t="s">
        <v>17073</v>
      </c>
      <c r="C4333" s="1" t="str">
        <f t="shared" si="672"/>
        <v>21:0288</v>
      </c>
      <c r="D4333" s="1" t="str">
        <f t="shared" si="673"/>
        <v>21:0129</v>
      </c>
      <c r="E4333" t="s">
        <v>17074</v>
      </c>
      <c r="F4333" t="s">
        <v>17075</v>
      </c>
      <c r="H4333">
        <v>65.0105073</v>
      </c>
      <c r="I4333">
        <v>-139.16697859999999</v>
      </c>
      <c r="J4333" s="1" t="str">
        <f t="shared" si="674"/>
        <v>Fluid (stream)</v>
      </c>
      <c r="K4333" s="1" t="str">
        <f t="shared" si="675"/>
        <v>Untreated Water</v>
      </c>
      <c r="L4333">
        <v>69</v>
      </c>
      <c r="M4333" t="s">
        <v>160</v>
      </c>
      <c r="N4333">
        <v>1358</v>
      </c>
      <c r="O4333" t="s">
        <v>1414</v>
      </c>
      <c r="P4333" t="s">
        <v>1956</v>
      </c>
      <c r="Q4333" t="s">
        <v>437</v>
      </c>
    </row>
    <row r="4334" spans="1:17" hidden="1" x14ac:dyDescent="0.3">
      <c r="A4334" t="s">
        <v>17076</v>
      </c>
      <c r="B4334" t="s">
        <v>17077</v>
      </c>
      <c r="C4334" s="1" t="str">
        <f t="shared" si="672"/>
        <v>21:0288</v>
      </c>
      <c r="D4334" s="1" t="str">
        <f t="shared" si="673"/>
        <v>21:0129</v>
      </c>
      <c r="E4334" t="s">
        <v>17078</v>
      </c>
      <c r="F4334" t="s">
        <v>17079</v>
      </c>
      <c r="H4334">
        <v>65.026212000000001</v>
      </c>
      <c r="I4334">
        <v>-139.0273894</v>
      </c>
      <c r="J4334" s="1" t="str">
        <f t="shared" si="674"/>
        <v>Fluid (stream)</v>
      </c>
      <c r="K4334" s="1" t="str">
        <f t="shared" si="675"/>
        <v>Untreated Water</v>
      </c>
      <c r="L4334">
        <v>69</v>
      </c>
      <c r="M4334" t="s">
        <v>195</v>
      </c>
      <c r="N4334">
        <v>1359</v>
      </c>
      <c r="O4334" t="s">
        <v>1724</v>
      </c>
      <c r="P4334" t="s">
        <v>1956</v>
      </c>
      <c r="Q4334" t="s">
        <v>953</v>
      </c>
    </row>
    <row r="4335" spans="1:17" hidden="1" x14ac:dyDescent="0.3">
      <c r="A4335" t="s">
        <v>17080</v>
      </c>
      <c r="B4335" t="s">
        <v>17081</v>
      </c>
      <c r="C4335" s="1" t="str">
        <f t="shared" si="672"/>
        <v>21:0288</v>
      </c>
      <c r="D4335" s="1" t="str">
        <f t="shared" si="673"/>
        <v>21:0129</v>
      </c>
      <c r="E4335" t="s">
        <v>17078</v>
      </c>
      <c r="F4335" t="s">
        <v>17082</v>
      </c>
      <c r="H4335">
        <v>65.026212000000001</v>
      </c>
      <c r="I4335">
        <v>-139.0273894</v>
      </c>
      <c r="J4335" s="1" t="str">
        <f t="shared" si="674"/>
        <v>Fluid (stream)</v>
      </c>
      <c r="K4335" s="1" t="str">
        <f t="shared" si="675"/>
        <v>Untreated Water</v>
      </c>
      <c r="L4335">
        <v>69</v>
      </c>
      <c r="M4335" t="s">
        <v>202</v>
      </c>
      <c r="N4335">
        <v>1360</v>
      </c>
      <c r="O4335" t="s">
        <v>1009</v>
      </c>
      <c r="P4335" t="s">
        <v>1498</v>
      </c>
      <c r="Q4335" t="s">
        <v>953</v>
      </c>
    </row>
    <row r="4336" spans="1:17" hidden="1" x14ac:dyDescent="0.3">
      <c r="A4336" t="s">
        <v>17083</v>
      </c>
      <c r="B4336" t="s">
        <v>17084</v>
      </c>
      <c r="C4336" s="1" t="str">
        <f t="shared" si="672"/>
        <v>21:0288</v>
      </c>
      <c r="D4336" s="1" t="str">
        <f t="shared" si="673"/>
        <v>21:0129</v>
      </c>
      <c r="E4336" t="s">
        <v>17085</v>
      </c>
      <c r="F4336" t="s">
        <v>17086</v>
      </c>
      <c r="H4336">
        <v>65.0743413</v>
      </c>
      <c r="I4336">
        <v>-139.10970760000001</v>
      </c>
      <c r="J4336" s="1" t="str">
        <f t="shared" si="674"/>
        <v>Fluid (stream)</v>
      </c>
      <c r="K4336" s="1" t="str">
        <f t="shared" si="675"/>
        <v>Untreated Water</v>
      </c>
      <c r="L4336">
        <v>69</v>
      </c>
      <c r="M4336" t="s">
        <v>166</v>
      </c>
      <c r="N4336">
        <v>1361</v>
      </c>
      <c r="O4336" t="s">
        <v>95</v>
      </c>
      <c r="P4336" t="s">
        <v>1956</v>
      </c>
      <c r="Q4336" t="s">
        <v>636</v>
      </c>
    </row>
    <row r="4337" spans="1:17" hidden="1" x14ac:dyDescent="0.3">
      <c r="A4337" t="s">
        <v>17087</v>
      </c>
      <c r="B4337" t="s">
        <v>17088</v>
      </c>
      <c r="C4337" s="1" t="str">
        <f t="shared" si="672"/>
        <v>21:0288</v>
      </c>
      <c r="D4337" s="1" t="str">
        <f t="shared" si="673"/>
        <v>21:0129</v>
      </c>
      <c r="E4337" t="s">
        <v>17089</v>
      </c>
      <c r="F4337" t="s">
        <v>17090</v>
      </c>
      <c r="H4337">
        <v>65.072745699999999</v>
      </c>
      <c r="I4337">
        <v>-139.09712189999999</v>
      </c>
      <c r="J4337" s="1" t="str">
        <f t="shared" si="674"/>
        <v>Fluid (stream)</v>
      </c>
      <c r="K4337" s="1" t="str">
        <f t="shared" si="675"/>
        <v>Untreated Water</v>
      </c>
      <c r="L4337">
        <v>69</v>
      </c>
      <c r="M4337" t="s">
        <v>174</v>
      </c>
      <c r="N4337">
        <v>1362</v>
      </c>
      <c r="O4337" t="s">
        <v>1550</v>
      </c>
      <c r="P4337" t="s">
        <v>1956</v>
      </c>
      <c r="Q4337" t="s">
        <v>984</v>
      </c>
    </row>
    <row r="4338" spans="1:17" hidden="1" x14ac:dyDescent="0.3">
      <c r="A4338" t="s">
        <v>17091</v>
      </c>
      <c r="B4338" t="s">
        <v>17092</v>
      </c>
      <c r="C4338" s="1" t="str">
        <f t="shared" si="672"/>
        <v>21:0288</v>
      </c>
      <c r="D4338" s="1" t="str">
        <f t="shared" si="673"/>
        <v>21:0129</v>
      </c>
      <c r="E4338" t="s">
        <v>17093</v>
      </c>
      <c r="F4338" t="s">
        <v>17094</v>
      </c>
      <c r="H4338">
        <v>65.096104199999999</v>
      </c>
      <c r="I4338">
        <v>-139.05489549999999</v>
      </c>
      <c r="J4338" s="1" t="str">
        <f t="shared" si="674"/>
        <v>Fluid (stream)</v>
      </c>
      <c r="K4338" s="1" t="str">
        <f t="shared" si="675"/>
        <v>Untreated Water</v>
      </c>
      <c r="L4338">
        <v>69</v>
      </c>
      <c r="M4338" t="s">
        <v>181</v>
      </c>
      <c r="N4338">
        <v>1363</v>
      </c>
      <c r="O4338" t="s">
        <v>1467</v>
      </c>
      <c r="P4338" t="s">
        <v>1956</v>
      </c>
      <c r="Q4338" t="s">
        <v>2967</v>
      </c>
    </row>
    <row r="4339" spans="1:17" hidden="1" x14ac:dyDescent="0.3">
      <c r="A4339" t="s">
        <v>17095</v>
      </c>
      <c r="B4339" t="s">
        <v>17096</v>
      </c>
      <c r="C4339" s="1" t="str">
        <f t="shared" si="672"/>
        <v>21:0288</v>
      </c>
      <c r="D4339" s="1" t="str">
        <f t="shared" si="673"/>
        <v>21:0129</v>
      </c>
      <c r="E4339" t="s">
        <v>17097</v>
      </c>
      <c r="F4339" t="s">
        <v>17098</v>
      </c>
      <c r="H4339">
        <v>65.130393600000005</v>
      </c>
      <c r="I4339">
        <v>-139.01537949999999</v>
      </c>
      <c r="J4339" s="1" t="str">
        <f t="shared" si="674"/>
        <v>Fluid (stream)</v>
      </c>
      <c r="K4339" s="1" t="str">
        <f t="shared" si="675"/>
        <v>Untreated Water</v>
      </c>
      <c r="L4339">
        <v>69</v>
      </c>
      <c r="M4339" t="s">
        <v>188</v>
      </c>
      <c r="N4339">
        <v>1364</v>
      </c>
      <c r="O4339" t="s">
        <v>378</v>
      </c>
      <c r="P4339" t="s">
        <v>129</v>
      </c>
      <c r="Q4339" t="s">
        <v>953</v>
      </c>
    </row>
    <row r="4340" spans="1:17" hidden="1" x14ac:dyDescent="0.3">
      <c r="A4340" t="s">
        <v>17099</v>
      </c>
      <c r="B4340" t="s">
        <v>17100</v>
      </c>
      <c r="C4340" s="1" t="str">
        <f t="shared" si="672"/>
        <v>21:0288</v>
      </c>
      <c r="D4340" s="1" t="str">
        <f t="shared" si="673"/>
        <v>21:0129</v>
      </c>
      <c r="E4340" t="s">
        <v>17101</v>
      </c>
      <c r="F4340" t="s">
        <v>17102</v>
      </c>
      <c r="H4340">
        <v>65.133588700000004</v>
      </c>
      <c r="I4340">
        <v>-139.02759219999999</v>
      </c>
      <c r="J4340" s="1" t="str">
        <f t="shared" si="674"/>
        <v>Fluid (stream)</v>
      </c>
      <c r="K4340" s="1" t="str">
        <f t="shared" si="675"/>
        <v>Untreated Water</v>
      </c>
      <c r="L4340">
        <v>69</v>
      </c>
      <c r="M4340" t="s">
        <v>215</v>
      </c>
      <c r="N4340">
        <v>1365</v>
      </c>
      <c r="O4340" t="s">
        <v>498</v>
      </c>
      <c r="P4340" t="s">
        <v>190</v>
      </c>
      <c r="Q4340" t="s">
        <v>249</v>
      </c>
    </row>
    <row r="4341" spans="1:17" hidden="1" x14ac:dyDescent="0.3">
      <c r="A4341" t="s">
        <v>17103</v>
      </c>
      <c r="B4341" t="s">
        <v>17104</v>
      </c>
      <c r="C4341" s="1" t="str">
        <f t="shared" si="672"/>
        <v>21:0288</v>
      </c>
      <c r="D4341" s="1" t="str">
        <f t="shared" si="673"/>
        <v>21:0129</v>
      </c>
      <c r="E4341" t="s">
        <v>17105</v>
      </c>
      <c r="F4341" t="s">
        <v>17106</v>
      </c>
      <c r="H4341">
        <v>65.153489899999997</v>
      </c>
      <c r="I4341">
        <v>-139.09366449999999</v>
      </c>
      <c r="J4341" s="1" t="str">
        <f t="shared" si="674"/>
        <v>Fluid (stream)</v>
      </c>
      <c r="K4341" s="1" t="str">
        <f t="shared" si="675"/>
        <v>Untreated Water</v>
      </c>
      <c r="L4341">
        <v>69</v>
      </c>
      <c r="M4341" t="s">
        <v>223</v>
      </c>
      <c r="N4341">
        <v>1366</v>
      </c>
      <c r="O4341" t="s">
        <v>22</v>
      </c>
      <c r="P4341" t="s">
        <v>22</v>
      </c>
      <c r="Q4341" t="s">
        <v>22</v>
      </c>
    </row>
    <row r="4342" spans="1:17" hidden="1" x14ac:dyDescent="0.3">
      <c r="A4342" t="s">
        <v>17107</v>
      </c>
      <c r="B4342" t="s">
        <v>17108</v>
      </c>
      <c r="C4342" s="1" t="str">
        <f t="shared" si="672"/>
        <v>21:0288</v>
      </c>
      <c r="D4342" s="1" t="str">
        <f t="shared" si="673"/>
        <v>21:0129</v>
      </c>
      <c r="E4342" t="s">
        <v>17109</v>
      </c>
      <c r="F4342" t="s">
        <v>17110</v>
      </c>
      <c r="H4342">
        <v>65.350032400000003</v>
      </c>
      <c r="I4342">
        <v>-139.01416829999999</v>
      </c>
      <c r="J4342" s="1" t="str">
        <f t="shared" si="674"/>
        <v>Fluid (stream)</v>
      </c>
      <c r="K4342" s="1" t="str">
        <f t="shared" si="675"/>
        <v>Untreated Water</v>
      </c>
      <c r="L4342">
        <v>70</v>
      </c>
      <c r="M4342" t="s">
        <v>21</v>
      </c>
      <c r="N4342">
        <v>1367</v>
      </c>
      <c r="O4342" t="s">
        <v>320</v>
      </c>
      <c r="P4342" t="s">
        <v>1284</v>
      </c>
      <c r="Q4342" t="s">
        <v>881</v>
      </c>
    </row>
    <row r="4343" spans="1:17" hidden="1" x14ac:dyDescent="0.3">
      <c r="A4343" t="s">
        <v>17111</v>
      </c>
      <c r="B4343" t="s">
        <v>17112</v>
      </c>
      <c r="C4343" s="1" t="str">
        <f t="shared" si="672"/>
        <v>21:0288</v>
      </c>
      <c r="D4343" s="1" t="str">
        <f>HYPERLINK("http://geochem.nrcan.gc.ca/cdogs/content/svy/svy_e.htm", "")</f>
        <v/>
      </c>
      <c r="G4343" s="1" t="str">
        <f>HYPERLINK("http://geochem.nrcan.gc.ca/cdogs/content/cr_/cr_00031_e.htm", "31")</f>
        <v>31</v>
      </c>
      <c r="J4343" t="s">
        <v>106</v>
      </c>
      <c r="K4343" t="s">
        <v>107</v>
      </c>
      <c r="L4343">
        <v>70</v>
      </c>
      <c r="M4343" t="s">
        <v>108</v>
      </c>
      <c r="N4343">
        <v>1368</v>
      </c>
      <c r="O4343" t="s">
        <v>933</v>
      </c>
      <c r="P4343" t="s">
        <v>2482</v>
      </c>
      <c r="Q4343" t="s">
        <v>1197</v>
      </c>
    </row>
    <row r="4344" spans="1:17" hidden="1" x14ac:dyDescent="0.3">
      <c r="A4344" t="s">
        <v>17113</v>
      </c>
      <c r="B4344" t="s">
        <v>17114</v>
      </c>
      <c r="C4344" s="1" t="str">
        <f t="shared" si="672"/>
        <v>21:0288</v>
      </c>
      <c r="D4344" s="1" t="str">
        <f t="shared" ref="D4344:D4376" si="676">HYPERLINK("http://geochem.nrcan.gc.ca/cdogs/content/svy/svy210129_e.htm", "21:0129")</f>
        <v>21:0129</v>
      </c>
      <c r="E4344" t="s">
        <v>17115</v>
      </c>
      <c r="F4344" t="s">
        <v>17116</v>
      </c>
      <c r="H4344">
        <v>65.143895999999998</v>
      </c>
      <c r="I4344">
        <v>-139.143066</v>
      </c>
      <c r="J4344" s="1" t="str">
        <f t="shared" ref="J4344:J4376" si="677">HYPERLINK("http://geochem.nrcan.gc.ca/cdogs/content/kwd/kwd020018_e.htm", "Fluid (stream)")</f>
        <v>Fluid (stream)</v>
      </c>
      <c r="K4344" s="1" t="str">
        <f t="shared" ref="K4344:K4376" si="678">HYPERLINK("http://geochem.nrcan.gc.ca/cdogs/content/kwd/kwd080007_e.htm", "Untreated Water")</f>
        <v>Untreated Water</v>
      </c>
      <c r="L4344">
        <v>70</v>
      </c>
      <c r="M4344" t="s">
        <v>27</v>
      </c>
      <c r="N4344">
        <v>1369</v>
      </c>
      <c r="O4344" t="s">
        <v>1550</v>
      </c>
      <c r="P4344" t="s">
        <v>1397</v>
      </c>
      <c r="Q4344" t="s">
        <v>2699</v>
      </c>
    </row>
    <row r="4345" spans="1:17" hidden="1" x14ac:dyDescent="0.3">
      <c r="A4345" t="s">
        <v>17117</v>
      </c>
      <c r="B4345" t="s">
        <v>17118</v>
      </c>
      <c r="C4345" s="1" t="str">
        <f t="shared" si="672"/>
        <v>21:0288</v>
      </c>
      <c r="D4345" s="1" t="str">
        <f t="shared" si="676"/>
        <v>21:0129</v>
      </c>
      <c r="E4345" t="s">
        <v>17119</v>
      </c>
      <c r="F4345" t="s">
        <v>17120</v>
      </c>
      <c r="H4345">
        <v>65.142753799999994</v>
      </c>
      <c r="I4345">
        <v>-139.16400340000001</v>
      </c>
      <c r="J4345" s="1" t="str">
        <f t="shared" si="677"/>
        <v>Fluid (stream)</v>
      </c>
      <c r="K4345" s="1" t="str">
        <f t="shared" si="678"/>
        <v>Untreated Water</v>
      </c>
      <c r="L4345">
        <v>70</v>
      </c>
      <c r="M4345" t="s">
        <v>35</v>
      </c>
      <c r="N4345">
        <v>1370</v>
      </c>
      <c r="O4345" t="s">
        <v>1576</v>
      </c>
      <c r="P4345" t="s">
        <v>1397</v>
      </c>
      <c r="Q4345" t="s">
        <v>984</v>
      </c>
    </row>
    <row r="4346" spans="1:17" hidden="1" x14ac:dyDescent="0.3">
      <c r="A4346" t="s">
        <v>17121</v>
      </c>
      <c r="B4346" t="s">
        <v>17122</v>
      </c>
      <c r="C4346" s="1" t="str">
        <f t="shared" si="672"/>
        <v>21:0288</v>
      </c>
      <c r="D4346" s="1" t="str">
        <f t="shared" si="676"/>
        <v>21:0129</v>
      </c>
      <c r="E4346" t="s">
        <v>17109</v>
      </c>
      <c r="F4346" t="s">
        <v>17123</v>
      </c>
      <c r="H4346">
        <v>65.350032400000003</v>
      </c>
      <c r="I4346">
        <v>-139.01416829999999</v>
      </c>
      <c r="J4346" s="1" t="str">
        <f t="shared" si="677"/>
        <v>Fluid (stream)</v>
      </c>
      <c r="K4346" s="1" t="str">
        <f t="shared" si="678"/>
        <v>Untreated Water</v>
      </c>
      <c r="L4346">
        <v>70</v>
      </c>
      <c r="M4346" t="s">
        <v>79</v>
      </c>
      <c r="N4346">
        <v>1371</v>
      </c>
      <c r="O4346" t="s">
        <v>1291</v>
      </c>
      <c r="P4346" t="s">
        <v>1397</v>
      </c>
      <c r="Q4346" t="s">
        <v>3859</v>
      </c>
    </row>
    <row r="4347" spans="1:17" hidden="1" x14ac:dyDescent="0.3">
      <c r="A4347" t="s">
        <v>17124</v>
      </c>
      <c r="B4347" t="s">
        <v>17125</v>
      </c>
      <c r="C4347" s="1" t="str">
        <f t="shared" si="672"/>
        <v>21:0288</v>
      </c>
      <c r="D4347" s="1" t="str">
        <f t="shared" si="676"/>
        <v>21:0129</v>
      </c>
      <c r="E4347" t="s">
        <v>17126</v>
      </c>
      <c r="F4347" t="s">
        <v>17127</v>
      </c>
      <c r="H4347">
        <v>65.348174400000005</v>
      </c>
      <c r="I4347">
        <v>-139.04861199999999</v>
      </c>
      <c r="J4347" s="1" t="str">
        <f t="shared" si="677"/>
        <v>Fluid (stream)</v>
      </c>
      <c r="K4347" s="1" t="str">
        <f t="shared" si="678"/>
        <v>Untreated Water</v>
      </c>
      <c r="L4347">
        <v>70</v>
      </c>
      <c r="M4347" t="s">
        <v>43</v>
      </c>
      <c r="N4347">
        <v>1372</v>
      </c>
      <c r="O4347" t="s">
        <v>95</v>
      </c>
      <c r="P4347" t="s">
        <v>2408</v>
      </c>
      <c r="Q4347" t="s">
        <v>696</v>
      </c>
    </row>
    <row r="4348" spans="1:17" hidden="1" x14ac:dyDescent="0.3">
      <c r="A4348" t="s">
        <v>17128</v>
      </c>
      <c r="B4348" t="s">
        <v>17129</v>
      </c>
      <c r="C4348" s="1" t="str">
        <f t="shared" si="672"/>
        <v>21:0288</v>
      </c>
      <c r="D4348" s="1" t="str">
        <f t="shared" si="676"/>
        <v>21:0129</v>
      </c>
      <c r="E4348" t="s">
        <v>17130</v>
      </c>
      <c r="F4348" t="s">
        <v>17131</v>
      </c>
      <c r="H4348">
        <v>65.322631099999995</v>
      </c>
      <c r="I4348">
        <v>-139.06480310000001</v>
      </c>
      <c r="J4348" s="1" t="str">
        <f t="shared" si="677"/>
        <v>Fluid (stream)</v>
      </c>
      <c r="K4348" s="1" t="str">
        <f t="shared" si="678"/>
        <v>Untreated Water</v>
      </c>
      <c r="L4348">
        <v>70</v>
      </c>
      <c r="M4348" t="s">
        <v>50</v>
      </c>
      <c r="N4348">
        <v>1373</v>
      </c>
      <c r="O4348" t="s">
        <v>320</v>
      </c>
      <c r="P4348" t="s">
        <v>2783</v>
      </c>
      <c r="Q4348" t="s">
        <v>290</v>
      </c>
    </row>
    <row r="4349" spans="1:17" hidden="1" x14ac:dyDescent="0.3">
      <c r="A4349" t="s">
        <v>17132</v>
      </c>
      <c r="B4349" t="s">
        <v>17133</v>
      </c>
      <c r="C4349" s="1" t="str">
        <f t="shared" si="672"/>
        <v>21:0288</v>
      </c>
      <c r="D4349" s="1" t="str">
        <f t="shared" si="676"/>
        <v>21:0129</v>
      </c>
      <c r="E4349" t="s">
        <v>17134</v>
      </c>
      <c r="F4349" t="s">
        <v>17135</v>
      </c>
      <c r="H4349">
        <v>65.273240299999998</v>
      </c>
      <c r="I4349">
        <v>-139.01951020000001</v>
      </c>
      <c r="J4349" s="1" t="str">
        <f t="shared" si="677"/>
        <v>Fluid (stream)</v>
      </c>
      <c r="K4349" s="1" t="str">
        <f t="shared" si="678"/>
        <v>Untreated Water</v>
      </c>
      <c r="L4349">
        <v>70</v>
      </c>
      <c r="M4349" t="s">
        <v>57</v>
      </c>
      <c r="N4349">
        <v>1374</v>
      </c>
      <c r="O4349" t="s">
        <v>95</v>
      </c>
      <c r="P4349" t="s">
        <v>1725</v>
      </c>
      <c r="Q4349" t="s">
        <v>2967</v>
      </c>
    </row>
    <row r="4350" spans="1:17" hidden="1" x14ac:dyDescent="0.3">
      <c r="A4350" t="s">
        <v>17136</v>
      </c>
      <c r="B4350" t="s">
        <v>17137</v>
      </c>
      <c r="C4350" s="1" t="str">
        <f t="shared" si="672"/>
        <v>21:0288</v>
      </c>
      <c r="D4350" s="1" t="str">
        <f t="shared" si="676"/>
        <v>21:0129</v>
      </c>
      <c r="E4350" t="s">
        <v>17138</v>
      </c>
      <c r="F4350" t="s">
        <v>17139</v>
      </c>
      <c r="H4350">
        <v>65.319930600000006</v>
      </c>
      <c r="I4350">
        <v>-139.13119280000001</v>
      </c>
      <c r="J4350" s="1" t="str">
        <f t="shared" si="677"/>
        <v>Fluid (stream)</v>
      </c>
      <c r="K4350" s="1" t="str">
        <f t="shared" si="678"/>
        <v>Untreated Water</v>
      </c>
      <c r="L4350">
        <v>70</v>
      </c>
      <c r="M4350" t="s">
        <v>65</v>
      </c>
      <c r="N4350">
        <v>1375</v>
      </c>
      <c r="O4350" t="s">
        <v>1291</v>
      </c>
      <c r="P4350" t="s">
        <v>2408</v>
      </c>
      <c r="Q4350" t="s">
        <v>2699</v>
      </c>
    </row>
    <row r="4351" spans="1:17" hidden="1" x14ac:dyDescent="0.3">
      <c r="A4351" t="s">
        <v>17140</v>
      </c>
      <c r="B4351" t="s">
        <v>17141</v>
      </c>
      <c r="C4351" s="1" t="str">
        <f t="shared" si="672"/>
        <v>21:0288</v>
      </c>
      <c r="D4351" s="1" t="str">
        <f t="shared" si="676"/>
        <v>21:0129</v>
      </c>
      <c r="E4351" t="s">
        <v>17142</v>
      </c>
      <c r="F4351" t="s">
        <v>17143</v>
      </c>
      <c r="H4351">
        <v>65.329504</v>
      </c>
      <c r="I4351">
        <v>-139.1868278</v>
      </c>
      <c r="J4351" s="1" t="str">
        <f t="shared" si="677"/>
        <v>Fluid (stream)</v>
      </c>
      <c r="K4351" s="1" t="str">
        <f t="shared" si="678"/>
        <v>Untreated Water</v>
      </c>
      <c r="L4351">
        <v>70</v>
      </c>
      <c r="M4351" t="s">
        <v>72</v>
      </c>
      <c r="N4351">
        <v>1376</v>
      </c>
      <c r="O4351" t="s">
        <v>3022</v>
      </c>
      <c r="P4351" t="s">
        <v>1498</v>
      </c>
      <c r="Q4351" t="s">
        <v>984</v>
      </c>
    </row>
    <row r="4352" spans="1:17" hidden="1" x14ac:dyDescent="0.3">
      <c r="A4352" t="s">
        <v>17144</v>
      </c>
      <c r="B4352" t="s">
        <v>17145</v>
      </c>
      <c r="C4352" s="1" t="str">
        <f t="shared" si="672"/>
        <v>21:0288</v>
      </c>
      <c r="D4352" s="1" t="str">
        <f t="shared" si="676"/>
        <v>21:0129</v>
      </c>
      <c r="E4352" t="s">
        <v>17146</v>
      </c>
      <c r="F4352" t="s">
        <v>17147</v>
      </c>
      <c r="H4352">
        <v>65.326351900000006</v>
      </c>
      <c r="I4352">
        <v>-139.20766069999999</v>
      </c>
      <c r="J4352" s="1" t="str">
        <f t="shared" si="677"/>
        <v>Fluid (stream)</v>
      </c>
      <c r="K4352" s="1" t="str">
        <f t="shared" si="678"/>
        <v>Untreated Water</v>
      </c>
      <c r="L4352">
        <v>70</v>
      </c>
      <c r="M4352" t="s">
        <v>87</v>
      </c>
      <c r="N4352">
        <v>1377</v>
      </c>
      <c r="O4352" t="s">
        <v>436</v>
      </c>
      <c r="P4352" t="s">
        <v>1956</v>
      </c>
      <c r="Q4352" t="s">
        <v>290</v>
      </c>
    </row>
    <row r="4353" spans="1:17" hidden="1" x14ac:dyDescent="0.3">
      <c r="A4353" t="s">
        <v>17148</v>
      </c>
      <c r="B4353" t="s">
        <v>17149</v>
      </c>
      <c r="C4353" s="1" t="str">
        <f t="shared" si="672"/>
        <v>21:0288</v>
      </c>
      <c r="D4353" s="1" t="str">
        <f t="shared" si="676"/>
        <v>21:0129</v>
      </c>
      <c r="E4353" t="s">
        <v>17150</v>
      </c>
      <c r="F4353" t="s">
        <v>17151</v>
      </c>
      <c r="H4353">
        <v>65.294962499999997</v>
      </c>
      <c r="I4353">
        <v>-139.2096636</v>
      </c>
      <c r="J4353" s="1" t="str">
        <f t="shared" si="677"/>
        <v>Fluid (stream)</v>
      </c>
      <c r="K4353" s="1" t="str">
        <f t="shared" si="678"/>
        <v>Untreated Water</v>
      </c>
      <c r="L4353">
        <v>70</v>
      </c>
      <c r="M4353" t="s">
        <v>195</v>
      </c>
      <c r="N4353">
        <v>1378</v>
      </c>
      <c r="O4353" t="s">
        <v>1550</v>
      </c>
      <c r="P4353" t="s">
        <v>1498</v>
      </c>
      <c r="Q4353" t="s">
        <v>2694</v>
      </c>
    </row>
    <row r="4354" spans="1:17" hidden="1" x14ac:dyDescent="0.3">
      <c r="A4354" t="s">
        <v>17152</v>
      </c>
      <c r="B4354" t="s">
        <v>17153</v>
      </c>
      <c r="C4354" s="1" t="str">
        <f t="shared" si="672"/>
        <v>21:0288</v>
      </c>
      <c r="D4354" s="1" t="str">
        <f t="shared" si="676"/>
        <v>21:0129</v>
      </c>
      <c r="E4354" t="s">
        <v>17150</v>
      </c>
      <c r="F4354" t="s">
        <v>17154</v>
      </c>
      <c r="H4354">
        <v>65.294962499999997</v>
      </c>
      <c r="I4354">
        <v>-139.2096636</v>
      </c>
      <c r="J4354" s="1" t="str">
        <f t="shared" si="677"/>
        <v>Fluid (stream)</v>
      </c>
      <c r="K4354" s="1" t="str">
        <f t="shared" si="678"/>
        <v>Untreated Water</v>
      </c>
      <c r="L4354">
        <v>70</v>
      </c>
      <c r="M4354" t="s">
        <v>202</v>
      </c>
      <c r="N4354">
        <v>1379</v>
      </c>
      <c r="O4354" t="s">
        <v>1576</v>
      </c>
      <c r="P4354" t="s">
        <v>1498</v>
      </c>
      <c r="Q4354" t="s">
        <v>2699</v>
      </c>
    </row>
    <row r="4355" spans="1:17" hidden="1" x14ac:dyDescent="0.3">
      <c r="A4355" t="s">
        <v>17155</v>
      </c>
      <c r="B4355" t="s">
        <v>17156</v>
      </c>
      <c r="C4355" s="1" t="str">
        <f t="shared" si="672"/>
        <v>21:0288</v>
      </c>
      <c r="D4355" s="1" t="str">
        <f t="shared" si="676"/>
        <v>21:0129</v>
      </c>
      <c r="E4355" t="s">
        <v>17157</v>
      </c>
      <c r="F4355" t="s">
        <v>17158</v>
      </c>
      <c r="H4355">
        <v>65.290086099999996</v>
      </c>
      <c r="I4355">
        <v>-139.26139879999999</v>
      </c>
      <c r="J4355" s="1" t="str">
        <f t="shared" si="677"/>
        <v>Fluid (stream)</v>
      </c>
      <c r="K4355" s="1" t="str">
        <f t="shared" si="678"/>
        <v>Untreated Water</v>
      </c>
      <c r="L4355">
        <v>70</v>
      </c>
      <c r="M4355" t="s">
        <v>160</v>
      </c>
      <c r="N4355">
        <v>1380</v>
      </c>
      <c r="O4355" t="s">
        <v>1576</v>
      </c>
      <c r="P4355" t="s">
        <v>1734</v>
      </c>
      <c r="Q4355" t="s">
        <v>881</v>
      </c>
    </row>
    <row r="4356" spans="1:17" hidden="1" x14ac:dyDescent="0.3">
      <c r="A4356" t="s">
        <v>17159</v>
      </c>
      <c r="B4356" t="s">
        <v>17160</v>
      </c>
      <c r="C4356" s="1" t="str">
        <f t="shared" si="672"/>
        <v>21:0288</v>
      </c>
      <c r="D4356" s="1" t="str">
        <f t="shared" si="676"/>
        <v>21:0129</v>
      </c>
      <c r="E4356" t="s">
        <v>17161</v>
      </c>
      <c r="F4356" t="s">
        <v>17162</v>
      </c>
      <c r="H4356">
        <v>65.261116900000005</v>
      </c>
      <c r="I4356">
        <v>-139.18055079999999</v>
      </c>
      <c r="J4356" s="1" t="str">
        <f t="shared" si="677"/>
        <v>Fluid (stream)</v>
      </c>
      <c r="K4356" s="1" t="str">
        <f t="shared" si="678"/>
        <v>Untreated Water</v>
      </c>
      <c r="L4356">
        <v>70</v>
      </c>
      <c r="M4356" t="s">
        <v>166</v>
      </c>
      <c r="N4356">
        <v>1381</v>
      </c>
      <c r="O4356" t="s">
        <v>1291</v>
      </c>
      <c r="P4356" t="s">
        <v>1734</v>
      </c>
      <c r="Q4356" t="s">
        <v>984</v>
      </c>
    </row>
    <row r="4357" spans="1:17" hidden="1" x14ac:dyDescent="0.3">
      <c r="A4357" t="s">
        <v>17163</v>
      </c>
      <c r="B4357" t="s">
        <v>17164</v>
      </c>
      <c r="C4357" s="1" t="str">
        <f t="shared" si="672"/>
        <v>21:0288</v>
      </c>
      <c r="D4357" s="1" t="str">
        <f t="shared" si="676"/>
        <v>21:0129</v>
      </c>
      <c r="E4357" t="s">
        <v>17165</v>
      </c>
      <c r="F4357" t="s">
        <v>17166</v>
      </c>
      <c r="H4357">
        <v>65.258948799999999</v>
      </c>
      <c r="I4357">
        <v>-139.20248470000001</v>
      </c>
      <c r="J4357" s="1" t="str">
        <f t="shared" si="677"/>
        <v>Fluid (stream)</v>
      </c>
      <c r="K4357" s="1" t="str">
        <f t="shared" si="678"/>
        <v>Untreated Water</v>
      </c>
      <c r="L4357">
        <v>70</v>
      </c>
      <c r="M4357" t="s">
        <v>174</v>
      </c>
      <c r="N4357">
        <v>1382</v>
      </c>
      <c r="O4357" t="s">
        <v>1291</v>
      </c>
      <c r="P4357" t="s">
        <v>1397</v>
      </c>
      <c r="Q4357" t="s">
        <v>7055</v>
      </c>
    </row>
    <row r="4358" spans="1:17" hidden="1" x14ac:dyDescent="0.3">
      <c r="A4358" t="s">
        <v>17167</v>
      </c>
      <c r="B4358" t="s">
        <v>17168</v>
      </c>
      <c r="C4358" s="1" t="str">
        <f t="shared" si="672"/>
        <v>21:0288</v>
      </c>
      <c r="D4358" s="1" t="str">
        <f t="shared" si="676"/>
        <v>21:0129</v>
      </c>
      <c r="E4358" t="s">
        <v>17169</v>
      </c>
      <c r="F4358" t="s">
        <v>17170</v>
      </c>
      <c r="H4358">
        <v>65.259630200000004</v>
      </c>
      <c r="I4358">
        <v>-139.27430480000001</v>
      </c>
      <c r="J4358" s="1" t="str">
        <f t="shared" si="677"/>
        <v>Fluid (stream)</v>
      </c>
      <c r="K4358" s="1" t="str">
        <f t="shared" si="678"/>
        <v>Untreated Water</v>
      </c>
      <c r="L4358">
        <v>70</v>
      </c>
      <c r="M4358" t="s">
        <v>181</v>
      </c>
      <c r="N4358">
        <v>1383</v>
      </c>
      <c r="O4358" t="s">
        <v>1550</v>
      </c>
      <c r="P4358" t="s">
        <v>1498</v>
      </c>
      <c r="Q4358" t="s">
        <v>696</v>
      </c>
    </row>
    <row r="4359" spans="1:17" hidden="1" x14ac:dyDescent="0.3">
      <c r="A4359" t="s">
        <v>17171</v>
      </c>
      <c r="B4359" t="s">
        <v>17172</v>
      </c>
      <c r="C4359" s="1" t="str">
        <f t="shared" si="672"/>
        <v>21:0288</v>
      </c>
      <c r="D4359" s="1" t="str">
        <f t="shared" si="676"/>
        <v>21:0129</v>
      </c>
      <c r="E4359" t="s">
        <v>17173</v>
      </c>
      <c r="F4359" t="s">
        <v>17174</v>
      </c>
      <c r="H4359">
        <v>65.291480500000006</v>
      </c>
      <c r="I4359">
        <v>-139.30966789999999</v>
      </c>
      <c r="J4359" s="1" t="str">
        <f t="shared" si="677"/>
        <v>Fluid (stream)</v>
      </c>
      <c r="K4359" s="1" t="str">
        <f t="shared" si="678"/>
        <v>Untreated Water</v>
      </c>
      <c r="L4359">
        <v>70</v>
      </c>
      <c r="M4359" t="s">
        <v>188</v>
      </c>
      <c r="N4359">
        <v>1384</v>
      </c>
      <c r="O4359" t="s">
        <v>3022</v>
      </c>
      <c r="P4359" t="s">
        <v>1956</v>
      </c>
      <c r="Q4359" t="s">
        <v>308</v>
      </c>
    </row>
    <row r="4360" spans="1:17" hidden="1" x14ac:dyDescent="0.3">
      <c r="A4360" t="s">
        <v>17175</v>
      </c>
      <c r="B4360" t="s">
        <v>17176</v>
      </c>
      <c r="C4360" s="1" t="str">
        <f t="shared" si="672"/>
        <v>21:0288</v>
      </c>
      <c r="D4360" s="1" t="str">
        <f t="shared" si="676"/>
        <v>21:0129</v>
      </c>
      <c r="E4360" t="s">
        <v>17177</v>
      </c>
      <c r="F4360" t="s">
        <v>17178</v>
      </c>
      <c r="H4360">
        <v>65.315288100000004</v>
      </c>
      <c r="I4360">
        <v>-139.28880169999999</v>
      </c>
      <c r="J4360" s="1" t="str">
        <f t="shared" si="677"/>
        <v>Fluid (stream)</v>
      </c>
      <c r="K4360" s="1" t="str">
        <f t="shared" si="678"/>
        <v>Untreated Water</v>
      </c>
      <c r="L4360">
        <v>70</v>
      </c>
      <c r="M4360" t="s">
        <v>215</v>
      </c>
      <c r="N4360">
        <v>1385</v>
      </c>
      <c r="O4360" t="s">
        <v>1550</v>
      </c>
      <c r="P4360" t="s">
        <v>1257</v>
      </c>
      <c r="Q4360" t="s">
        <v>290</v>
      </c>
    </row>
    <row r="4361" spans="1:17" hidden="1" x14ac:dyDescent="0.3">
      <c r="A4361" t="s">
        <v>17179</v>
      </c>
      <c r="B4361" t="s">
        <v>17180</v>
      </c>
      <c r="C4361" s="1" t="str">
        <f t="shared" si="672"/>
        <v>21:0288</v>
      </c>
      <c r="D4361" s="1" t="str">
        <f t="shared" si="676"/>
        <v>21:0129</v>
      </c>
      <c r="E4361" t="s">
        <v>17181</v>
      </c>
      <c r="F4361" t="s">
        <v>17182</v>
      </c>
      <c r="H4361">
        <v>65.343032199999996</v>
      </c>
      <c r="I4361">
        <v>-139.3144609</v>
      </c>
      <c r="J4361" s="1" t="str">
        <f t="shared" si="677"/>
        <v>Fluid (stream)</v>
      </c>
      <c r="K4361" s="1" t="str">
        <f t="shared" si="678"/>
        <v>Untreated Water</v>
      </c>
      <c r="L4361">
        <v>70</v>
      </c>
      <c r="M4361" t="s">
        <v>223</v>
      </c>
      <c r="N4361">
        <v>1386</v>
      </c>
      <c r="O4361" t="s">
        <v>1291</v>
      </c>
      <c r="P4361" t="s">
        <v>1397</v>
      </c>
      <c r="Q4361" t="s">
        <v>2699</v>
      </c>
    </row>
    <row r="4362" spans="1:17" hidden="1" x14ac:dyDescent="0.3">
      <c r="A4362" t="s">
        <v>17183</v>
      </c>
      <c r="B4362" t="s">
        <v>17184</v>
      </c>
      <c r="C4362" s="1" t="str">
        <f t="shared" si="672"/>
        <v>21:0288</v>
      </c>
      <c r="D4362" s="1" t="str">
        <f t="shared" si="676"/>
        <v>21:0129</v>
      </c>
      <c r="E4362" t="s">
        <v>17185</v>
      </c>
      <c r="F4362" t="s">
        <v>17186</v>
      </c>
      <c r="H4362">
        <v>65.486844000000005</v>
      </c>
      <c r="I4362">
        <v>-139.47884790000001</v>
      </c>
      <c r="J4362" s="1" t="str">
        <f t="shared" si="677"/>
        <v>Fluid (stream)</v>
      </c>
      <c r="K4362" s="1" t="str">
        <f t="shared" si="678"/>
        <v>Untreated Water</v>
      </c>
      <c r="L4362">
        <v>71</v>
      </c>
      <c r="M4362" t="s">
        <v>21</v>
      </c>
      <c r="N4362">
        <v>1387</v>
      </c>
      <c r="O4362" t="s">
        <v>933</v>
      </c>
      <c r="P4362" t="s">
        <v>115</v>
      </c>
      <c r="Q4362" t="s">
        <v>984</v>
      </c>
    </row>
    <row r="4363" spans="1:17" hidden="1" x14ac:dyDescent="0.3">
      <c r="A4363" t="s">
        <v>17187</v>
      </c>
      <c r="B4363" t="s">
        <v>17188</v>
      </c>
      <c r="C4363" s="1" t="str">
        <f t="shared" si="672"/>
        <v>21:0288</v>
      </c>
      <c r="D4363" s="1" t="str">
        <f t="shared" si="676"/>
        <v>21:0129</v>
      </c>
      <c r="E4363" t="s">
        <v>17189</v>
      </c>
      <c r="F4363" t="s">
        <v>17190</v>
      </c>
      <c r="H4363">
        <v>65.379671599999995</v>
      </c>
      <c r="I4363">
        <v>-139.4389362</v>
      </c>
      <c r="J4363" s="1" t="str">
        <f t="shared" si="677"/>
        <v>Fluid (stream)</v>
      </c>
      <c r="K4363" s="1" t="str">
        <f t="shared" si="678"/>
        <v>Untreated Water</v>
      </c>
      <c r="L4363">
        <v>71</v>
      </c>
      <c r="M4363" t="s">
        <v>27</v>
      </c>
      <c r="N4363">
        <v>1388</v>
      </c>
      <c r="O4363" t="s">
        <v>88</v>
      </c>
      <c r="P4363" t="s">
        <v>1934</v>
      </c>
      <c r="Q4363" t="s">
        <v>953</v>
      </c>
    </row>
    <row r="4364" spans="1:17" hidden="1" x14ac:dyDescent="0.3">
      <c r="A4364" t="s">
        <v>17191</v>
      </c>
      <c r="B4364" t="s">
        <v>17192</v>
      </c>
      <c r="C4364" s="1" t="str">
        <f t="shared" si="672"/>
        <v>21:0288</v>
      </c>
      <c r="D4364" s="1" t="str">
        <f t="shared" si="676"/>
        <v>21:0129</v>
      </c>
      <c r="E4364" t="s">
        <v>17193</v>
      </c>
      <c r="F4364" t="s">
        <v>17194</v>
      </c>
      <c r="H4364">
        <v>65.355221499999999</v>
      </c>
      <c r="I4364">
        <v>-139.3708427</v>
      </c>
      <c r="J4364" s="1" t="str">
        <f t="shared" si="677"/>
        <v>Fluid (stream)</v>
      </c>
      <c r="K4364" s="1" t="str">
        <f t="shared" si="678"/>
        <v>Untreated Water</v>
      </c>
      <c r="L4364">
        <v>71</v>
      </c>
      <c r="M4364" t="s">
        <v>35</v>
      </c>
      <c r="N4364">
        <v>1389</v>
      </c>
      <c r="O4364" t="s">
        <v>756</v>
      </c>
      <c r="P4364" t="s">
        <v>1934</v>
      </c>
      <c r="Q4364" t="s">
        <v>844</v>
      </c>
    </row>
    <row r="4365" spans="1:17" hidden="1" x14ac:dyDescent="0.3">
      <c r="A4365" t="s">
        <v>17195</v>
      </c>
      <c r="B4365" t="s">
        <v>17196</v>
      </c>
      <c r="C4365" s="1" t="str">
        <f t="shared" si="672"/>
        <v>21:0288</v>
      </c>
      <c r="D4365" s="1" t="str">
        <f t="shared" si="676"/>
        <v>21:0129</v>
      </c>
      <c r="E4365" t="s">
        <v>17197</v>
      </c>
      <c r="F4365" t="s">
        <v>17198</v>
      </c>
      <c r="H4365">
        <v>65.324632800000003</v>
      </c>
      <c r="I4365">
        <v>-139.33537079999999</v>
      </c>
      <c r="J4365" s="1" t="str">
        <f t="shared" si="677"/>
        <v>Fluid (stream)</v>
      </c>
      <c r="K4365" s="1" t="str">
        <f t="shared" si="678"/>
        <v>Untreated Water</v>
      </c>
      <c r="L4365">
        <v>71</v>
      </c>
      <c r="M4365" t="s">
        <v>43</v>
      </c>
      <c r="N4365">
        <v>1390</v>
      </c>
      <c r="O4365" t="s">
        <v>128</v>
      </c>
      <c r="P4365" t="s">
        <v>540</v>
      </c>
      <c r="Q4365" t="s">
        <v>844</v>
      </c>
    </row>
    <row r="4366" spans="1:17" hidden="1" x14ac:dyDescent="0.3">
      <c r="A4366" t="s">
        <v>17199</v>
      </c>
      <c r="B4366" t="s">
        <v>17200</v>
      </c>
      <c r="C4366" s="1" t="str">
        <f t="shared" si="672"/>
        <v>21:0288</v>
      </c>
      <c r="D4366" s="1" t="str">
        <f t="shared" si="676"/>
        <v>21:0129</v>
      </c>
      <c r="E4366" t="s">
        <v>17201</v>
      </c>
      <c r="F4366" t="s">
        <v>17202</v>
      </c>
      <c r="H4366">
        <v>65.292823900000002</v>
      </c>
      <c r="I4366">
        <v>-139.3448836</v>
      </c>
      <c r="J4366" s="1" t="str">
        <f t="shared" si="677"/>
        <v>Fluid (stream)</v>
      </c>
      <c r="K4366" s="1" t="str">
        <f t="shared" si="678"/>
        <v>Untreated Water</v>
      </c>
      <c r="L4366">
        <v>71</v>
      </c>
      <c r="M4366" t="s">
        <v>50</v>
      </c>
      <c r="N4366">
        <v>1391</v>
      </c>
      <c r="O4366" t="s">
        <v>1550</v>
      </c>
      <c r="P4366" t="s">
        <v>1956</v>
      </c>
      <c r="Q4366" t="s">
        <v>953</v>
      </c>
    </row>
    <row r="4367" spans="1:17" hidden="1" x14ac:dyDescent="0.3">
      <c r="A4367" t="s">
        <v>17203</v>
      </c>
      <c r="B4367" t="s">
        <v>17204</v>
      </c>
      <c r="C4367" s="1" t="str">
        <f t="shared" si="672"/>
        <v>21:0288</v>
      </c>
      <c r="D4367" s="1" t="str">
        <f t="shared" si="676"/>
        <v>21:0129</v>
      </c>
      <c r="E4367" t="s">
        <v>17205</v>
      </c>
      <c r="F4367" t="s">
        <v>17206</v>
      </c>
      <c r="H4367">
        <v>65.309495900000002</v>
      </c>
      <c r="I4367">
        <v>-139.37089900000001</v>
      </c>
      <c r="J4367" s="1" t="str">
        <f t="shared" si="677"/>
        <v>Fluid (stream)</v>
      </c>
      <c r="K4367" s="1" t="str">
        <f t="shared" si="678"/>
        <v>Untreated Water</v>
      </c>
      <c r="L4367">
        <v>71</v>
      </c>
      <c r="M4367" t="s">
        <v>57</v>
      </c>
      <c r="N4367">
        <v>1392</v>
      </c>
      <c r="O4367" t="s">
        <v>968</v>
      </c>
      <c r="P4367" t="s">
        <v>1498</v>
      </c>
      <c r="Q4367" t="s">
        <v>1197</v>
      </c>
    </row>
    <row r="4368" spans="1:17" hidden="1" x14ac:dyDescent="0.3">
      <c r="A4368" t="s">
        <v>17207</v>
      </c>
      <c r="B4368" t="s">
        <v>17208</v>
      </c>
      <c r="C4368" s="1" t="str">
        <f t="shared" si="672"/>
        <v>21:0288</v>
      </c>
      <c r="D4368" s="1" t="str">
        <f t="shared" si="676"/>
        <v>21:0129</v>
      </c>
      <c r="E4368" t="s">
        <v>17209</v>
      </c>
      <c r="F4368" t="s">
        <v>17210</v>
      </c>
      <c r="H4368">
        <v>65.268789799999993</v>
      </c>
      <c r="I4368">
        <v>-139.4197556</v>
      </c>
      <c r="J4368" s="1" t="str">
        <f t="shared" si="677"/>
        <v>Fluid (stream)</v>
      </c>
      <c r="K4368" s="1" t="str">
        <f t="shared" si="678"/>
        <v>Untreated Water</v>
      </c>
      <c r="L4368">
        <v>71</v>
      </c>
      <c r="M4368" t="s">
        <v>65</v>
      </c>
      <c r="N4368">
        <v>1393</v>
      </c>
      <c r="O4368" t="s">
        <v>968</v>
      </c>
      <c r="P4368" t="s">
        <v>2541</v>
      </c>
      <c r="Q4368" t="s">
        <v>290</v>
      </c>
    </row>
    <row r="4369" spans="1:17" hidden="1" x14ac:dyDescent="0.3">
      <c r="A4369" t="s">
        <v>17211</v>
      </c>
      <c r="B4369" t="s">
        <v>17212</v>
      </c>
      <c r="C4369" s="1" t="str">
        <f t="shared" si="672"/>
        <v>21:0288</v>
      </c>
      <c r="D4369" s="1" t="str">
        <f t="shared" si="676"/>
        <v>21:0129</v>
      </c>
      <c r="E4369" t="s">
        <v>17213</v>
      </c>
      <c r="F4369" t="s">
        <v>17214</v>
      </c>
      <c r="H4369">
        <v>65.313697899999994</v>
      </c>
      <c r="I4369">
        <v>-139.48967500000001</v>
      </c>
      <c r="J4369" s="1" t="str">
        <f t="shared" si="677"/>
        <v>Fluid (stream)</v>
      </c>
      <c r="K4369" s="1" t="str">
        <f t="shared" si="678"/>
        <v>Untreated Water</v>
      </c>
      <c r="L4369">
        <v>71</v>
      </c>
      <c r="M4369" t="s">
        <v>72</v>
      </c>
      <c r="N4369">
        <v>1394</v>
      </c>
      <c r="O4369" t="s">
        <v>968</v>
      </c>
      <c r="P4369" t="s">
        <v>1498</v>
      </c>
      <c r="Q4369" t="s">
        <v>953</v>
      </c>
    </row>
    <row r="4370" spans="1:17" hidden="1" x14ac:dyDescent="0.3">
      <c r="A4370" t="s">
        <v>17215</v>
      </c>
      <c r="B4370" t="s">
        <v>17216</v>
      </c>
      <c r="C4370" s="1" t="str">
        <f t="shared" si="672"/>
        <v>21:0288</v>
      </c>
      <c r="D4370" s="1" t="str">
        <f t="shared" si="676"/>
        <v>21:0129</v>
      </c>
      <c r="E4370" t="s">
        <v>17217</v>
      </c>
      <c r="F4370" t="s">
        <v>17218</v>
      </c>
      <c r="H4370">
        <v>65.330207999999999</v>
      </c>
      <c r="I4370">
        <v>-139.47171950000001</v>
      </c>
      <c r="J4370" s="1" t="str">
        <f t="shared" si="677"/>
        <v>Fluid (stream)</v>
      </c>
      <c r="K4370" s="1" t="str">
        <f t="shared" si="678"/>
        <v>Untreated Water</v>
      </c>
      <c r="L4370">
        <v>71</v>
      </c>
      <c r="M4370" t="s">
        <v>87</v>
      </c>
      <c r="N4370">
        <v>1395</v>
      </c>
      <c r="O4370" t="s">
        <v>436</v>
      </c>
      <c r="P4370" t="s">
        <v>2408</v>
      </c>
      <c r="Q4370" t="s">
        <v>2967</v>
      </c>
    </row>
    <row r="4371" spans="1:17" hidden="1" x14ac:dyDescent="0.3">
      <c r="A4371" t="s">
        <v>17219</v>
      </c>
      <c r="B4371" t="s">
        <v>17220</v>
      </c>
      <c r="C4371" s="1" t="str">
        <f t="shared" si="672"/>
        <v>21:0288</v>
      </c>
      <c r="D4371" s="1" t="str">
        <f t="shared" si="676"/>
        <v>21:0129</v>
      </c>
      <c r="E4371" t="s">
        <v>17221</v>
      </c>
      <c r="F4371" t="s">
        <v>17222</v>
      </c>
      <c r="H4371">
        <v>65.442574899999997</v>
      </c>
      <c r="I4371">
        <v>-139.47162209999999</v>
      </c>
      <c r="J4371" s="1" t="str">
        <f t="shared" si="677"/>
        <v>Fluid (stream)</v>
      </c>
      <c r="K4371" s="1" t="str">
        <f t="shared" si="678"/>
        <v>Untreated Water</v>
      </c>
      <c r="L4371">
        <v>71</v>
      </c>
      <c r="M4371" t="s">
        <v>160</v>
      </c>
      <c r="N4371">
        <v>1396</v>
      </c>
      <c r="O4371" t="s">
        <v>3022</v>
      </c>
      <c r="P4371" t="s">
        <v>1397</v>
      </c>
      <c r="Q4371" t="s">
        <v>649</v>
      </c>
    </row>
    <row r="4372" spans="1:17" hidden="1" x14ac:dyDescent="0.3">
      <c r="A4372" t="s">
        <v>17223</v>
      </c>
      <c r="B4372" t="s">
        <v>17224</v>
      </c>
      <c r="C4372" s="1" t="str">
        <f t="shared" si="672"/>
        <v>21:0288</v>
      </c>
      <c r="D4372" s="1" t="str">
        <f t="shared" si="676"/>
        <v>21:0129</v>
      </c>
      <c r="E4372" t="s">
        <v>17185</v>
      </c>
      <c r="F4372" t="s">
        <v>17225</v>
      </c>
      <c r="H4372">
        <v>65.486844000000005</v>
      </c>
      <c r="I4372">
        <v>-139.47884790000001</v>
      </c>
      <c r="J4372" s="1" t="str">
        <f t="shared" si="677"/>
        <v>Fluid (stream)</v>
      </c>
      <c r="K4372" s="1" t="str">
        <f t="shared" si="678"/>
        <v>Untreated Water</v>
      </c>
      <c r="L4372">
        <v>71</v>
      </c>
      <c r="M4372" t="s">
        <v>79</v>
      </c>
      <c r="N4372">
        <v>1397</v>
      </c>
      <c r="O4372" t="s">
        <v>254</v>
      </c>
      <c r="P4372" t="s">
        <v>1734</v>
      </c>
      <c r="Q4372" t="s">
        <v>205</v>
      </c>
    </row>
    <row r="4373" spans="1:17" hidden="1" x14ac:dyDescent="0.3">
      <c r="A4373" t="s">
        <v>17226</v>
      </c>
      <c r="B4373" t="s">
        <v>17227</v>
      </c>
      <c r="C4373" s="1" t="str">
        <f t="shared" si="672"/>
        <v>21:0288</v>
      </c>
      <c r="D4373" s="1" t="str">
        <f t="shared" si="676"/>
        <v>21:0129</v>
      </c>
      <c r="E4373" t="s">
        <v>17228</v>
      </c>
      <c r="F4373" t="s">
        <v>17229</v>
      </c>
      <c r="H4373">
        <v>65.477653099999998</v>
      </c>
      <c r="I4373">
        <v>-139.28716360000001</v>
      </c>
      <c r="J4373" s="1" t="str">
        <f t="shared" si="677"/>
        <v>Fluid (stream)</v>
      </c>
      <c r="K4373" s="1" t="str">
        <f t="shared" si="678"/>
        <v>Untreated Water</v>
      </c>
      <c r="L4373">
        <v>71</v>
      </c>
      <c r="M4373" t="s">
        <v>166</v>
      </c>
      <c r="N4373">
        <v>1398</v>
      </c>
      <c r="O4373" t="s">
        <v>11588</v>
      </c>
      <c r="P4373" t="s">
        <v>1251</v>
      </c>
      <c r="Q4373" t="s">
        <v>649</v>
      </c>
    </row>
    <row r="4374" spans="1:17" hidden="1" x14ac:dyDescent="0.3">
      <c r="A4374" t="s">
        <v>17230</v>
      </c>
      <c r="B4374" t="s">
        <v>17231</v>
      </c>
      <c r="C4374" s="1" t="str">
        <f t="shared" si="672"/>
        <v>21:0288</v>
      </c>
      <c r="D4374" s="1" t="str">
        <f t="shared" si="676"/>
        <v>21:0129</v>
      </c>
      <c r="E4374" t="s">
        <v>17232</v>
      </c>
      <c r="F4374" t="s">
        <v>17233</v>
      </c>
      <c r="H4374">
        <v>65.482239100000001</v>
      </c>
      <c r="I4374">
        <v>-139.28478999999999</v>
      </c>
      <c r="J4374" s="1" t="str">
        <f t="shared" si="677"/>
        <v>Fluid (stream)</v>
      </c>
      <c r="K4374" s="1" t="str">
        <f t="shared" si="678"/>
        <v>Untreated Water</v>
      </c>
      <c r="L4374">
        <v>71</v>
      </c>
      <c r="M4374" t="s">
        <v>174</v>
      </c>
      <c r="N4374">
        <v>1399</v>
      </c>
      <c r="O4374" t="s">
        <v>80</v>
      </c>
      <c r="P4374" t="s">
        <v>1734</v>
      </c>
      <c r="Q4374" t="s">
        <v>844</v>
      </c>
    </row>
    <row r="4375" spans="1:17" hidden="1" x14ac:dyDescent="0.3">
      <c r="A4375" t="s">
        <v>17234</v>
      </c>
      <c r="B4375" t="s">
        <v>17235</v>
      </c>
      <c r="C4375" s="1" t="str">
        <f t="shared" si="672"/>
        <v>21:0288</v>
      </c>
      <c r="D4375" s="1" t="str">
        <f t="shared" si="676"/>
        <v>21:0129</v>
      </c>
      <c r="E4375" t="s">
        <v>17236</v>
      </c>
      <c r="F4375" t="s">
        <v>17237</v>
      </c>
      <c r="H4375">
        <v>65.472666500000003</v>
      </c>
      <c r="I4375">
        <v>-139.32758910000001</v>
      </c>
      <c r="J4375" s="1" t="str">
        <f t="shared" si="677"/>
        <v>Fluid (stream)</v>
      </c>
      <c r="K4375" s="1" t="str">
        <f t="shared" si="678"/>
        <v>Untreated Water</v>
      </c>
      <c r="L4375">
        <v>71</v>
      </c>
      <c r="M4375" t="s">
        <v>195</v>
      </c>
      <c r="N4375">
        <v>1400</v>
      </c>
      <c r="O4375" t="s">
        <v>1342</v>
      </c>
      <c r="P4375" t="s">
        <v>1956</v>
      </c>
      <c r="Q4375" t="s">
        <v>290</v>
      </c>
    </row>
    <row r="4376" spans="1:17" hidden="1" x14ac:dyDescent="0.3">
      <c r="A4376" t="s">
        <v>17238</v>
      </c>
      <c r="B4376" t="s">
        <v>17239</v>
      </c>
      <c r="C4376" s="1" t="str">
        <f t="shared" si="672"/>
        <v>21:0288</v>
      </c>
      <c r="D4376" s="1" t="str">
        <f t="shared" si="676"/>
        <v>21:0129</v>
      </c>
      <c r="E4376" t="s">
        <v>17236</v>
      </c>
      <c r="F4376" t="s">
        <v>17240</v>
      </c>
      <c r="H4376">
        <v>65.472666500000003</v>
      </c>
      <c r="I4376">
        <v>-139.32758910000001</v>
      </c>
      <c r="J4376" s="1" t="str">
        <f t="shared" si="677"/>
        <v>Fluid (stream)</v>
      </c>
      <c r="K4376" s="1" t="str">
        <f t="shared" si="678"/>
        <v>Untreated Water</v>
      </c>
      <c r="L4376">
        <v>71</v>
      </c>
      <c r="M4376" t="s">
        <v>202</v>
      </c>
      <c r="N4376">
        <v>1401</v>
      </c>
      <c r="O4376" t="s">
        <v>189</v>
      </c>
      <c r="P4376" t="s">
        <v>1462</v>
      </c>
      <c r="Q4376" t="s">
        <v>696</v>
      </c>
    </row>
    <row r="4377" spans="1:17" hidden="1" x14ac:dyDescent="0.3">
      <c r="A4377" t="s">
        <v>17241</v>
      </c>
      <c r="B4377" t="s">
        <v>17242</v>
      </c>
      <c r="C4377" s="1" t="str">
        <f t="shared" si="672"/>
        <v>21:0288</v>
      </c>
      <c r="D4377" s="1" t="str">
        <f>HYPERLINK("http://geochem.nrcan.gc.ca/cdogs/content/svy/svy_e.htm", "")</f>
        <v/>
      </c>
      <c r="G4377" s="1" t="str">
        <f>HYPERLINK("http://geochem.nrcan.gc.ca/cdogs/content/cr_/cr_00031_e.htm", "31")</f>
        <v>31</v>
      </c>
      <c r="J4377" t="s">
        <v>106</v>
      </c>
      <c r="K4377" t="s">
        <v>107</v>
      </c>
      <c r="L4377">
        <v>71</v>
      </c>
      <c r="M4377" t="s">
        <v>108</v>
      </c>
      <c r="N4377">
        <v>1402</v>
      </c>
      <c r="O4377" t="s">
        <v>36</v>
      </c>
      <c r="P4377" t="s">
        <v>969</v>
      </c>
      <c r="Q4377" t="s">
        <v>249</v>
      </c>
    </row>
    <row r="4378" spans="1:17" hidden="1" x14ac:dyDescent="0.3">
      <c r="A4378" t="s">
        <v>17243</v>
      </c>
      <c r="B4378" t="s">
        <v>17244</v>
      </c>
      <c r="C4378" s="1" t="str">
        <f t="shared" si="672"/>
        <v>21:0288</v>
      </c>
      <c r="D4378" s="1" t="str">
        <f t="shared" ref="D4378:D4383" si="679">HYPERLINK("http://geochem.nrcan.gc.ca/cdogs/content/svy/svy210129_e.htm", "21:0129")</f>
        <v>21:0129</v>
      </c>
      <c r="E4378" t="s">
        <v>17245</v>
      </c>
      <c r="F4378" t="s">
        <v>17246</v>
      </c>
      <c r="H4378">
        <v>65.467165800000004</v>
      </c>
      <c r="I4378">
        <v>-139.31066870000001</v>
      </c>
      <c r="J4378" s="1" t="str">
        <f t="shared" ref="J4378:J4383" si="680">HYPERLINK("http://geochem.nrcan.gc.ca/cdogs/content/kwd/kwd020018_e.htm", "Fluid (stream)")</f>
        <v>Fluid (stream)</v>
      </c>
      <c r="K4378" s="1" t="str">
        <f t="shared" ref="K4378:K4383" si="681">HYPERLINK("http://geochem.nrcan.gc.ca/cdogs/content/kwd/kwd080007_e.htm", "Untreated Water")</f>
        <v>Untreated Water</v>
      </c>
      <c r="L4378">
        <v>71</v>
      </c>
      <c r="M4378" t="s">
        <v>181</v>
      </c>
      <c r="N4378">
        <v>1403</v>
      </c>
      <c r="O4378" t="s">
        <v>7068</v>
      </c>
      <c r="P4378" t="s">
        <v>1284</v>
      </c>
      <c r="Q4378" t="s">
        <v>205</v>
      </c>
    </row>
    <row r="4379" spans="1:17" hidden="1" x14ac:dyDescent="0.3">
      <c r="A4379" t="s">
        <v>17247</v>
      </c>
      <c r="B4379" t="s">
        <v>17248</v>
      </c>
      <c r="C4379" s="1" t="str">
        <f t="shared" si="672"/>
        <v>21:0288</v>
      </c>
      <c r="D4379" s="1" t="str">
        <f t="shared" si="679"/>
        <v>21:0129</v>
      </c>
      <c r="E4379" t="s">
        <v>17249</v>
      </c>
      <c r="F4379" t="s">
        <v>17250</v>
      </c>
      <c r="H4379">
        <v>65.445972800000007</v>
      </c>
      <c r="I4379">
        <v>-139.3402485</v>
      </c>
      <c r="J4379" s="1" t="str">
        <f t="shared" si="680"/>
        <v>Fluid (stream)</v>
      </c>
      <c r="K4379" s="1" t="str">
        <f t="shared" si="681"/>
        <v>Untreated Water</v>
      </c>
      <c r="L4379">
        <v>71</v>
      </c>
      <c r="M4379" t="s">
        <v>188</v>
      </c>
      <c r="N4379">
        <v>1404</v>
      </c>
      <c r="O4379" t="s">
        <v>2372</v>
      </c>
      <c r="P4379" t="s">
        <v>4041</v>
      </c>
      <c r="Q4379" t="s">
        <v>953</v>
      </c>
    </row>
    <row r="4380" spans="1:17" hidden="1" x14ac:dyDescent="0.3">
      <c r="A4380" t="s">
        <v>17251</v>
      </c>
      <c r="B4380" t="s">
        <v>17252</v>
      </c>
      <c r="C4380" s="1" t="str">
        <f t="shared" si="672"/>
        <v>21:0288</v>
      </c>
      <c r="D4380" s="1" t="str">
        <f t="shared" si="679"/>
        <v>21:0129</v>
      </c>
      <c r="E4380" t="s">
        <v>17253</v>
      </c>
      <c r="F4380" t="s">
        <v>17254</v>
      </c>
      <c r="H4380">
        <v>65.445792400000002</v>
      </c>
      <c r="I4380">
        <v>-139.3206515</v>
      </c>
      <c r="J4380" s="1" t="str">
        <f t="shared" si="680"/>
        <v>Fluid (stream)</v>
      </c>
      <c r="K4380" s="1" t="str">
        <f t="shared" si="681"/>
        <v>Untreated Water</v>
      </c>
      <c r="L4380">
        <v>71</v>
      </c>
      <c r="M4380" t="s">
        <v>215</v>
      </c>
      <c r="N4380">
        <v>1405</v>
      </c>
      <c r="O4380" t="s">
        <v>22</v>
      </c>
      <c r="P4380" t="s">
        <v>22</v>
      </c>
      <c r="Q4380" t="s">
        <v>22</v>
      </c>
    </row>
    <row r="4381" spans="1:17" hidden="1" x14ac:dyDescent="0.3">
      <c r="A4381" t="s">
        <v>17255</v>
      </c>
      <c r="B4381" t="s">
        <v>17256</v>
      </c>
      <c r="C4381" s="1" t="str">
        <f t="shared" si="672"/>
        <v>21:0288</v>
      </c>
      <c r="D4381" s="1" t="str">
        <f t="shared" si="679"/>
        <v>21:0129</v>
      </c>
      <c r="E4381" t="s">
        <v>17257</v>
      </c>
      <c r="F4381" t="s">
        <v>17258</v>
      </c>
      <c r="H4381">
        <v>65.430369299999995</v>
      </c>
      <c r="I4381">
        <v>-139.34705550000001</v>
      </c>
      <c r="J4381" s="1" t="str">
        <f t="shared" si="680"/>
        <v>Fluid (stream)</v>
      </c>
      <c r="K4381" s="1" t="str">
        <f t="shared" si="681"/>
        <v>Untreated Water</v>
      </c>
      <c r="L4381">
        <v>71</v>
      </c>
      <c r="M4381" t="s">
        <v>223</v>
      </c>
      <c r="N4381">
        <v>1406</v>
      </c>
      <c r="O4381" t="s">
        <v>289</v>
      </c>
      <c r="P4381" t="s">
        <v>1284</v>
      </c>
      <c r="Q4381" t="s">
        <v>205</v>
      </c>
    </row>
    <row r="4382" spans="1:17" hidden="1" x14ac:dyDescent="0.3">
      <c r="A4382" t="s">
        <v>17259</v>
      </c>
      <c r="B4382" t="s">
        <v>17260</v>
      </c>
      <c r="C4382" s="1" t="str">
        <f t="shared" si="672"/>
        <v>21:0288</v>
      </c>
      <c r="D4382" s="1" t="str">
        <f t="shared" si="679"/>
        <v>21:0129</v>
      </c>
      <c r="E4382" t="s">
        <v>17261</v>
      </c>
      <c r="F4382" t="s">
        <v>17262</v>
      </c>
      <c r="H4382">
        <v>65.373435400000005</v>
      </c>
      <c r="I4382">
        <v>-139.17526119999999</v>
      </c>
      <c r="J4382" s="1" t="str">
        <f t="shared" si="680"/>
        <v>Fluid (stream)</v>
      </c>
      <c r="K4382" s="1" t="str">
        <f t="shared" si="681"/>
        <v>Untreated Water</v>
      </c>
      <c r="L4382">
        <v>72</v>
      </c>
      <c r="M4382" t="s">
        <v>21</v>
      </c>
      <c r="N4382">
        <v>1407</v>
      </c>
      <c r="O4382" t="s">
        <v>436</v>
      </c>
      <c r="P4382" t="s">
        <v>1462</v>
      </c>
      <c r="Q4382" t="s">
        <v>1197</v>
      </c>
    </row>
    <row r="4383" spans="1:17" hidden="1" x14ac:dyDescent="0.3">
      <c r="A4383" t="s">
        <v>17263</v>
      </c>
      <c r="B4383" t="s">
        <v>17264</v>
      </c>
      <c r="C4383" s="1" t="str">
        <f t="shared" si="672"/>
        <v>21:0288</v>
      </c>
      <c r="D4383" s="1" t="str">
        <f t="shared" si="679"/>
        <v>21:0129</v>
      </c>
      <c r="E4383" t="s">
        <v>17265</v>
      </c>
      <c r="F4383" t="s">
        <v>17266</v>
      </c>
      <c r="H4383">
        <v>65.409335100000007</v>
      </c>
      <c r="I4383">
        <v>-139.31878040000001</v>
      </c>
      <c r="J4383" s="1" t="str">
        <f t="shared" si="680"/>
        <v>Fluid (stream)</v>
      </c>
      <c r="K4383" s="1" t="str">
        <f t="shared" si="681"/>
        <v>Untreated Water</v>
      </c>
      <c r="L4383">
        <v>72</v>
      </c>
      <c r="M4383" t="s">
        <v>27</v>
      </c>
      <c r="N4383">
        <v>1408</v>
      </c>
      <c r="O4383" t="s">
        <v>44</v>
      </c>
      <c r="P4383" t="s">
        <v>1284</v>
      </c>
      <c r="Q4383" t="s">
        <v>290</v>
      </c>
    </row>
    <row r="4384" spans="1:17" hidden="1" x14ac:dyDescent="0.3">
      <c r="A4384" t="s">
        <v>17267</v>
      </c>
      <c r="B4384" t="s">
        <v>17268</v>
      </c>
      <c r="C4384" s="1" t="str">
        <f t="shared" ref="C4384:C4447" si="682">HYPERLINK("http://geochem.nrcan.gc.ca/cdogs/content/bdl/bdl210288_e.htm", "21:0288")</f>
        <v>21:0288</v>
      </c>
      <c r="D4384" s="1" t="str">
        <f>HYPERLINK("http://geochem.nrcan.gc.ca/cdogs/content/svy/svy_e.htm", "")</f>
        <v/>
      </c>
      <c r="G4384" s="1" t="str">
        <f>HYPERLINK("http://geochem.nrcan.gc.ca/cdogs/content/cr_/cr_00032_e.htm", "32")</f>
        <v>32</v>
      </c>
      <c r="J4384" t="s">
        <v>106</v>
      </c>
      <c r="K4384" t="s">
        <v>107</v>
      </c>
      <c r="L4384">
        <v>72</v>
      </c>
      <c r="M4384" t="s">
        <v>108</v>
      </c>
      <c r="N4384">
        <v>1409</v>
      </c>
      <c r="O4384" t="s">
        <v>933</v>
      </c>
      <c r="P4384" t="s">
        <v>81</v>
      </c>
      <c r="Q4384" t="s">
        <v>1197</v>
      </c>
    </row>
    <row r="4385" spans="1:17" hidden="1" x14ac:dyDescent="0.3">
      <c r="A4385" t="s">
        <v>17269</v>
      </c>
      <c r="B4385" t="s">
        <v>17270</v>
      </c>
      <c r="C4385" s="1" t="str">
        <f t="shared" si="682"/>
        <v>21:0288</v>
      </c>
      <c r="D4385" s="1" t="str">
        <f t="shared" ref="D4385:D4416" si="683">HYPERLINK("http://geochem.nrcan.gc.ca/cdogs/content/svy/svy210129_e.htm", "21:0129")</f>
        <v>21:0129</v>
      </c>
      <c r="E4385" t="s">
        <v>17271</v>
      </c>
      <c r="F4385" t="s">
        <v>17272</v>
      </c>
      <c r="H4385">
        <v>65.400164099999998</v>
      </c>
      <c r="I4385">
        <v>-139.37714339999999</v>
      </c>
      <c r="J4385" s="1" t="str">
        <f t="shared" ref="J4385:J4416" si="684">HYPERLINK("http://geochem.nrcan.gc.ca/cdogs/content/kwd/kwd020018_e.htm", "Fluid (stream)")</f>
        <v>Fluid (stream)</v>
      </c>
      <c r="K4385" s="1" t="str">
        <f t="shared" ref="K4385:K4416" si="685">HYPERLINK("http://geochem.nrcan.gc.ca/cdogs/content/kwd/kwd080007_e.htm", "Untreated Water")</f>
        <v>Untreated Water</v>
      </c>
      <c r="L4385">
        <v>72</v>
      </c>
      <c r="M4385" t="s">
        <v>35</v>
      </c>
      <c r="N4385">
        <v>1410</v>
      </c>
      <c r="O4385" t="s">
        <v>66</v>
      </c>
      <c r="P4385" t="s">
        <v>969</v>
      </c>
      <c r="Q4385" t="s">
        <v>844</v>
      </c>
    </row>
    <row r="4386" spans="1:17" hidden="1" x14ac:dyDescent="0.3">
      <c r="A4386" t="s">
        <v>17273</v>
      </c>
      <c r="B4386" t="s">
        <v>17274</v>
      </c>
      <c r="C4386" s="1" t="str">
        <f t="shared" si="682"/>
        <v>21:0288</v>
      </c>
      <c r="D4386" s="1" t="str">
        <f t="shared" si="683"/>
        <v>21:0129</v>
      </c>
      <c r="E4386" t="s">
        <v>17275</v>
      </c>
      <c r="F4386" t="s">
        <v>17276</v>
      </c>
      <c r="H4386">
        <v>65.393208599999994</v>
      </c>
      <c r="I4386">
        <v>-139.3286386</v>
      </c>
      <c r="J4386" s="1" t="str">
        <f t="shared" si="684"/>
        <v>Fluid (stream)</v>
      </c>
      <c r="K4386" s="1" t="str">
        <f t="shared" si="685"/>
        <v>Untreated Water</v>
      </c>
      <c r="L4386">
        <v>72</v>
      </c>
      <c r="M4386" t="s">
        <v>43</v>
      </c>
      <c r="N4386">
        <v>1411</v>
      </c>
      <c r="O4386" t="s">
        <v>756</v>
      </c>
      <c r="P4386" t="s">
        <v>969</v>
      </c>
      <c r="Q4386" t="s">
        <v>123</v>
      </c>
    </row>
    <row r="4387" spans="1:17" hidden="1" x14ac:dyDescent="0.3">
      <c r="A4387" t="s">
        <v>17277</v>
      </c>
      <c r="B4387" t="s">
        <v>17278</v>
      </c>
      <c r="C4387" s="1" t="str">
        <f t="shared" si="682"/>
        <v>21:0288</v>
      </c>
      <c r="D4387" s="1" t="str">
        <f t="shared" si="683"/>
        <v>21:0129</v>
      </c>
      <c r="E4387" t="s">
        <v>17279</v>
      </c>
      <c r="F4387" t="s">
        <v>17280</v>
      </c>
      <c r="H4387">
        <v>65.388771300000002</v>
      </c>
      <c r="I4387">
        <v>-139.28750700000001</v>
      </c>
      <c r="J4387" s="1" t="str">
        <f t="shared" si="684"/>
        <v>Fluid (stream)</v>
      </c>
      <c r="K4387" s="1" t="str">
        <f t="shared" si="685"/>
        <v>Untreated Water</v>
      </c>
      <c r="L4387">
        <v>72</v>
      </c>
      <c r="M4387" t="s">
        <v>50</v>
      </c>
      <c r="N4387">
        <v>1412</v>
      </c>
      <c r="O4387" t="s">
        <v>295</v>
      </c>
      <c r="P4387" t="s">
        <v>969</v>
      </c>
      <c r="Q4387" t="s">
        <v>205</v>
      </c>
    </row>
    <row r="4388" spans="1:17" hidden="1" x14ac:dyDescent="0.3">
      <c r="A4388" t="s">
        <v>17281</v>
      </c>
      <c r="B4388" t="s">
        <v>17282</v>
      </c>
      <c r="C4388" s="1" t="str">
        <f t="shared" si="682"/>
        <v>21:0288</v>
      </c>
      <c r="D4388" s="1" t="str">
        <f t="shared" si="683"/>
        <v>21:0129</v>
      </c>
      <c r="E4388" t="s">
        <v>17283</v>
      </c>
      <c r="F4388" t="s">
        <v>17284</v>
      </c>
      <c r="H4388">
        <v>65.373511100000002</v>
      </c>
      <c r="I4388">
        <v>-139.18973439999999</v>
      </c>
      <c r="J4388" s="1" t="str">
        <f t="shared" si="684"/>
        <v>Fluid (stream)</v>
      </c>
      <c r="K4388" s="1" t="str">
        <f t="shared" si="685"/>
        <v>Untreated Water</v>
      </c>
      <c r="L4388">
        <v>72</v>
      </c>
      <c r="M4388" t="s">
        <v>57</v>
      </c>
      <c r="N4388">
        <v>1413</v>
      </c>
      <c r="O4388" t="s">
        <v>1550</v>
      </c>
      <c r="P4388" t="s">
        <v>2408</v>
      </c>
      <c r="Q4388" t="s">
        <v>1197</v>
      </c>
    </row>
    <row r="4389" spans="1:17" hidden="1" x14ac:dyDescent="0.3">
      <c r="A4389" t="s">
        <v>17285</v>
      </c>
      <c r="B4389" t="s">
        <v>17286</v>
      </c>
      <c r="C4389" s="1" t="str">
        <f t="shared" si="682"/>
        <v>21:0288</v>
      </c>
      <c r="D4389" s="1" t="str">
        <f t="shared" si="683"/>
        <v>21:0129</v>
      </c>
      <c r="E4389" t="s">
        <v>17261</v>
      </c>
      <c r="F4389" t="s">
        <v>17287</v>
      </c>
      <c r="H4389">
        <v>65.373435400000005</v>
      </c>
      <c r="I4389">
        <v>-139.17526119999999</v>
      </c>
      <c r="J4389" s="1" t="str">
        <f t="shared" si="684"/>
        <v>Fluid (stream)</v>
      </c>
      <c r="K4389" s="1" t="str">
        <f t="shared" si="685"/>
        <v>Untreated Water</v>
      </c>
      <c r="L4389">
        <v>72</v>
      </c>
      <c r="M4389" t="s">
        <v>79</v>
      </c>
      <c r="N4389">
        <v>1414</v>
      </c>
      <c r="O4389" t="s">
        <v>436</v>
      </c>
      <c r="P4389" t="s">
        <v>1397</v>
      </c>
      <c r="Q4389" t="s">
        <v>984</v>
      </c>
    </row>
    <row r="4390" spans="1:17" hidden="1" x14ac:dyDescent="0.3">
      <c r="A4390" t="s">
        <v>17288</v>
      </c>
      <c r="B4390" t="s">
        <v>17289</v>
      </c>
      <c r="C4390" s="1" t="str">
        <f t="shared" si="682"/>
        <v>21:0288</v>
      </c>
      <c r="D4390" s="1" t="str">
        <f t="shared" si="683"/>
        <v>21:0129</v>
      </c>
      <c r="E4390" t="s">
        <v>17290</v>
      </c>
      <c r="F4390" t="s">
        <v>17291</v>
      </c>
      <c r="H4390">
        <v>65.377137300000001</v>
      </c>
      <c r="I4390">
        <v>-139.1235801</v>
      </c>
      <c r="J4390" s="1" t="str">
        <f t="shared" si="684"/>
        <v>Fluid (stream)</v>
      </c>
      <c r="K4390" s="1" t="str">
        <f t="shared" si="685"/>
        <v>Untreated Water</v>
      </c>
      <c r="L4390">
        <v>72</v>
      </c>
      <c r="M4390" t="s">
        <v>65</v>
      </c>
      <c r="N4390">
        <v>1415</v>
      </c>
      <c r="O4390" t="s">
        <v>1550</v>
      </c>
      <c r="P4390" t="s">
        <v>1257</v>
      </c>
      <c r="Q4390" t="s">
        <v>984</v>
      </c>
    </row>
    <row r="4391" spans="1:17" hidden="1" x14ac:dyDescent="0.3">
      <c r="A4391" t="s">
        <v>17292</v>
      </c>
      <c r="B4391" t="s">
        <v>17293</v>
      </c>
      <c r="C4391" s="1" t="str">
        <f t="shared" si="682"/>
        <v>21:0288</v>
      </c>
      <c r="D4391" s="1" t="str">
        <f t="shared" si="683"/>
        <v>21:0129</v>
      </c>
      <c r="E4391" t="s">
        <v>17294</v>
      </c>
      <c r="F4391" t="s">
        <v>17295</v>
      </c>
      <c r="H4391">
        <v>65.3713865</v>
      </c>
      <c r="I4391">
        <v>-139.13248730000001</v>
      </c>
      <c r="J4391" s="1" t="str">
        <f t="shared" si="684"/>
        <v>Fluid (stream)</v>
      </c>
      <c r="K4391" s="1" t="str">
        <f t="shared" si="685"/>
        <v>Untreated Water</v>
      </c>
      <c r="L4391">
        <v>72</v>
      </c>
      <c r="M4391" t="s">
        <v>72</v>
      </c>
      <c r="N4391">
        <v>1416</v>
      </c>
      <c r="O4391" t="s">
        <v>344</v>
      </c>
      <c r="P4391" t="s">
        <v>1934</v>
      </c>
      <c r="Q4391" t="s">
        <v>205</v>
      </c>
    </row>
    <row r="4392" spans="1:17" hidden="1" x14ac:dyDescent="0.3">
      <c r="A4392" t="s">
        <v>17296</v>
      </c>
      <c r="B4392" t="s">
        <v>17297</v>
      </c>
      <c r="C4392" s="1" t="str">
        <f t="shared" si="682"/>
        <v>21:0288</v>
      </c>
      <c r="D4392" s="1" t="str">
        <f t="shared" si="683"/>
        <v>21:0129</v>
      </c>
      <c r="E4392" t="s">
        <v>17298</v>
      </c>
      <c r="F4392" t="s">
        <v>17299</v>
      </c>
      <c r="H4392">
        <v>65.418592000000004</v>
      </c>
      <c r="I4392">
        <v>-139.16190990000001</v>
      </c>
      <c r="J4392" s="1" t="str">
        <f t="shared" si="684"/>
        <v>Fluid (stream)</v>
      </c>
      <c r="K4392" s="1" t="str">
        <f t="shared" si="685"/>
        <v>Untreated Water</v>
      </c>
      <c r="L4392">
        <v>72</v>
      </c>
      <c r="M4392" t="s">
        <v>87</v>
      </c>
      <c r="N4392">
        <v>1417</v>
      </c>
      <c r="O4392" t="s">
        <v>2768</v>
      </c>
      <c r="P4392" t="s">
        <v>3929</v>
      </c>
      <c r="Q4392" t="s">
        <v>123</v>
      </c>
    </row>
    <row r="4393" spans="1:17" hidden="1" x14ac:dyDescent="0.3">
      <c r="A4393" t="s">
        <v>17300</v>
      </c>
      <c r="B4393" t="s">
        <v>17301</v>
      </c>
      <c r="C4393" s="1" t="str">
        <f t="shared" si="682"/>
        <v>21:0288</v>
      </c>
      <c r="D4393" s="1" t="str">
        <f t="shared" si="683"/>
        <v>21:0129</v>
      </c>
      <c r="E4393" t="s">
        <v>17302</v>
      </c>
      <c r="F4393" t="s">
        <v>17303</v>
      </c>
      <c r="H4393">
        <v>65.428487700000005</v>
      </c>
      <c r="I4393">
        <v>-139.2086884</v>
      </c>
      <c r="J4393" s="1" t="str">
        <f t="shared" si="684"/>
        <v>Fluid (stream)</v>
      </c>
      <c r="K4393" s="1" t="str">
        <f t="shared" si="685"/>
        <v>Untreated Water</v>
      </c>
      <c r="L4393">
        <v>72</v>
      </c>
      <c r="M4393" t="s">
        <v>160</v>
      </c>
      <c r="N4393">
        <v>1418</v>
      </c>
      <c r="O4393" t="s">
        <v>756</v>
      </c>
      <c r="P4393" t="s">
        <v>8534</v>
      </c>
      <c r="Q4393" t="s">
        <v>953</v>
      </c>
    </row>
    <row r="4394" spans="1:17" hidden="1" x14ac:dyDescent="0.3">
      <c r="A4394" t="s">
        <v>17304</v>
      </c>
      <c r="B4394" t="s">
        <v>17305</v>
      </c>
      <c r="C4394" s="1" t="str">
        <f t="shared" si="682"/>
        <v>21:0288</v>
      </c>
      <c r="D4394" s="1" t="str">
        <f t="shared" si="683"/>
        <v>21:0129</v>
      </c>
      <c r="E4394" t="s">
        <v>17306</v>
      </c>
      <c r="F4394" t="s">
        <v>17307</v>
      </c>
      <c r="H4394">
        <v>65.446697799999995</v>
      </c>
      <c r="I4394">
        <v>-139.16158039999999</v>
      </c>
      <c r="J4394" s="1" t="str">
        <f t="shared" si="684"/>
        <v>Fluid (stream)</v>
      </c>
      <c r="K4394" s="1" t="str">
        <f t="shared" si="685"/>
        <v>Untreated Water</v>
      </c>
      <c r="L4394">
        <v>72</v>
      </c>
      <c r="M4394" t="s">
        <v>166</v>
      </c>
      <c r="N4394">
        <v>1419</v>
      </c>
      <c r="O4394" t="s">
        <v>128</v>
      </c>
      <c r="P4394" t="s">
        <v>141</v>
      </c>
      <c r="Q4394" t="s">
        <v>205</v>
      </c>
    </row>
    <row r="4395" spans="1:17" hidden="1" x14ac:dyDescent="0.3">
      <c r="A4395" t="s">
        <v>17308</v>
      </c>
      <c r="B4395" t="s">
        <v>17309</v>
      </c>
      <c r="C4395" s="1" t="str">
        <f t="shared" si="682"/>
        <v>21:0288</v>
      </c>
      <c r="D4395" s="1" t="str">
        <f t="shared" si="683"/>
        <v>21:0129</v>
      </c>
      <c r="E4395" t="s">
        <v>17310</v>
      </c>
      <c r="F4395" t="s">
        <v>17311</v>
      </c>
      <c r="H4395">
        <v>65.447379999999995</v>
      </c>
      <c r="I4395">
        <v>-139.15275170000001</v>
      </c>
      <c r="J4395" s="1" t="str">
        <f t="shared" si="684"/>
        <v>Fluid (stream)</v>
      </c>
      <c r="K4395" s="1" t="str">
        <f t="shared" si="685"/>
        <v>Untreated Water</v>
      </c>
      <c r="L4395">
        <v>72</v>
      </c>
      <c r="M4395" t="s">
        <v>174</v>
      </c>
      <c r="N4395">
        <v>1420</v>
      </c>
      <c r="O4395" t="s">
        <v>734</v>
      </c>
      <c r="P4395" t="s">
        <v>1284</v>
      </c>
      <c r="Q4395" t="s">
        <v>844</v>
      </c>
    </row>
    <row r="4396" spans="1:17" hidden="1" x14ac:dyDescent="0.3">
      <c r="A4396" t="s">
        <v>17312</v>
      </c>
      <c r="B4396" t="s">
        <v>17313</v>
      </c>
      <c r="C4396" s="1" t="str">
        <f t="shared" si="682"/>
        <v>21:0288</v>
      </c>
      <c r="D4396" s="1" t="str">
        <f t="shared" si="683"/>
        <v>21:0129</v>
      </c>
      <c r="E4396" t="s">
        <v>17314</v>
      </c>
      <c r="F4396" t="s">
        <v>17315</v>
      </c>
      <c r="H4396">
        <v>65.457501199999996</v>
      </c>
      <c r="I4396">
        <v>-139.17694499999999</v>
      </c>
      <c r="J4396" s="1" t="str">
        <f t="shared" si="684"/>
        <v>Fluid (stream)</v>
      </c>
      <c r="K4396" s="1" t="str">
        <f t="shared" si="685"/>
        <v>Untreated Water</v>
      </c>
      <c r="L4396">
        <v>72</v>
      </c>
      <c r="M4396" t="s">
        <v>181</v>
      </c>
      <c r="N4396">
        <v>1421</v>
      </c>
      <c r="O4396" t="s">
        <v>289</v>
      </c>
      <c r="P4396" t="s">
        <v>190</v>
      </c>
      <c r="Q4396" t="s">
        <v>205</v>
      </c>
    </row>
    <row r="4397" spans="1:17" hidden="1" x14ac:dyDescent="0.3">
      <c r="A4397" t="s">
        <v>17316</v>
      </c>
      <c r="B4397" t="s">
        <v>17317</v>
      </c>
      <c r="C4397" s="1" t="str">
        <f t="shared" si="682"/>
        <v>21:0288</v>
      </c>
      <c r="D4397" s="1" t="str">
        <f t="shared" si="683"/>
        <v>21:0129</v>
      </c>
      <c r="E4397" t="s">
        <v>17318</v>
      </c>
      <c r="F4397" t="s">
        <v>17319</v>
      </c>
      <c r="H4397">
        <v>65.489184600000002</v>
      </c>
      <c r="I4397">
        <v>-139.13216940000001</v>
      </c>
      <c r="J4397" s="1" t="str">
        <f t="shared" si="684"/>
        <v>Fluid (stream)</v>
      </c>
      <c r="K4397" s="1" t="str">
        <f t="shared" si="685"/>
        <v>Untreated Water</v>
      </c>
      <c r="L4397">
        <v>72</v>
      </c>
      <c r="M4397" t="s">
        <v>188</v>
      </c>
      <c r="N4397">
        <v>1422</v>
      </c>
      <c r="O4397" t="s">
        <v>1631</v>
      </c>
      <c r="P4397" t="s">
        <v>2408</v>
      </c>
      <c r="Q4397" t="s">
        <v>123</v>
      </c>
    </row>
    <row r="4398" spans="1:17" hidden="1" x14ac:dyDescent="0.3">
      <c r="A4398" t="s">
        <v>17320</v>
      </c>
      <c r="B4398" t="s">
        <v>17321</v>
      </c>
      <c r="C4398" s="1" t="str">
        <f t="shared" si="682"/>
        <v>21:0288</v>
      </c>
      <c r="D4398" s="1" t="str">
        <f t="shared" si="683"/>
        <v>21:0129</v>
      </c>
      <c r="E4398" t="s">
        <v>17322</v>
      </c>
      <c r="F4398" t="s">
        <v>17323</v>
      </c>
      <c r="H4398">
        <v>65.491806400000002</v>
      </c>
      <c r="I4398">
        <v>-139.11918829999999</v>
      </c>
      <c r="J4398" s="1" t="str">
        <f t="shared" si="684"/>
        <v>Fluid (stream)</v>
      </c>
      <c r="K4398" s="1" t="str">
        <f t="shared" si="685"/>
        <v>Untreated Water</v>
      </c>
      <c r="L4398">
        <v>72</v>
      </c>
      <c r="M4398" t="s">
        <v>215</v>
      </c>
      <c r="N4398">
        <v>1423</v>
      </c>
      <c r="O4398" t="s">
        <v>196</v>
      </c>
      <c r="P4398" t="s">
        <v>1462</v>
      </c>
      <c r="Q4398" t="s">
        <v>844</v>
      </c>
    </row>
    <row r="4399" spans="1:17" hidden="1" x14ac:dyDescent="0.3">
      <c r="A4399" t="s">
        <v>17324</v>
      </c>
      <c r="B4399" t="s">
        <v>17325</v>
      </c>
      <c r="C4399" s="1" t="str">
        <f t="shared" si="682"/>
        <v>21:0288</v>
      </c>
      <c r="D4399" s="1" t="str">
        <f t="shared" si="683"/>
        <v>21:0129</v>
      </c>
      <c r="E4399" t="s">
        <v>17326</v>
      </c>
      <c r="F4399" t="s">
        <v>17327</v>
      </c>
      <c r="H4399">
        <v>65.470933599999995</v>
      </c>
      <c r="I4399">
        <v>-139.0808668</v>
      </c>
      <c r="J4399" s="1" t="str">
        <f t="shared" si="684"/>
        <v>Fluid (stream)</v>
      </c>
      <c r="K4399" s="1" t="str">
        <f t="shared" si="685"/>
        <v>Untreated Water</v>
      </c>
      <c r="L4399">
        <v>72</v>
      </c>
      <c r="M4399" t="s">
        <v>223</v>
      </c>
      <c r="N4399">
        <v>1424</v>
      </c>
      <c r="O4399" t="s">
        <v>457</v>
      </c>
      <c r="P4399" t="s">
        <v>1462</v>
      </c>
      <c r="Q4399" t="s">
        <v>589</v>
      </c>
    </row>
    <row r="4400" spans="1:17" hidden="1" x14ac:dyDescent="0.3">
      <c r="A4400" t="s">
        <v>17328</v>
      </c>
      <c r="B4400" t="s">
        <v>17329</v>
      </c>
      <c r="C4400" s="1" t="str">
        <f t="shared" si="682"/>
        <v>21:0288</v>
      </c>
      <c r="D4400" s="1" t="str">
        <f t="shared" si="683"/>
        <v>21:0129</v>
      </c>
      <c r="E4400" t="s">
        <v>17330</v>
      </c>
      <c r="F4400" t="s">
        <v>17331</v>
      </c>
      <c r="H4400">
        <v>65.466812300000001</v>
      </c>
      <c r="I4400">
        <v>-139.1006654</v>
      </c>
      <c r="J4400" s="1" t="str">
        <f t="shared" si="684"/>
        <v>Fluid (stream)</v>
      </c>
      <c r="K4400" s="1" t="str">
        <f t="shared" si="685"/>
        <v>Untreated Water</v>
      </c>
      <c r="L4400">
        <v>72</v>
      </c>
      <c r="M4400" t="s">
        <v>740</v>
      </c>
      <c r="N4400">
        <v>1425</v>
      </c>
      <c r="O4400" t="s">
        <v>189</v>
      </c>
      <c r="P4400" t="s">
        <v>4041</v>
      </c>
      <c r="Q4400" t="s">
        <v>334</v>
      </c>
    </row>
    <row r="4401" spans="1:17" hidden="1" x14ac:dyDescent="0.3">
      <c r="A4401" t="s">
        <v>17332</v>
      </c>
      <c r="B4401" t="s">
        <v>17333</v>
      </c>
      <c r="C4401" s="1" t="str">
        <f t="shared" si="682"/>
        <v>21:0288</v>
      </c>
      <c r="D4401" s="1" t="str">
        <f t="shared" si="683"/>
        <v>21:0129</v>
      </c>
      <c r="E4401" t="s">
        <v>17334</v>
      </c>
      <c r="F4401" t="s">
        <v>17335</v>
      </c>
      <c r="H4401">
        <v>65.491986699999998</v>
      </c>
      <c r="I4401">
        <v>-139.0406375</v>
      </c>
      <c r="J4401" s="1" t="str">
        <f t="shared" si="684"/>
        <v>Fluid (stream)</v>
      </c>
      <c r="K4401" s="1" t="str">
        <f t="shared" si="685"/>
        <v>Untreated Water</v>
      </c>
      <c r="L4401">
        <v>72</v>
      </c>
      <c r="M4401" t="s">
        <v>1103</v>
      </c>
      <c r="N4401">
        <v>1426</v>
      </c>
      <c r="O4401" t="s">
        <v>849</v>
      </c>
      <c r="P4401" t="s">
        <v>190</v>
      </c>
      <c r="Q4401" t="s">
        <v>589</v>
      </c>
    </row>
    <row r="4402" spans="1:17" hidden="1" x14ac:dyDescent="0.3">
      <c r="A4402" t="s">
        <v>17336</v>
      </c>
      <c r="B4402" t="s">
        <v>17337</v>
      </c>
      <c r="C4402" s="1" t="str">
        <f t="shared" si="682"/>
        <v>21:0288</v>
      </c>
      <c r="D4402" s="1" t="str">
        <f t="shared" si="683"/>
        <v>21:0129</v>
      </c>
      <c r="E4402" t="s">
        <v>17338</v>
      </c>
      <c r="F4402" t="s">
        <v>17339</v>
      </c>
      <c r="H4402">
        <v>65.394549799999993</v>
      </c>
      <c r="I4402">
        <v>-138.94164190000001</v>
      </c>
      <c r="J4402" s="1" t="str">
        <f t="shared" si="684"/>
        <v>Fluid (stream)</v>
      </c>
      <c r="K4402" s="1" t="str">
        <f t="shared" si="685"/>
        <v>Untreated Water</v>
      </c>
      <c r="L4402">
        <v>73</v>
      </c>
      <c r="M4402" t="s">
        <v>21</v>
      </c>
      <c r="N4402">
        <v>1427</v>
      </c>
      <c r="O4402" t="s">
        <v>933</v>
      </c>
      <c r="P4402" t="s">
        <v>812</v>
      </c>
      <c r="Q4402" t="s">
        <v>1197</v>
      </c>
    </row>
    <row r="4403" spans="1:17" hidden="1" x14ac:dyDescent="0.3">
      <c r="A4403" t="s">
        <v>17340</v>
      </c>
      <c r="B4403" t="s">
        <v>17341</v>
      </c>
      <c r="C4403" s="1" t="str">
        <f t="shared" si="682"/>
        <v>21:0288</v>
      </c>
      <c r="D4403" s="1" t="str">
        <f t="shared" si="683"/>
        <v>21:0129</v>
      </c>
      <c r="E4403" t="s">
        <v>17342</v>
      </c>
      <c r="F4403" t="s">
        <v>17343</v>
      </c>
      <c r="H4403">
        <v>65.427511800000005</v>
      </c>
      <c r="I4403">
        <v>-139.03355070000001</v>
      </c>
      <c r="J4403" s="1" t="str">
        <f t="shared" si="684"/>
        <v>Fluid (stream)</v>
      </c>
      <c r="K4403" s="1" t="str">
        <f t="shared" si="685"/>
        <v>Untreated Water</v>
      </c>
      <c r="L4403">
        <v>73</v>
      </c>
      <c r="M4403" t="s">
        <v>27</v>
      </c>
      <c r="N4403">
        <v>1428</v>
      </c>
      <c r="O4403" t="s">
        <v>80</v>
      </c>
      <c r="P4403" t="s">
        <v>81</v>
      </c>
      <c r="Q4403" t="s">
        <v>123</v>
      </c>
    </row>
    <row r="4404" spans="1:17" hidden="1" x14ac:dyDescent="0.3">
      <c r="A4404" t="s">
        <v>17344</v>
      </c>
      <c r="B4404" t="s">
        <v>17345</v>
      </c>
      <c r="C4404" s="1" t="str">
        <f t="shared" si="682"/>
        <v>21:0288</v>
      </c>
      <c r="D4404" s="1" t="str">
        <f t="shared" si="683"/>
        <v>21:0129</v>
      </c>
      <c r="E4404" t="s">
        <v>17346</v>
      </c>
      <c r="F4404" t="s">
        <v>17347</v>
      </c>
      <c r="H4404">
        <v>65.442879700000006</v>
      </c>
      <c r="I4404">
        <v>-138.97516830000001</v>
      </c>
      <c r="J4404" s="1" t="str">
        <f t="shared" si="684"/>
        <v>Fluid (stream)</v>
      </c>
      <c r="K4404" s="1" t="str">
        <f t="shared" si="685"/>
        <v>Untreated Water</v>
      </c>
      <c r="L4404">
        <v>73</v>
      </c>
      <c r="M4404" t="s">
        <v>35</v>
      </c>
      <c r="N4404">
        <v>1429</v>
      </c>
      <c r="O4404" t="s">
        <v>603</v>
      </c>
      <c r="P4404" t="s">
        <v>2482</v>
      </c>
      <c r="Q4404" t="s">
        <v>123</v>
      </c>
    </row>
    <row r="4405" spans="1:17" hidden="1" x14ac:dyDescent="0.3">
      <c r="A4405" t="s">
        <v>17348</v>
      </c>
      <c r="B4405" t="s">
        <v>17349</v>
      </c>
      <c r="C4405" s="1" t="str">
        <f t="shared" si="682"/>
        <v>21:0288</v>
      </c>
      <c r="D4405" s="1" t="str">
        <f t="shared" si="683"/>
        <v>21:0129</v>
      </c>
      <c r="E4405" t="s">
        <v>17350</v>
      </c>
      <c r="F4405" t="s">
        <v>17351</v>
      </c>
      <c r="H4405">
        <v>65.445344000000006</v>
      </c>
      <c r="I4405">
        <v>-138.96015650000001</v>
      </c>
      <c r="J4405" s="1" t="str">
        <f t="shared" si="684"/>
        <v>Fluid (stream)</v>
      </c>
      <c r="K4405" s="1" t="str">
        <f t="shared" si="685"/>
        <v>Untreated Water</v>
      </c>
      <c r="L4405">
        <v>73</v>
      </c>
      <c r="M4405" t="s">
        <v>43</v>
      </c>
      <c r="N4405">
        <v>1430</v>
      </c>
      <c r="O4405" t="s">
        <v>378</v>
      </c>
      <c r="P4405" t="s">
        <v>1284</v>
      </c>
      <c r="Q4405" t="s">
        <v>205</v>
      </c>
    </row>
    <row r="4406" spans="1:17" hidden="1" x14ac:dyDescent="0.3">
      <c r="A4406" t="s">
        <v>17352</v>
      </c>
      <c r="B4406" t="s">
        <v>17353</v>
      </c>
      <c r="C4406" s="1" t="str">
        <f t="shared" si="682"/>
        <v>21:0288</v>
      </c>
      <c r="D4406" s="1" t="str">
        <f t="shared" si="683"/>
        <v>21:0129</v>
      </c>
      <c r="E4406" t="s">
        <v>17354</v>
      </c>
      <c r="F4406" t="s">
        <v>17355</v>
      </c>
      <c r="H4406">
        <v>65.464904300000001</v>
      </c>
      <c r="I4406">
        <v>-138.98035369999999</v>
      </c>
      <c r="J4406" s="1" t="str">
        <f t="shared" si="684"/>
        <v>Fluid (stream)</v>
      </c>
      <c r="K4406" s="1" t="str">
        <f t="shared" si="685"/>
        <v>Untreated Water</v>
      </c>
      <c r="L4406">
        <v>73</v>
      </c>
      <c r="M4406" t="s">
        <v>195</v>
      </c>
      <c r="N4406">
        <v>1431</v>
      </c>
      <c r="O4406" t="s">
        <v>1262</v>
      </c>
      <c r="P4406" t="s">
        <v>81</v>
      </c>
      <c r="Q4406" t="s">
        <v>334</v>
      </c>
    </row>
    <row r="4407" spans="1:17" hidden="1" x14ac:dyDescent="0.3">
      <c r="A4407" t="s">
        <v>17356</v>
      </c>
      <c r="B4407" t="s">
        <v>17357</v>
      </c>
      <c r="C4407" s="1" t="str">
        <f t="shared" si="682"/>
        <v>21:0288</v>
      </c>
      <c r="D4407" s="1" t="str">
        <f t="shared" si="683"/>
        <v>21:0129</v>
      </c>
      <c r="E4407" t="s">
        <v>17354</v>
      </c>
      <c r="F4407" t="s">
        <v>17358</v>
      </c>
      <c r="H4407">
        <v>65.464904300000001</v>
      </c>
      <c r="I4407">
        <v>-138.98035369999999</v>
      </c>
      <c r="J4407" s="1" t="str">
        <f t="shared" si="684"/>
        <v>Fluid (stream)</v>
      </c>
      <c r="K4407" s="1" t="str">
        <f t="shared" si="685"/>
        <v>Untreated Water</v>
      </c>
      <c r="L4407">
        <v>73</v>
      </c>
      <c r="M4407" t="s">
        <v>202</v>
      </c>
      <c r="N4407">
        <v>1432</v>
      </c>
      <c r="O4407" t="s">
        <v>1379</v>
      </c>
      <c r="P4407" t="s">
        <v>4041</v>
      </c>
      <c r="Q4407" t="s">
        <v>589</v>
      </c>
    </row>
    <row r="4408" spans="1:17" hidden="1" x14ac:dyDescent="0.3">
      <c r="A4408" t="s">
        <v>17359</v>
      </c>
      <c r="B4408" t="s">
        <v>17360</v>
      </c>
      <c r="C4408" s="1" t="str">
        <f t="shared" si="682"/>
        <v>21:0288</v>
      </c>
      <c r="D4408" s="1" t="str">
        <f t="shared" si="683"/>
        <v>21:0129</v>
      </c>
      <c r="E4408" t="s">
        <v>17361</v>
      </c>
      <c r="F4408" t="s">
        <v>17362</v>
      </c>
      <c r="H4408">
        <v>65.464333100000005</v>
      </c>
      <c r="I4408">
        <v>-138.92484640000001</v>
      </c>
      <c r="J4408" s="1" t="str">
        <f t="shared" si="684"/>
        <v>Fluid (stream)</v>
      </c>
      <c r="K4408" s="1" t="str">
        <f t="shared" si="685"/>
        <v>Untreated Water</v>
      </c>
      <c r="L4408">
        <v>73</v>
      </c>
      <c r="M4408" t="s">
        <v>50</v>
      </c>
      <c r="N4408">
        <v>1433</v>
      </c>
      <c r="O4408" t="s">
        <v>2768</v>
      </c>
      <c r="P4408" t="s">
        <v>2541</v>
      </c>
      <c r="Q4408" t="s">
        <v>844</v>
      </c>
    </row>
    <row r="4409" spans="1:17" hidden="1" x14ac:dyDescent="0.3">
      <c r="A4409" t="s">
        <v>17363</v>
      </c>
      <c r="B4409" t="s">
        <v>17364</v>
      </c>
      <c r="C4409" s="1" t="str">
        <f t="shared" si="682"/>
        <v>21:0288</v>
      </c>
      <c r="D4409" s="1" t="str">
        <f t="shared" si="683"/>
        <v>21:0129</v>
      </c>
      <c r="E4409" t="s">
        <v>17365</v>
      </c>
      <c r="F4409" t="s">
        <v>17366</v>
      </c>
      <c r="H4409">
        <v>65.470394099999993</v>
      </c>
      <c r="I4409">
        <v>-138.85353240000001</v>
      </c>
      <c r="J4409" s="1" t="str">
        <f t="shared" si="684"/>
        <v>Fluid (stream)</v>
      </c>
      <c r="K4409" s="1" t="str">
        <f t="shared" si="685"/>
        <v>Untreated Water</v>
      </c>
      <c r="L4409">
        <v>73</v>
      </c>
      <c r="M4409" t="s">
        <v>57</v>
      </c>
      <c r="N4409">
        <v>1434</v>
      </c>
      <c r="O4409" t="s">
        <v>734</v>
      </c>
      <c r="P4409" t="s">
        <v>2541</v>
      </c>
      <c r="Q4409" t="s">
        <v>649</v>
      </c>
    </row>
    <row r="4410" spans="1:17" hidden="1" x14ac:dyDescent="0.3">
      <c r="A4410" t="s">
        <v>17367</v>
      </c>
      <c r="B4410" t="s">
        <v>17368</v>
      </c>
      <c r="C4410" s="1" t="str">
        <f t="shared" si="682"/>
        <v>21:0288</v>
      </c>
      <c r="D4410" s="1" t="str">
        <f t="shared" si="683"/>
        <v>21:0129</v>
      </c>
      <c r="E4410" t="s">
        <v>17369</v>
      </c>
      <c r="F4410" t="s">
        <v>17370</v>
      </c>
      <c r="H4410">
        <v>65.470109699999995</v>
      </c>
      <c r="I4410">
        <v>-138.86452629999999</v>
      </c>
      <c r="J4410" s="1" t="str">
        <f t="shared" si="684"/>
        <v>Fluid (stream)</v>
      </c>
      <c r="K4410" s="1" t="str">
        <f t="shared" si="685"/>
        <v>Untreated Water</v>
      </c>
      <c r="L4410">
        <v>73</v>
      </c>
      <c r="M4410" t="s">
        <v>65</v>
      </c>
      <c r="N4410">
        <v>1435</v>
      </c>
      <c r="O4410" t="s">
        <v>289</v>
      </c>
      <c r="P4410" t="s">
        <v>366</v>
      </c>
      <c r="Q4410" t="s">
        <v>844</v>
      </c>
    </row>
    <row r="4411" spans="1:17" hidden="1" x14ac:dyDescent="0.3">
      <c r="A4411" t="s">
        <v>17371</v>
      </c>
      <c r="B4411" t="s">
        <v>17372</v>
      </c>
      <c r="C4411" s="1" t="str">
        <f t="shared" si="682"/>
        <v>21:0288</v>
      </c>
      <c r="D4411" s="1" t="str">
        <f t="shared" si="683"/>
        <v>21:0129</v>
      </c>
      <c r="E4411" t="s">
        <v>17373</v>
      </c>
      <c r="F4411" t="s">
        <v>17374</v>
      </c>
      <c r="H4411">
        <v>65.4345268</v>
      </c>
      <c r="I4411">
        <v>-138.8874801</v>
      </c>
      <c r="J4411" s="1" t="str">
        <f t="shared" si="684"/>
        <v>Fluid (stream)</v>
      </c>
      <c r="K4411" s="1" t="str">
        <f t="shared" si="685"/>
        <v>Untreated Water</v>
      </c>
      <c r="L4411">
        <v>73</v>
      </c>
      <c r="M4411" t="s">
        <v>72</v>
      </c>
      <c r="N4411">
        <v>1436</v>
      </c>
      <c r="O4411" t="s">
        <v>1210</v>
      </c>
      <c r="P4411" t="s">
        <v>2805</v>
      </c>
      <c r="Q4411" t="s">
        <v>205</v>
      </c>
    </row>
    <row r="4412" spans="1:17" hidden="1" x14ac:dyDescent="0.3">
      <c r="A4412" t="s">
        <v>17375</v>
      </c>
      <c r="B4412" t="s">
        <v>17376</v>
      </c>
      <c r="C4412" s="1" t="str">
        <f t="shared" si="682"/>
        <v>21:0288</v>
      </c>
      <c r="D4412" s="1" t="str">
        <f t="shared" si="683"/>
        <v>21:0129</v>
      </c>
      <c r="E4412" t="s">
        <v>17377</v>
      </c>
      <c r="F4412" t="s">
        <v>17378</v>
      </c>
      <c r="H4412">
        <v>65.432649999999995</v>
      </c>
      <c r="I4412">
        <v>-138.88036399999999</v>
      </c>
      <c r="J4412" s="1" t="str">
        <f t="shared" si="684"/>
        <v>Fluid (stream)</v>
      </c>
      <c r="K4412" s="1" t="str">
        <f t="shared" si="685"/>
        <v>Untreated Water</v>
      </c>
      <c r="L4412">
        <v>73</v>
      </c>
      <c r="M4412" t="s">
        <v>87</v>
      </c>
      <c r="N4412">
        <v>1437</v>
      </c>
      <c r="O4412" t="s">
        <v>128</v>
      </c>
      <c r="P4412" t="s">
        <v>2314</v>
      </c>
      <c r="Q4412" t="s">
        <v>844</v>
      </c>
    </row>
    <row r="4413" spans="1:17" hidden="1" x14ac:dyDescent="0.3">
      <c r="A4413" t="s">
        <v>17379</v>
      </c>
      <c r="B4413" t="s">
        <v>17380</v>
      </c>
      <c r="C4413" s="1" t="str">
        <f t="shared" si="682"/>
        <v>21:0288</v>
      </c>
      <c r="D4413" s="1" t="str">
        <f t="shared" si="683"/>
        <v>21:0129</v>
      </c>
      <c r="E4413" t="s">
        <v>17338</v>
      </c>
      <c r="F4413" t="s">
        <v>17381</v>
      </c>
      <c r="H4413">
        <v>65.394549799999993</v>
      </c>
      <c r="I4413">
        <v>-138.94164190000001</v>
      </c>
      <c r="J4413" s="1" t="str">
        <f t="shared" si="684"/>
        <v>Fluid (stream)</v>
      </c>
      <c r="K4413" s="1" t="str">
        <f t="shared" si="685"/>
        <v>Untreated Water</v>
      </c>
      <c r="L4413">
        <v>73</v>
      </c>
      <c r="M4413" t="s">
        <v>79</v>
      </c>
      <c r="N4413">
        <v>1438</v>
      </c>
      <c r="O4413" t="s">
        <v>756</v>
      </c>
      <c r="P4413" t="s">
        <v>637</v>
      </c>
      <c r="Q4413" t="s">
        <v>334</v>
      </c>
    </row>
    <row r="4414" spans="1:17" hidden="1" x14ac:dyDescent="0.3">
      <c r="A4414" t="s">
        <v>17382</v>
      </c>
      <c r="B4414" t="s">
        <v>17383</v>
      </c>
      <c r="C4414" s="1" t="str">
        <f t="shared" si="682"/>
        <v>21:0288</v>
      </c>
      <c r="D4414" s="1" t="str">
        <f t="shared" si="683"/>
        <v>21:0129</v>
      </c>
      <c r="E4414" t="s">
        <v>17384</v>
      </c>
      <c r="F4414" t="s">
        <v>17385</v>
      </c>
      <c r="H4414">
        <v>65.398768599999997</v>
      </c>
      <c r="I4414">
        <v>-138.8646631</v>
      </c>
      <c r="J4414" s="1" t="str">
        <f t="shared" si="684"/>
        <v>Fluid (stream)</v>
      </c>
      <c r="K4414" s="1" t="str">
        <f t="shared" si="685"/>
        <v>Untreated Water</v>
      </c>
      <c r="L4414">
        <v>73</v>
      </c>
      <c r="M4414" t="s">
        <v>160</v>
      </c>
      <c r="N4414">
        <v>1439</v>
      </c>
      <c r="O4414" t="s">
        <v>1291</v>
      </c>
      <c r="P4414" t="s">
        <v>115</v>
      </c>
      <c r="Q4414" t="s">
        <v>984</v>
      </c>
    </row>
    <row r="4415" spans="1:17" hidden="1" x14ac:dyDescent="0.3">
      <c r="A4415" t="s">
        <v>17386</v>
      </c>
      <c r="B4415" t="s">
        <v>17387</v>
      </c>
      <c r="C4415" s="1" t="str">
        <f t="shared" si="682"/>
        <v>21:0288</v>
      </c>
      <c r="D4415" s="1" t="str">
        <f t="shared" si="683"/>
        <v>21:0129</v>
      </c>
      <c r="E4415" t="s">
        <v>17388</v>
      </c>
      <c r="F4415" t="s">
        <v>17389</v>
      </c>
      <c r="H4415">
        <v>65.410386399999993</v>
      </c>
      <c r="I4415">
        <v>-138.8295665</v>
      </c>
      <c r="J4415" s="1" t="str">
        <f t="shared" si="684"/>
        <v>Fluid (stream)</v>
      </c>
      <c r="K4415" s="1" t="str">
        <f t="shared" si="685"/>
        <v>Untreated Water</v>
      </c>
      <c r="L4415">
        <v>73</v>
      </c>
      <c r="M4415" t="s">
        <v>166</v>
      </c>
      <c r="N4415">
        <v>1440</v>
      </c>
      <c r="O4415" t="s">
        <v>1291</v>
      </c>
      <c r="P4415" t="s">
        <v>1251</v>
      </c>
      <c r="Q4415" t="s">
        <v>437</v>
      </c>
    </row>
    <row r="4416" spans="1:17" hidden="1" x14ac:dyDescent="0.3">
      <c r="A4416" t="s">
        <v>17390</v>
      </c>
      <c r="B4416" t="s">
        <v>17391</v>
      </c>
      <c r="C4416" s="1" t="str">
        <f t="shared" si="682"/>
        <v>21:0288</v>
      </c>
      <c r="D4416" s="1" t="str">
        <f t="shared" si="683"/>
        <v>21:0129</v>
      </c>
      <c r="E4416" t="s">
        <v>17392</v>
      </c>
      <c r="F4416" t="s">
        <v>17393</v>
      </c>
      <c r="H4416">
        <v>65.4105256</v>
      </c>
      <c r="I4416">
        <v>-138.84241850000001</v>
      </c>
      <c r="J4416" s="1" t="str">
        <f t="shared" si="684"/>
        <v>Fluid (stream)</v>
      </c>
      <c r="K4416" s="1" t="str">
        <f t="shared" si="685"/>
        <v>Untreated Water</v>
      </c>
      <c r="L4416">
        <v>73</v>
      </c>
      <c r="M4416" t="s">
        <v>174</v>
      </c>
      <c r="N4416">
        <v>1441</v>
      </c>
      <c r="O4416" t="s">
        <v>189</v>
      </c>
      <c r="P4416" t="s">
        <v>224</v>
      </c>
      <c r="Q4416" t="s">
        <v>953</v>
      </c>
    </row>
    <row r="4417" spans="1:17" hidden="1" x14ac:dyDescent="0.3">
      <c r="A4417" t="s">
        <v>17394</v>
      </c>
      <c r="B4417" t="s">
        <v>17395</v>
      </c>
      <c r="C4417" s="1" t="str">
        <f t="shared" si="682"/>
        <v>21:0288</v>
      </c>
      <c r="D4417" s="1" t="str">
        <f>HYPERLINK("http://geochem.nrcan.gc.ca/cdogs/content/svy/svy_e.htm", "")</f>
        <v/>
      </c>
      <c r="G4417" s="1" t="str">
        <f>HYPERLINK("http://geochem.nrcan.gc.ca/cdogs/content/cr_/cr_00032_e.htm", "32")</f>
        <v>32</v>
      </c>
      <c r="J4417" t="s">
        <v>106</v>
      </c>
      <c r="K4417" t="s">
        <v>107</v>
      </c>
      <c r="L4417">
        <v>73</v>
      </c>
      <c r="M4417" t="s">
        <v>108</v>
      </c>
      <c r="N4417">
        <v>1442</v>
      </c>
      <c r="O4417" t="s">
        <v>1467</v>
      </c>
      <c r="P4417" t="s">
        <v>913</v>
      </c>
      <c r="Q4417" t="s">
        <v>290</v>
      </c>
    </row>
    <row r="4418" spans="1:17" hidden="1" x14ac:dyDescent="0.3">
      <c r="A4418" t="s">
        <v>17396</v>
      </c>
      <c r="B4418" t="s">
        <v>17397</v>
      </c>
      <c r="C4418" s="1" t="str">
        <f t="shared" si="682"/>
        <v>21:0288</v>
      </c>
      <c r="D4418" s="1" t="str">
        <f t="shared" ref="D4418:D4436" si="686">HYPERLINK("http://geochem.nrcan.gc.ca/cdogs/content/svy/svy210129_e.htm", "21:0129")</f>
        <v>21:0129</v>
      </c>
      <c r="E4418" t="s">
        <v>17398</v>
      </c>
      <c r="F4418" t="s">
        <v>17399</v>
      </c>
      <c r="H4418">
        <v>65.465107000000003</v>
      </c>
      <c r="I4418">
        <v>-138.79115469999999</v>
      </c>
      <c r="J4418" s="1" t="str">
        <f t="shared" ref="J4418:J4436" si="687">HYPERLINK("http://geochem.nrcan.gc.ca/cdogs/content/kwd/kwd020018_e.htm", "Fluid (stream)")</f>
        <v>Fluid (stream)</v>
      </c>
      <c r="K4418" s="1" t="str">
        <f t="shared" ref="K4418:K4436" si="688">HYPERLINK("http://geochem.nrcan.gc.ca/cdogs/content/kwd/kwd080007_e.htm", "Untreated Water")</f>
        <v>Untreated Water</v>
      </c>
      <c r="L4418">
        <v>73</v>
      </c>
      <c r="M4418" t="s">
        <v>181</v>
      </c>
      <c r="N4418">
        <v>1443</v>
      </c>
      <c r="O4418" t="s">
        <v>1291</v>
      </c>
      <c r="P4418" t="s">
        <v>190</v>
      </c>
      <c r="Q4418" t="s">
        <v>437</v>
      </c>
    </row>
    <row r="4419" spans="1:17" hidden="1" x14ac:dyDescent="0.3">
      <c r="A4419" t="s">
        <v>17400</v>
      </c>
      <c r="B4419" t="s">
        <v>17401</v>
      </c>
      <c r="C4419" s="1" t="str">
        <f t="shared" si="682"/>
        <v>21:0288</v>
      </c>
      <c r="D4419" s="1" t="str">
        <f t="shared" si="686"/>
        <v>21:0129</v>
      </c>
      <c r="E4419" t="s">
        <v>17402</v>
      </c>
      <c r="F4419" t="s">
        <v>17403</v>
      </c>
      <c r="H4419">
        <v>65.463369</v>
      </c>
      <c r="I4419">
        <v>-138.80434210000001</v>
      </c>
      <c r="J4419" s="1" t="str">
        <f t="shared" si="687"/>
        <v>Fluid (stream)</v>
      </c>
      <c r="K4419" s="1" t="str">
        <f t="shared" si="688"/>
        <v>Untreated Water</v>
      </c>
      <c r="L4419">
        <v>73</v>
      </c>
      <c r="M4419" t="s">
        <v>188</v>
      </c>
      <c r="N4419">
        <v>1444</v>
      </c>
      <c r="O4419" t="s">
        <v>80</v>
      </c>
      <c r="P4419" t="s">
        <v>540</v>
      </c>
      <c r="Q4419" t="s">
        <v>123</v>
      </c>
    </row>
    <row r="4420" spans="1:17" hidden="1" x14ac:dyDescent="0.3">
      <c r="A4420" t="s">
        <v>17404</v>
      </c>
      <c r="B4420" t="s">
        <v>17405</v>
      </c>
      <c r="C4420" s="1" t="str">
        <f t="shared" si="682"/>
        <v>21:0288</v>
      </c>
      <c r="D4420" s="1" t="str">
        <f t="shared" si="686"/>
        <v>21:0129</v>
      </c>
      <c r="E4420" t="s">
        <v>17406</v>
      </c>
      <c r="F4420" t="s">
        <v>17407</v>
      </c>
      <c r="H4420">
        <v>65.472489400000001</v>
      </c>
      <c r="I4420">
        <v>-138.52230929999999</v>
      </c>
      <c r="J4420" s="1" t="str">
        <f t="shared" si="687"/>
        <v>Fluid (stream)</v>
      </c>
      <c r="K4420" s="1" t="str">
        <f t="shared" si="688"/>
        <v>Untreated Water</v>
      </c>
      <c r="L4420">
        <v>73</v>
      </c>
      <c r="M4420" t="s">
        <v>215</v>
      </c>
      <c r="N4420">
        <v>1445</v>
      </c>
      <c r="O4420" t="s">
        <v>968</v>
      </c>
      <c r="P4420" t="s">
        <v>141</v>
      </c>
      <c r="Q4420" t="s">
        <v>1197</v>
      </c>
    </row>
    <row r="4421" spans="1:17" hidden="1" x14ac:dyDescent="0.3">
      <c r="A4421" t="s">
        <v>17408</v>
      </c>
      <c r="B4421" t="s">
        <v>17409</v>
      </c>
      <c r="C4421" s="1" t="str">
        <f t="shared" si="682"/>
        <v>21:0288</v>
      </c>
      <c r="D4421" s="1" t="str">
        <f t="shared" si="686"/>
        <v>21:0129</v>
      </c>
      <c r="E4421" t="s">
        <v>17410</v>
      </c>
      <c r="F4421" t="s">
        <v>17411</v>
      </c>
      <c r="H4421">
        <v>65.467821499999999</v>
      </c>
      <c r="I4421">
        <v>-138.6031979</v>
      </c>
      <c r="J4421" s="1" t="str">
        <f t="shared" si="687"/>
        <v>Fluid (stream)</v>
      </c>
      <c r="K4421" s="1" t="str">
        <f t="shared" si="688"/>
        <v>Untreated Water</v>
      </c>
      <c r="L4421">
        <v>73</v>
      </c>
      <c r="M4421" t="s">
        <v>223</v>
      </c>
      <c r="N4421">
        <v>1446</v>
      </c>
      <c r="O4421" t="s">
        <v>2372</v>
      </c>
      <c r="P4421" t="s">
        <v>2541</v>
      </c>
      <c r="Q4421" t="s">
        <v>205</v>
      </c>
    </row>
    <row r="4422" spans="1:17" hidden="1" x14ac:dyDescent="0.3">
      <c r="A4422" t="s">
        <v>17412</v>
      </c>
      <c r="B4422" t="s">
        <v>17413</v>
      </c>
      <c r="C4422" s="1" t="str">
        <f t="shared" si="682"/>
        <v>21:0288</v>
      </c>
      <c r="D4422" s="1" t="str">
        <f t="shared" si="686"/>
        <v>21:0129</v>
      </c>
      <c r="E4422" t="s">
        <v>17414</v>
      </c>
      <c r="F4422" t="s">
        <v>17415</v>
      </c>
      <c r="H4422">
        <v>65.274072000000004</v>
      </c>
      <c r="I4422">
        <v>-138.83978479999999</v>
      </c>
      <c r="J4422" s="1" t="str">
        <f t="shared" si="687"/>
        <v>Fluid (stream)</v>
      </c>
      <c r="K4422" s="1" t="str">
        <f t="shared" si="688"/>
        <v>Untreated Water</v>
      </c>
      <c r="L4422">
        <v>74</v>
      </c>
      <c r="M4422" t="s">
        <v>642</v>
      </c>
      <c r="N4422">
        <v>1447</v>
      </c>
      <c r="O4422" t="s">
        <v>2496</v>
      </c>
      <c r="P4422" t="s">
        <v>2482</v>
      </c>
      <c r="Q4422" t="s">
        <v>589</v>
      </c>
    </row>
    <row r="4423" spans="1:17" hidden="1" x14ac:dyDescent="0.3">
      <c r="A4423" t="s">
        <v>17416</v>
      </c>
      <c r="B4423" t="s">
        <v>17417</v>
      </c>
      <c r="C4423" s="1" t="str">
        <f t="shared" si="682"/>
        <v>21:0288</v>
      </c>
      <c r="D4423" s="1" t="str">
        <f t="shared" si="686"/>
        <v>21:0129</v>
      </c>
      <c r="E4423" t="s">
        <v>17418</v>
      </c>
      <c r="F4423" t="s">
        <v>17419</v>
      </c>
      <c r="H4423">
        <v>65.493398499999998</v>
      </c>
      <c r="I4423">
        <v>-138.71239660000001</v>
      </c>
      <c r="J4423" s="1" t="str">
        <f t="shared" si="687"/>
        <v>Fluid (stream)</v>
      </c>
      <c r="K4423" s="1" t="str">
        <f t="shared" si="688"/>
        <v>Untreated Water</v>
      </c>
      <c r="L4423">
        <v>74</v>
      </c>
      <c r="M4423" t="s">
        <v>27</v>
      </c>
      <c r="N4423">
        <v>1448</v>
      </c>
      <c r="O4423" t="s">
        <v>674</v>
      </c>
      <c r="P4423" t="s">
        <v>2482</v>
      </c>
      <c r="Q4423" t="s">
        <v>205</v>
      </c>
    </row>
    <row r="4424" spans="1:17" hidden="1" x14ac:dyDescent="0.3">
      <c r="A4424" t="s">
        <v>17420</v>
      </c>
      <c r="B4424" t="s">
        <v>17421</v>
      </c>
      <c r="C4424" s="1" t="str">
        <f t="shared" si="682"/>
        <v>21:0288</v>
      </c>
      <c r="D4424" s="1" t="str">
        <f t="shared" si="686"/>
        <v>21:0129</v>
      </c>
      <c r="E4424" t="s">
        <v>17422</v>
      </c>
      <c r="F4424" t="s">
        <v>17423</v>
      </c>
      <c r="H4424">
        <v>65.489058999999997</v>
      </c>
      <c r="I4424">
        <v>-138.7186979</v>
      </c>
      <c r="J4424" s="1" t="str">
        <f t="shared" si="687"/>
        <v>Fluid (stream)</v>
      </c>
      <c r="K4424" s="1" t="str">
        <f t="shared" si="688"/>
        <v>Untreated Water</v>
      </c>
      <c r="L4424">
        <v>74</v>
      </c>
      <c r="M4424" t="s">
        <v>35</v>
      </c>
      <c r="N4424">
        <v>1449</v>
      </c>
      <c r="O4424" t="s">
        <v>22</v>
      </c>
      <c r="P4424" t="s">
        <v>22</v>
      </c>
      <c r="Q4424" t="s">
        <v>22</v>
      </c>
    </row>
    <row r="4425" spans="1:17" hidden="1" x14ac:dyDescent="0.3">
      <c r="A4425" t="s">
        <v>17424</v>
      </c>
      <c r="B4425" t="s">
        <v>17425</v>
      </c>
      <c r="C4425" s="1" t="str">
        <f t="shared" si="682"/>
        <v>21:0288</v>
      </c>
      <c r="D4425" s="1" t="str">
        <f t="shared" si="686"/>
        <v>21:0129</v>
      </c>
      <c r="E4425" t="s">
        <v>17426</v>
      </c>
      <c r="F4425" t="s">
        <v>17427</v>
      </c>
      <c r="H4425">
        <v>65.492420199999998</v>
      </c>
      <c r="I4425">
        <v>-138.76165700000001</v>
      </c>
      <c r="J4425" s="1" t="str">
        <f t="shared" si="687"/>
        <v>Fluid (stream)</v>
      </c>
      <c r="K4425" s="1" t="str">
        <f t="shared" si="688"/>
        <v>Untreated Water</v>
      </c>
      <c r="L4425">
        <v>74</v>
      </c>
      <c r="M4425" t="s">
        <v>43</v>
      </c>
      <c r="N4425">
        <v>1450</v>
      </c>
      <c r="O4425" t="s">
        <v>22</v>
      </c>
      <c r="P4425" t="s">
        <v>22</v>
      </c>
      <c r="Q4425" t="s">
        <v>22</v>
      </c>
    </row>
    <row r="4426" spans="1:17" hidden="1" x14ac:dyDescent="0.3">
      <c r="A4426" t="s">
        <v>17428</v>
      </c>
      <c r="B4426" t="s">
        <v>17429</v>
      </c>
      <c r="C4426" s="1" t="str">
        <f t="shared" si="682"/>
        <v>21:0288</v>
      </c>
      <c r="D4426" s="1" t="str">
        <f t="shared" si="686"/>
        <v>21:0129</v>
      </c>
      <c r="E4426" t="s">
        <v>17430</v>
      </c>
      <c r="F4426" t="s">
        <v>17431</v>
      </c>
      <c r="H4426">
        <v>65.450651500000006</v>
      </c>
      <c r="I4426">
        <v>-138.75678679999999</v>
      </c>
      <c r="J4426" s="1" t="str">
        <f t="shared" si="687"/>
        <v>Fluid (stream)</v>
      </c>
      <c r="K4426" s="1" t="str">
        <f t="shared" si="688"/>
        <v>Untreated Water</v>
      </c>
      <c r="L4426">
        <v>74</v>
      </c>
      <c r="M4426" t="s">
        <v>50</v>
      </c>
      <c r="N4426">
        <v>1451</v>
      </c>
      <c r="O4426" t="s">
        <v>22</v>
      </c>
      <c r="P4426" t="s">
        <v>22</v>
      </c>
      <c r="Q4426" t="s">
        <v>22</v>
      </c>
    </row>
    <row r="4427" spans="1:17" hidden="1" x14ac:dyDescent="0.3">
      <c r="A4427" t="s">
        <v>17432</v>
      </c>
      <c r="B4427" t="s">
        <v>17433</v>
      </c>
      <c r="C4427" s="1" t="str">
        <f t="shared" si="682"/>
        <v>21:0288</v>
      </c>
      <c r="D4427" s="1" t="str">
        <f t="shared" si="686"/>
        <v>21:0129</v>
      </c>
      <c r="E4427" t="s">
        <v>17434</v>
      </c>
      <c r="F4427" t="s">
        <v>17435</v>
      </c>
      <c r="H4427">
        <v>65.418986099999998</v>
      </c>
      <c r="I4427">
        <v>-138.7522511</v>
      </c>
      <c r="J4427" s="1" t="str">
        <f t="shared" si="687"/>
        <v>Fluid (stream)</v>
      </c>
      <c r="K4427" s="1" t="str">
        <f t="shared" si="688"/>
        <v>Untreated Water</v>
      </c>
      <c r="L4427">
        <v>74</v>
      </c>
      <c r="M4427" t="s">
        <v>57</v>
      </c>
      <c r="N4427">
        <v>1452</v>
      </c>
      <c r="O4427" t="s">
        <v>1291</v>
      </c>
      <c r="P4427" t="s">
        <v>2783</v>
      </c>
      <c r="Q4427" t="s">
        <v>984</v>
      </c>
    </row>
    <row r="4428" spans="1:17" hidden="1" x14ac:dyDescent="0.3">
      <c r="A4428" t="s">
        <v>17436</v>
      </c>
      <c r="B4428" t="s">
        <v>17437</v>
      </c>
      <c r="C4428" s="1" t="str">
        <f t="shared" si="682"/>
        <v>21:0288</v>
      </c>
      <c r="D4428" s="1" t="str">
        <f t="shared" si="686"/>
        <v>21:0129</v>
      </c>
      <c r="E4428" t="s">
        <v>17438</v>
      </c>
      <c r="F4428" t="s">
        <v>17439</v>
      </c>
      <c r="H4428">
        <v>65.420963</v>
      </c>
      <c r="I4428">
        <v>-138.76206239999999</v>
      </c>
      <c r="J4428" s="1" t="str">
        <f t="shared" si="687"/>
        <v>Fluid (stream)</v>
      </c>
      <c r="K4428" s="1" t="str">
        <f t="shared" si="688"/>
        <v>Untreated Water</v>
      </c>
      <c r="L4428">
        <v>74</v>
      </c>
      <c r="M4428" t="s">
        <v>65</v>
      </c>
      <c r="N4428">
        <v>1453</v>
      </c>
      <c r="O4428" t="s">
        <v>1599</v>
      </c>
      <c r="P4428" t="s">
        <v>812</v>
      </c>
      <c r="Q4428" t="s">
        <v>249</v>
      </c>
    </row>
    <row r="4429" spans="1:17" hidden="1" x14ac:dyDescent="0.3">
      <c r="A4429" t="s">
        <v>17440</v>
      </c>
      <c r="B4429" t="s">
        <v>17441</v>
      </c>
      <c r="C4429" s="1" t="str">
        <f t="shared" si="682"/>
        <v>21:0288</v>
      </c>
      <c r="D4429" s="1" t="str">
        <f t="shared" si="686"/>
        <v>21:0129</v>
      </c>
      <c r="E4429" t="s">
        <v>17442</v>
      </c>
      <c r="F4429" t="s">
        <v>17443</v>
      </c>
      <c r="H4429">
        <v>65.335167999999996</v>
      </c>
      <c r="I4429">
        <v>-138.92473530000001</v>
      </c>
      <c r="J4429" s="1" t="str">
        <f t="shared" si="687"/>
        <v>Fluid (stream)</v>
      </c>
      <c r="K4429" s="1" t="str">
        <f t="shared" si="688"/>
        <v>Untreated Water</v>
      </c>
      <c r="L4429">
        <v>74</v>
      </c>
      <c r="M4429" t="s">
        <v>72</v>
      </c>
      <c r="N4429">
        <v>1454</v>
      </c>
      <c r="O4429" t="s">
        <v>289</v>
      </c>
      <c r="P4429" t="s">
        <v>1934</v>
      </c>
      <c r="Q4429" t="s">
        <v>953</v>
      </c>
    </row>
    <row r="4430" spans="1:17" hidden="1" x14ac:dyDescent="0.3">
      <c r="A4430" t="s">
        <v>17444</v>
      </c>
      <c r="B4430" t="s">
        <v>17445</v>
      </c>
      <c r="C4430" s="1" t="str">
        <f t="shared" si="682"/>
        <v>21:0288</v>
      </c>
      <c r="D4430" s="1" t="str">
        <f t="shared" si="686"/>
        <v>21:0129</v>
      </c>
      <c r="E4430" t="s">
        <v>17446</v>
      </c>
      <c r="F4430" t="s">
        <v>17447</v>
      </c>
      <c r="H4430">
        <v>65.334724600000001</v>
      </c>
      <c r="I4430">
        <v>-138.93690849999999</v>
      </c>
      <c r="J4430" s="1" t="str">
        <f t="shared" si="687"/>
        <v>Fluid (stream)</v>
      </c>
      <c r="K4430" s="1" t="str">
        <f t="shared" si="688"/>
        <v>Untreated Water</v>
      </c>
      <c r="L4430">
        <v>74</v>
      </c>
      <c r="M4430" t="s">
        <v>87</v>
      </c>
      <c r="N4430">
        <v>1455</v>
      </c>
      <c r="O4430" t="s">
        <v>295</v>
      </c>
      <c r="P4430" t="s">
        <v>4041</v>
      </c>
      <c r="Q4430" t="s">
        <v>844</v>
      </c>
    </row>
    <row r="4431" spans="1:17" hidden="1" x14ac:dyDescent="0.3">
      <c r="A4431" t="s">
        <v>17448</v>
      </c>
      <c r="B4431" t="s">
        <v>17449</v>
      </c>
      <c r="C4431" s="1" t="str">
        <f t="shared" si="682"/>
        <v>21:0288</v>
      </c>
      <c r="D4431" s="1" t="str">
        <f t="shared" si="686"/>
        <v>21:0129</v>
      </c>
      <c r="E4431" t="s">
        <v>17450</v>
      </c>
      <c r="F4431" t="s">
        <v>17451</v>
      </c>
      <c r="H4431">
        <v>65.372697599999995</v>
      </c>
      <c r="I4431">
        <v>-138.82286740000001</v>
      </c>
      <c r="J4431" s="1" t="str">
        <f t="shared" si="687"/>
        <v>Fluid (stream)</v>
      </c>
      <c r="K4431" s="1" t="str">
        <f t="shared" si="688"/>
        <v>Untreated Water</v>
      </c>
      <c r="L4431">
        <v>74</v>
      </c>
      <c r="M4431" t="s">
        <v>160</v>
      </c>
      <c r="N4431">
        <v>1456</v>
      </c>
      <c r="O4431" t="s">
        <v>1467</v>
      </c>
      <c r="P4431" t="s">
        <v>812</v>
      </c>
      <c r="Q4431" t="s">
        <v>881</v>
      </c>
    </row>
    <row r="4432" spans="1:17" hidden="1" x14ac:dyDescent="0.3">
      <c r="A4432" t="s">
        <v>17452</v>
      </c>
      <c r="B4432" t="s">
        <v>17453</v>
      </c>
      <c r="C4432" s="1" t="str">
        <f t="shared" si="682"/>
        <v>21:0288</v>
      </c>
      <c r="D4432" s="1" t="str">
        <f t="shared" si="686"/>
        <v>21:0129</v>
      </c>
      <c r="E4432" t="s">
        <v>17454</v>
      </c>
      <c r="F4432" t="s">
        <v>17455</v>
      </c>
      <c r="H4432">
        <v>65.347157199999998</v>
      </c>
      <c r="I4432">
        <v>-138.81212600000001</v>
      </c>
      <c r="J4432" s="1" t="str">
        <f t="shared" si="687"/>
        <v>Fluid (stream)</v>
      </c>
      <c r="K4432" s="1" t="str">
        <f t="shared" si="688"/>
        <v>Untreated Water</v>
      </c>
      <c r="L4432">
        <v>74</v>
      </c>
      <c r="M4432" t="s">
        <v>166</v>
      </c>
      <c r="N4432">
        <v>1457</v>
      </c>
      <c r="O4432" t="s">
        <v>339</v>
      </c>
      <c r="P4432" t="s">
        <v>1284</v>
      </c>
      <c r="Q4432" t="s">
        <v>953</v>
      </c>
    </row>
    <row r="4433" spans="1:17" hidden="1" x14ac:dyDescent="0.3">
      <c r="A4433" t="s">
        <v>17456</v>
      </c>
      <c r="B4433" t="s">
        <v>17457</v>
      </c>
      <c r="C4433" s="1" t="str">
        <f t="shared" si="682"/>
        <v>21:0288</v>
      </c>
      <c r="D4433" s="1" t="str">
        <f t="shared" si="686"/>
        <v>21:0129</v>
      </c>
      <c r="E4433" t="s">
        <v>17458</v>
      </c>
      <c r="F4433" t="s">
        <v>17459</v>
      </c>
      <c r="H4433">
        <v>65.330790800000003</v>
      </c>
      <c r="I4433">
        <v>-138.77945740000001</v>
      </c>
      <c r="J4433" s="1" t="str">
        <f t="shared" si="687"/>
        <v>Fluid (stream)</v>
      </c>
      <c r="K4433" s="1" t="str">
        <f t="shared" si="688"/>
        <v>Untreated Water</v>
      </c>
      <c r="L4433">
        <v>74</v>
      </c>
      <c r="M4433" t="s">
        <v>174</v>
      </c>
      <c r="N4433">
        <v>1458</v>
      </c>
      <c r="O4433" t="s">
        <v>196</v>
      </c>
      <c r="P4433" t="s">
        <v>81</v>
      </c>
      <c r="Q4433" t="s">
        <v>123</v>
      </c>
    </row>
    <row r="4434" spans="1:17" hidden="1" x14ac:dyDescent="0.3">
      <c r="A4434" t="s">
        <v>17460</v>
      </c>
      <c r="B4434" t="s">
        <v>17461</v>
      </c>
      <c r="C4434" s="1" t="str">
        <f t="shared" si="682"/>
        <v>21:0288</v>
      </c>
      <c r="D4434" s="1" t="str">
        <f t="shared" si="686"/>
        <v>21:0129</v>
      </c>
      <c r="E4434" t="s">
        <v>17462</v>
      </c>
      <c r="F4434" t="s">
        <v>17463</v>
      </c>
      <c r="H4434">
        <v>65.292249699999999</v>
      </c>
      <c r="I4434">
        <v>-138.80931860000001</v>
      </c>
      <c r="J4434" s="1" t="str">
        <f t="shared" si="687"/>
        <v>Fluid (stream)</v>
      </c>
      <c r="K4434" s="1" t="str">
        <f t="shared" si="688"/>
        <v>Untreated Water</v>
      </c>
      <c r="L4434">
        <v>74</v>
      </c>
      <c r="M4434" t="s">
        <v>181</v>
      </c>
      <c r="N4434">
        <v>1459</v>
      </c>
      <c r="O4434" t="s">
        <v>421</v>
      </c>
      <c r="P4434" t="s">
        <v>2783</v>
      </c>
      <c r="Q4434" t="s">
        <v>205</v>
      </c>
    </row>
    <row r="4435" spans="1:17" hidden="1" x14ac:dyDescent="0.3">
      <c r="A4435" t="s">
        <v>17464</v>
      </c>
      <c r="B4435" t="s">
        <v>17465</v>
      </c>
      <c r="C4435" s="1" t="str">
        <f t="shared" si="682"/>
        <v>21:0288</v>
      </c>
      <c r="D4435" s="1" t="str">
        <f t="shared" si="686"/>
        <v>21:0129</v>
      </c>
      <c r="E4435" t="s">
        <v>17414</v>
      </c>
      <c r="F4435" t="s">
        <v>17466</v>
      </c>
      <c r="H4435">
        <v>65.274072000000004</v>
      </c>
      <c r="I4435">
        <v>-138.83978479999999</v>
      </c>
      <c r="J4435" s="1" t="str">
        <f t="shared" si="687"/>
        <v>Fluid (stream)</v>
      </c>
      <c r="K4435" s="1" t="str">
        <f t="shared" si="688"/>
        <v>Untreated Water</v>
      </c>
      <c r="L4435">
        <v>74</v>
      </c>
      <c r="M4435" t="s">
        <v>678</v>
      </c>
      <c r="N4435">
        <v>1460</v>
      </c>
      <c r="O4435" t="s">
        <v>1599</v>
      </c>
      <c r="P4435" t="s">
        <v>2783</v>
      </c>
      <c r="Q4435" t="s">
        <v>1197</v>
      </c>
    </row>
    <row r="4436" spans="1:17" hidden="1" x14ac:dyDescent="0.3">
      <c r="A4436" t="s">
        <v>17467</v>
      </c>
      <c r="B4436" t="s">
        <v>17468</v>
      </c>
      <c r="C4436" s="1" t="str">
        <f t="shared" si="682"/>
        <v>21:0288</v>
      </c>
      <c r="D4436" s="1" t="str">
        <f t="shared" si="686"/>
        <v>21:0129</v>
      </c>
      <c r="E4436" t="s">
        <v>17414</v>
      </c>
      <c r="F4436" t="s">
        <v>17469</v>
      </c>
      <c r="H4436">
        <v>65.274072000000004</v>
      </c>
      <c r="I4436">
        <v>-138.83978479999999</v>
      </c>
      <c r="J4436" s="1" t="str">
        <f t="shared" si="687"/>
        <v>Fluid (stream)</v>
      </c>
      <c r="K4436" s="1" t="str">
        <f t="shared" si="688"/>
        <v>Untreated Water</v>
      </c>
      <c r="L4436">
        <v>74</v>
      </c>
      <c r="M4436" t="s">
        <v>673</v>
      </c>
      <c r="N4436">
        <v>1461</v>
      </c>
      <c r="O4436" t="s">
        <v>933</v>
      </c>
      <c r="P4436" t="s">
        <v>2783</v>
      </c>
      <c r="Q4436" t="s">
        <v>1197</v>
      </c>
    </row>
    <row r="4437" spans="1:17" hidden="1" x14ac:dyDescent="0.3">
      <c r="A4437" t="s">
        <v>17470</v>
      </c>
      <c r="B4437" t="s">
        <v>17471</v>
      </c>
      <c r="C4437" s="1" t="str">
        <f t="shared" si="682"/>
        <v>21:0288</v>
      </c>
      <c r="D4437" s="1" t="str">
        <f>HYPERLINK("http://geochem.nrcan.gc.ca/cdogs/content/svy/svy_e.htm", "")</f>
        <v/>
      </c>
      <c r="G4437" s="1" t="str">
        <f>HYPERLINK("http://geochem.nrcan.gc.ca/cdogs/content/cr_/cr_00030_e.htm", "30")</f>
        <v>30</v>
      </c>
      <c r="J4437" t="s">
        <v>106</v>
      </c>
      <c r="K4437" t="s">
        <v>107</v>
      </c>
      <c r="L4437">
        <v>74</v>
      </c>
      <c r="M4437" t="s">
        <v>108</v>
      </c>
      <c r="N4437">
        <v>1462</v>
      </c>
      <c r="O4437" t="s">
        <v>1724</v>
      </c>
      <c r="P4437" t="s">
        <v>2862</v>
      </c>
      <c r="Q4437" t="s">
        <v>308</v>
      </c>
    </row>
    <row r="4438" spans="1:17" hidden="1" x14ac:dyDescent="0.3">
      <c r="A4438" t="s">
        <v>17472</v>
      </c>
      <c r="B4438" t="s">
        <v>17473</v>
      </c>
      <c r="C4438" s="1" t="str">
        <f t="shared" si="682"/>
        <v>21:0288</v>
      </c>
      <c r="D4438" s="1" t="str">
        <f>HYPERLINK("http://geochem.nrcan.gc.ca/cdogs/content/svy/svy210129_e.htm", "21:0129")</f>
        <v>21:0129</v>
      </c>
      <c r="E4438" t="s">
        <v>17474</v>
      </c>
      <c r="F4438" t="s">
        <v>17475</v>
      </c>
      <c r="H4438">
        <v>65.286303399999994</v>
      </c>
      <c r="I4438">
        <v>-138.9094455</v>
      </c>
      <c r="J4438" s="1" t="str">
        <f>HYPERLINK("http://geochem.nrcan.gc.ca/cdogs/content/kwd/kwd020018_e.htm", "Fluid (stream)")</f>
        <v>Fluid (stream)</v>
      </c>
      <c r="K4438" s="1" t="str">
        <f>HYPERLINK("http://geochem.nrcan.gc.ca/cdogs/content/kwd/kwd080007_e.htm", "Untreated Water")</f>
        <v>Untreated Water</v>
      </c>
      <c r="L4438">
        <v>74</v>
      </c>
      <c r="M4438" t="s">
        <v>188</v>
      </c>
      <c r="N4438">
        <v>1463</v>
      </c>
      <c r="O4438" t="s">
        <v>95</v>
      </c>
      <c r="P4438" t="s">
        <v>1251</v>
      </c>
      <c r="Q4438" t="s">
        <v>290</v>
      </c>
    </row>
    <row r="4439" spans="1:17" hidden="1" x14ac:dyDescent="0.3">
      <c r="A4439" t="s">
        <v>17476</v>
      </c>
      <c r="B4439" t="s">
        <v>17477</v>
      </c>
      <c r="C4439" s="1" t="str">
        <f t="shared" si="682"/>
        <v>21:0288</v>
      </c>
      <c r="D4439" s="1" t="str">
        <f>HYPERLINK("http://geochem.nrcan.gc.ca/cdogs/content/svy/svy210129_e.htm", "21:0129")</f>
        <v>21:0129</v>
      </c>
      <c r="E4439" t="s">
        <v>17478</v>
      </c>
      <c r="F4439" t="s">
        <v>17479</v>
      </c>
      <c r="H4439">
        <v>65.256428600000007</v>
      </c>
      <c r="I4439">
        <v>-138.956467</v>
      </c>
      <c r="J4439" s="1" t="str">
        <f>HYPERLINK("http://geochem.nrcan.gc.ca/cdogs/content/kwd/kwd020018_e.htm", "Fluid (stream)")</f>
        <v>Fluid (stream)</v>
      </c>
      <c r="K4439" s="1" t="str">
        <f>HYPERLINK("http://geochem.nrcan.gc.ca/cdogs/content/kwd/kwd080007_e.htm", "Untreated Water")</f>
        <v>Untreated Water</v>
      </c>
      <c r="L4439">
        <v>74</v>
      </c>
      <c r="M4439" t="s">
        <v>215</v>
      </c>
      <c r="N4439">
        <v>1464</v>
      </c>
      <c r="O4439" t="s">
        <v>80</v>
      </c>
      <c r="P4439" t="s">
        <v>136</v>
      </c>
      <c r="Q4439" t="s">
        <v>649</v>
      </c>
    </row>
    <row r="4440" spans="1:17" hidden="1" x14ac:dyDescent="0.3">
      <c r="A4440" t="s">
        <v>17480</v>
      </c>
      <c r="B4440" t="s">
        <v>17481</v>
      </c>
      <c r="C4440" s="1" t="str">
        <f t="shared" si="682"/>
        <v>21:0288</v>
      </c>
      <c r="D4440" s="1" t="str">
        <f>HYPERLINK("http://geochem.nrcan.gc.ca/cdogs/content/svy/svy210129_e.htm", "21:0129")</f>
        <v>21:0129</v>
      </c>
      <c r="E4440" t="s">
        <v>17482</v>
      </c>
      <c r="F4440" t="s">
        <v>17483</v>
      </c>
      <c r="H4440">
        <v>65.262968499999999</v>
      </c>
      <c r="I4440">
        <v>-138.95551180000001</v>
      </c>
      <c r="J4440" s="1" t="str">
        <f>HYPERLINK("http://geochem.nrcan.gc.ca/cdogs/content/kwd/kwd020018_e.htm", "Fluid (stream)")</f>
        <v>Fluid (stream)</v>
      </c>
      <c r="K4440" s="1" t="str">
        <f>HYPERLINK("http://geochem.nrcan.gc.ca/cdogs/content/kwd/kwd080007_e.htm", "Untreated Water")</f>
        <v>Untreated Water</v>
      </c>
      <c r="L4440">
        <v>74</v>
      </c>
      <c r="M4440" t="s">
        <v>223</v>
      </c>
      <c r="N4440">
        <v>1465</v>
      </c>
      <c r="O4440" t="s">
        <v>22</v>
      </c>
      <c r="P4440" t="s">
        <v>22</v>
      </c>
      <c r="Q4440" t="s">
        <v>22</v>
      </c>
    </row>
    <row r="4441" spans="1:17" hidden="1" x14ac:dyDescent="0.3">
      <c r="A4441" t="s">
        <v>17484</v>
      </c>
      <c r="B4441" t="s">
        <v>17485</v>
      </c>
      <c r="C4441" s="1" t="str">
        <f t="shared" si="682"/>
        <v>21:0288</v>
      </c>
      <c r="D4441" s="1" t="str">
        <f>HYPERLINK("http://geochem.nrcan.gc.ca/cdogs/content/svy/svy210129_e.htm", "21:0129")</f>
        <v>21:0129</v>
      </c>
      <c r="E4441" t="s">
        <v>17486</v>
      </c>
      <c r="F4441" t="s">
        <v>17487</v>
      </c>
      <c r="H4441">
        <v>65.262947299999993</v>
      </c>
      <c r="I4441">
        <v>-138.8246877</v>
      </c>
      <c r="J4441" s="1" t="str">
        <f>HYPERLINK("http://geochem.nrcan.gc.ca/cdogs/content/kwd/kwd020018_e.htm", "Fluid (stream)")</f>
        <v>Fluid (stream)</v>
      </c>
      <c r="K4441" s="1" t="str">
        <f>HYPERLINK("http://geochem.nrcan.gc.ca/cdogs/content/kwd/kwd080007_e.htm", "Untreated Water")</f>
        <v>Untreated Water</v>
      </c>
      <c r="L4441">
        <v>74</v>
      </c>
      <c r="M4441" t="s">
        <v>740</v>
      </c>
      <c r="N4441">
        <v>1466</v>
      </c>
      <c r="O4441" t="s">
        <v>714</v>
      </c>
      <c r="P4441" t="s">
        <v>224</v>
      </c>
      <c r="Q4441" t="s">
        <v>123</v>
      </c>
    </row>
    <row r="4442" spans="1:17" hidden="1" x14ac:dyDescent="0.3">
      <c r="A4442" t="s">
        <v>17488</v>
      </c>
      <c r="B4442" t="s">
        <v>17489</v>
      </c>
      <c r="C4442" s="1" t="str">
        <f t="shared" si="682"/>
        <v>21:0288</v>
      </c>
      <c r="D4442" s="1" t="str">
        <f>HYPERLINK("http://geochem.nrcan.gc.ca/cdogs/content/svy/svy210129_e.htm", "21:0129")</f>
        <v>21:0129</v>
      </c>
      <c r="E4442" t="s">
        <v>17490</v>
      </c>
      <c r="F4442" t="s">
        <v>17491</v>
      </c>
      <c r="H4442">
        <v>65.284630300000003</v>
      </c>
      <c r="I4442">
        <v>-138.73135439999999</v>
      </c>
      <c r="J4442" s="1" t="str">
        <f>HYPERLINK("http://geochem.nrcan.gc.ca/cdogs/content/kwd/kwd020018_e.htm", "Fluid (stream)")</f>
        <v>Fluid (stream)</v>
      </c>
      <c r="K4442" s="1" t="str">
        <f>HYPERLINK("http://geochem.nrcan.gc.ca/cdogs/content/kwd/kwd080007_e.htm", "Untreated Water")</f>
        <v>Untreated Water</v>
      </c>
      <c r="L4442">
        <v>75</v>
      </c>
      <c r="M4442" t="s">
        <v>21</v>
      </c>
      <c r="N4442">
        <v>1467</v>
      </c>
      <c r="O4442" t="s">
        <v>1467</v>
      </c>
      <c r="P4442" t="s">
        <v>1257</v>
      </c>
      <c r="Q4442" t="s">
        <v>649</v>
      </c>
    </row>
    <row r="4443" spans="1:17" hidden="1" x14ac:dyDescent="0.3">
      <c r="A4443" t="s">
        <v>17492</v>
      </c>
      <c r="B4443" t="s">
        <v>17493</v>
      </c>
      <c r="C4443" s="1" t="str">
        <f t="shared" si="682"/>
        <v>21:0288</v>
      </c>
      <c r="D4443" s="1" t="str">
        <f>HYPERLINK("http://geochem.nrcan.gc.ca/cdogs/content/svy/svy_e.htm", "")</f>
        <v/>
      </c>
      <c r="G4443" s="1" t="str">
        <f>HYPERLINK("http://geochem.nrcan.gc.ca/cdogs/content/cr_/cr_00032_e.htm", "32")</f>
        <v>32</v>
      </c>
      <c r="J4443" t="s">
        <v>106</v>
      </c>
      <c r="K4443" t="s">
        <v>107</v>
      </c>
      <c r="L4443">
        <v>75</v>
      </c>
      <c r="M4443" t="s">
        <v>108</v>
      </c>
      <c r="N4443">
        <v>1468</v>
      </c>
      <c r="O4443" t="s">
        <v>1550</v>
      </c>
      <c r="P4443" t="s">
        <v>81</v>
      </c>
      <c r="Q4443" t="s">
        <v>290</v>
      </c>
    </row>
    <row r="4444" spans="1:17" hidden="1" x14ac:dyDescent="0.3">
      <c r="A4444" t="s">
        <v>17494</v>
      </c>
      <c r="B4444" t="s">
        <v>17495</v>
      </c>
      <c r="C4444" s="1" t="str">
        <f t="shared" si="682"/>
        <v>21:0288</v>
      </c>
      <c r="D4444" s="1" t="str">
        <f t="shared" ref="D4444:D4478" si="689">HYPERLINK("http://geochem.nrcan.gc.ca/cdogs/content/svy/svy210129_e.htm", "21:0129")</f>
        <v>21:0129</v>
      </c>
      <c r="E4444" t="s">
        <v>17496</v>
      </c>
      <c r="F4444" t="s">
        <v>17497</v>
      </c>
      <c r="H4444">
        <v>65.254639299999994</v>
      </c>
      <c r="I4444">
        <v>-138.71788190000001</v>
      </c>
      <c r="J4444" s="1" t="str">
        <f t="shared" ref="J4444:J4478" si="690">HYPERLINK("http://geochem.nrcan.gc.ca/cdogs/content/kwd/kwd020018_e.htm", "Fluid (stream)")</f>
        <v>Fluid (stream)</v>
      </c>
      <c r="K4444" s="1" t="str">
        <f t="shared" ref="K4444:K4478" si="691">HYPERLINK("http://geochem.nrcan.gc.ca/cdogs/content/kwd/kwd080007_e.htm", "Untreated Water")</f>
        <v>Untreated Water</v>
      </c>
      <c r="L4444">
        <v>75</v>
      </c>
      <c r="M4444" t="s">
        <v>27</v>
      </c>
      <c r="N4444">
        <v>1469</v>
      </c>
      <c r="O4444" t="s">
        <v>283</v>
      </c>
      <c r="P4444" t="s">
        <v>1284</v>
      </c>
      <c r="Q4444" t="s">
        <v>205</v>
      </c>
    </row>
    <row r="4445" spans="1:17" hidden="1" x14ac:dyDescent="0.3">
      <c r="A4445" t="s">
        <v>17498</v>
      </c>
      <c r="B4445" t="s">
        <v>17499</v>
      </c>
      <c r="C4445" s="1" t="str">
        <f t="shared" si="682"/>
        <v>21:0288</v>
      </c>
      <c r="D4445" s="1" t="str">
        <f t="shared" si="689"/>
        <v>21:0129</v>
      </c>
      <c r="E4445" t="s">
        <v>17500</v>
      </c>
      <c r="F4445" t="s">
        <v>17501</v>
      </c>
      <c r="H4445">
        <v>65.284126400000005</v>
      </c>
      <c r="I4445">
        <v>-138.74979740000001</v>
      </c>
      <c r="J4445" s="1" t="str">
        <f t="shared" si="690"/>
        <v>Fluid (stream)</v>
      </c>
      <c r="K4445" s="1" t="str">
        <f t="shared" si="691"/>
        <v>Untreated Water</v>
      </c>
      <c r="L4445">
        <v>75</v>
      </c>
      <c r="M4445" t="s">
        <v>195</v>
      </c>
      <c r="N4445">
        <v>1470</v>
      </c>
      <c r="O4445" t="s">
        <v>708</v>
      </c>
      <c r="P4445" t="s">
        <v>81</v>
      </c>
      <c r="Q4445" t="s">
        <v>844</v>
      </c>
    </row>
    <row r="4446" spans="1:17" hidden="1" x14ac:dyDescent="0.3">
      <c r="A4446" t="s">
        <v>17502</v>
      </c>
      <c r="B4446" t="s">
        <v>17503</v>
      </c>
      <c r="C4446" s="1" t="str">
        <f t="shared" si="682"/>
        <v>21:0288</v>
      </c>
      <c r="D4446" s="1" t="str">
        <f t="shared" si="689"/>
        <v>21:0129</v>
      </c>
      <c r="E4446" t="s">
        <v>17500</v>
      </c>
      <c r="F4446" t="s">
        <v>17504</v>
      </c>
      <c r="H4446">
        <v>65.284126400000005</v>
      </c>
      <c r="I4446">
        <v>-138.74979740000001</v>
      </c>
      <c r="J4446" s="1" t="str">
        <f t="shared" si="690"/>
        <v>Fluid (stream)</v>
      </c>
      <c r="K4446" s="1" t="str">
        <f t="shared" si="691"/>
        <v>Untreated Water</v>
      </c>
      <c r="L4446">
        <v>75</v>
      </c>
      <c r="M4446" t="s">
        <v>202</v>
      </c>
      <c r="N4446">
        <v>1471</v>
      </c>
      <c r="O4446" t="s">
        <v>1305</v>
      </c>
      <c r="P4446" t="s">
        <v>81</v>
      </c>
      <c r="Q4446" t="s">
        <v>123</v>
      </c>
    </row>
    <row r="4447" spans="1:17" hidden="1" x14ac:dyDescent="0.3">
      <c r="A4447" t="s">
        <v>17505</v>
      </c>
      <c r="B4447" t="s">
        <v>17506</v>
      </c>
      <c r="C4447" s="1" t="str">
        <f t="shared" si="682"/>
        <v>21:0288</v>
      </c>
      <c r="D4447" s="1" t="str">
        <f t="shared" si="689"/>
        <v>21:0129</v>
      </c>
      <c r="E4447" t="s">
        <v>17490</v>
      </c>
      <c r="F4447" t="s">
        <v>17507</v>
      </c>
      <c r="H4447">
        <v>65.284630300000003</v>
      </c>
      <c r="I4447">
        <v>-138.73135439999999</v>
      </c>
      <c r="J4447" s="1" t="str">
        <f t="shared" si="690"/>
        <v>Fluid (stream)</v>
      </c>
      <c r="K4447" s="1" t="str">
        <f t="shared" si="691"/>
        <v>Untreated Water</v>
      </c>
      <c r="L4447">
        <v>75</v>
      </c>
      <c r="M4447" t="s">
        <v>79</v>
      </c>
      <c r="N4447">
        <v>1472</v>
      </c>
      <c r="O4447" t="s">
        <v>358</v>
      </c>
      <c r="P4447" t="s">
        <v>1251</v>
      </c>
      <c r="Q4447" t="s">
        <v>844</v>
      </c>
    </row>
    <row r="4448" spans="1:17" hidden="1" x14ac:dyDescent="0.3">
      <c r="A4448" t="s">
        <v>17508</v>
      </c>
      <c r="B4448" t="s">
        <v>17509</v>
      </c>
      <c r="C4448" s="1" t="str">
        <f t="shared" ref="C4448:C4511" si="692">HYPERLINK("http://geochem.nrcan.gc.ca/cdogs/content/bdl/bdl210288_e.htm", "21:0288")</f>
        <v>21:0288</v>
      </c>
      <c r="D4448" s="1" t="str">
        <f t="shared" si="689"/>
        <v>21:0129</v>
      </c>
      <c r="E4448" t="s">
        <v>17510</v>
      </c>
      <c r="F4448" t="s">
        <v>17511</v>
      </c>
      <c r="H4448">
        <v>65.296911300000005</v>
      </c>
      <c r="I4448">
        <v>-138.6935675</v>
      </c>
      <c r="J4448" s="1" t="str">
        <f t="shared" si="690"/>
        <v>Fluid (stream)</v>
      </c>
      <c r="K4448" s="1" t="str">
        <f t="shared" si="691"/>
        <v>Untreated Water</v>
      </c>
      <c r="L4448">
        <v>75</v>
      </c>
      <c r="M4448" t="s">
        <v>35</v>
      </c>
      <c r="N4448">
        <v>1473</v>
      </c>
      <c r="O4448" t="s">
        <v>1657</v>
      </c>
      <c r="P4448" t="s">
        <v>2408</v>
      </c>
      <c r="Q4448" t="s">
        <v>844</v>
      </c>
    </row>
    <row r="4449" spans="1:17" hidden="1" x14ac:dyDescent="0.3">
      <c r="A4449" t="s">
        <v>17512</v>
      </c>
      <c r="B4449" t="s">
        <v>17513</v>
      </c>
      <c r="C4449" s="1" t="str">
        <f t="shared" si="692"/>
        <v>21:0288</v>
      </c>
      <c r="D4449" s="1" t="str">
        <f t="shared" si="689"/>
        <v>21:0129</v>
      </c>
      <c r="E4449" t="s">
        <v>17514</v>
      </c>
      <c r="F4449" t="s">
        <v>17515</v>
      </c>
      <c r="H4449">
        <v>65.311426100000006</v>
      </c>
      <c r="I4449">
        <v>-138.6298918</v>
      </c>
      <c r="J4449" s="1" t="str">
        <f t="shared" si="690"/>
        <v>Fluid (stream)</v>
      </c>
      <c r="K4449" s="1" t="str">
        <f t="shared" si="691"/>
        <v>Untreated Water</v>
      </c>
      <c r="L4449">
        <v>75</v>
      </c>
      <c r="M4449" t="s">
        <v>43</v>
      </c>
      <c r="N4449">
        <v>1474</v>
      </c>
      <c r="O4449" t="s">
        <v>320</v>
      </c>
      <c r="P4449" t="s">
        <v>1397</v>
      </c>
      <c r="Q4449" t="s">
        <v>844</v>
      </c>
    </row>
    <row r="4450" spans="1:17" hidden="1" x14ac:dyDescent="0.3">
      <c r="A4450" t="s">
        <v>17516</v>
      </c>
      <c r="B4450" t="s">
        <v>17517</v>
      </c>
      <c r="C4450" s="1" t="str">
        <f t="shared" si="692"/>
        <v>21:0288</v>
      </c>
      <c r="D4450" s="1" t="str">
        <f t="shared" si="689"/>
        <v>21:0129</v>
      </c>
      <c r="E4450" t="s">
        <v>17518</v>
      </c>
      <c r="F4450" t="s">
        <v>17519</v>
      </c>
      <c r="H4450">
        <v>65.303560200000007</v>
      </c>
      <c r="I4450">
        <v>-138.65040719999999</v>
      </c>
      <c r="J4450" s="1" t="str">
        <f t="shared" si="690"/>
        <v>Fluid (stream)</v>
      </c>
      <c r="K4450" s="1" t="str">
        <f t="shared" si="691"/>
        <v>Untreated Water</v>
      </c>
      <c r="L4450">
        <v>75</v>
      </c>
      <c r="M4450" t="s">
        <v>50</v>
      </c>
      <c r="N4450">
        <v>1475</v>
      </c>
      <c r="O4450" t="s">
        <v>22</v>
      </c>
      <c r="P4450" t="s">
        <v>22</v>
      </c>
      <c r="Q4450" t="s">
        <v>22</v>
      </c>
    </row>
    <row r="4451" spans="1:17" hidden="1" x14ac:dyDescent="0.3">
      <c r="A4451" t="s">
        <v>17520</v>
      </c>
      <c r="B4451" t="s">
        <v>17521</v>
      </c>
      <c r="C4451" s="1" t="str">
        <f t="shared" si="692"/>
        <v>21:0288</v>
      </c>
      <c r="D4451" s="1" t="str">
        <f t="shared" si="689"/>
        <v>21:0129</v>
      </c>
      <c r="E4451" t="s">
        <v>17522</v>
      </c>
      <c r="F4451" t="s">
        <v>17523</v>
      </c>
      <c r="H4451">
        <v>65.338555299999996</v>
      </c>
      <c r="I4451">
        <v>-138.6286767</v>
      </c>
      <c r="J4451" s="1" t="str">
        <f t="shared" si="690"/>
        <v>Fluid (stream)</v>
      </c>
      <c r="K4451" s="1" t="str">
        <f t="shared" si="691"/>
        <v>Untreated Water</v>
      </c>
      <c r="L4451">
        <v>75</v>
      </c>
      <c r="M4451" t="s">
        <v>57</v>
      </c>
      <c r="N4451">
        <v>1476</v>
      </c>
      <c r="O4451" t="s">
        <v>1576</v>
      </c>
      <c r="P4451" t="s">
        <v>1397</v>
      </c>
      <c r="Q4451" t="s">
        <v>123</v>
      </c>
    </row>
    <row r="4452" spans="1:17" hidden="1" x14ac:dyDescent="0.3">
      <c r="A4452" t="s">
        <v>17524</v>
      </c>
      <c r="B4452" t="s">
        <v>17525</v>
      </c>
      <c r="C4452" s="1" t="str">
        <f t="shared" si="692"/>
        <v>21:0288</v>
      </c>
      <c r="D4452" s="1" t="str">
        <f t="shared" si="689"/>
        <v>21:0129</v>
      </c>
      <c r="E4452" t="s">
        <v>17526</v>
      </c>
      <c r="F4452" t="s">
        <v>17527</v>
      </c>
      <c r="H4452">
        <v>65.367753800000003</v>
      </c>
      <c r="I4452">
        <v>-138.6249479</v>
      </c>
      <c r="J4452" s="1" t="str">
        <f t="shared" si="690"/>
        <v>Fluid (stream)</v>
      </c>
      <c r="K4452" s="1" t="str">
        <f t="shared" si="691"/>
        <v>Untreated Water</v>
      </c>
      <c r="L4452">
        <v>75</v>
      </c>
      <c r="M4452" t="s">
        <v>65</v>
      </c>
      <c r="N4452">
        <v>1477</v>
      </c>
      <c r="O4452" t="s">
        <v>36</v>
      </c>
      <c r="P4452" t="s">
        <v>1956</v>
      </c>
      <c r="Q4452" t="s">
        <v>649</v>
      </c>
    </row>
    <row r="4453" spans="1:17" hidden="1" x14ac:dyDescent="0.3">
      <c r="A4453" t="s">
        <v>17528</v>
      </c>
      <c r="B4453" t="s">
        <v>17529</v>
      </c>
      <c r="C4453" s="1" t="str">
        <f t="shared" si="692"/>
        <v>21:0288</v>
      </c>
      <c r="D4453" s="1" t="str">
        <f t="shared" si="689"/>
        <v>21:0129</v>
      </c>
      <c r="E4453" t="s">
        <v>17530</v>
      </c>
      <c r="F4453" t="s">
        <v>17531</v>
      </c>
      <c r="H4453">
        <v>65.362344199999995</v>
      </c>
      <c r="I4453">
        <v>-138.69108230000001</v>
      </c>
      <c r="J4453" s="1" t="str">
        <f t="shared" si="690"/>
        <v>Fluid (stream)</v>
      </c>
      <c r="K4453" s="1" t="str">
        <f t="shared" si="691"/>
        <v>Untreated Water</v>
      </c>
      <c r="L4453">
        <v>75</v>
      </c>
      <c r="M4453" t="s">
        <v>72</v>
      </c>
      <c r="N4453">
        <v>1478</v>
      </c>
      <c r="O4453" t="s">
        <v>1631</v>
      </c>
      <c r="P4453" t="s">
        <v>115</v>
      </c>
      <c r="Q4453" t="s">
        <v>437</v>
      </c>
    </row>
    <row r="4454" spans="1:17" hidden="1" x14ac:dyDescent="0.3">
      <c r="A4454" t="s">
        <v>17532</v>
      </c>
      <c r="B4454" t="s">
        <v>17533</v>
      </c>
      <c r="C4454" s="1" t="str">
        <f t="shared" si="692"/>
        <v>21:0288</v>
      </c>
      <c r="D4454" s="1" t="str">
        <f t="shared" si="689"/>
        <v>21:0129</v>
      </c>
      <c r="E4454" t="s">
        <v>17534</v>
      </c>
      <c r="F4454" t="s">
        <v>17535</v>
      </c>
      <c r="H4454">
        <v>65.376732200000006</v>
      </c>
      <c r="I4454">
        <v>-138.73118109999999</v>
      </c>
      <c r="J4454" s="1" t="str">
        <f t="shared" si="690"/>
        <v>Fluid (stream)</v>
      </c>
      <c r="K4454" s="1" t="str">
        <f t="shared" si="691"/>
        <v>Untreated Water</v>
      </c>
      <c r="L4454">
        <v>75</v>
      </c>
      <c r="M4454" t="s">
        <v>87</v>
      </c>
      <c r="N4454">
        <v>1479</v>
      </c>
      <c r="O4454" t="s">
        <v>1291</v>
      </c>
      <c r="P4454" t="s">
        <v>1257</v>
      </c>
      <c r="Q4454" t="s">
        <v>249</v>
      </c>
    </row>
    <row r="4455" spans="1:17" hidden="1" x14ac:dyDescent="0.3">
      <c r="A4455" t="s">
        <v>17536</v>
      </c>
      <c r="B4455" t="s">
        <v>17537</v>
      </c>
      <c r="C4455" s="1" t="str">
        <f t="shared" si="692"/>
        <v>21:0288</v>
      </c>
      <c r="D4455" s="1" t="str">
        <f t="shared" si="689"/>
        <v>21:0129</v>
      </c>
      <c r="E4455" t="s">
        <v>17538</v>
      </c>
      <c r="F4455" t="s">
        <v>17539</v>
      </c>
      <c r="H4455">
        <v>65.380568100000005</v>
      </c>
      <c r="I4455">
        <v>-138.7212505</v>
      </c>
      <c r="J4455" s="1" t="str">
        <f t="shared" si="690"/>
        <v>Fluid (stream)</v>
      </c>
      <c r="K4455" s="1" t="str">
        <f t="shared" si="691"/>
        <v>Untreated Water</v>
      </c>
      <c r="L4455">
        <v>75</v>
      </c>
      <c r="M4455" t="s">
        <v>160</v>
      </c>
      <c r="N4455">
        <v>1480</v>
      </c>
      <c r="O4455" t="s">
        <v>1657</v>
      </c>
      <c r="P4455" t="s">
        <v>2482</v>
      </c>
      <c r="Q4455" t="s">
        <v>649</v>
      </c>
    </row>
    <row r="4456" spans="1:17" hidden="1" x14ac:dyDescent="0.3">
      <c r="A4456" t="s">
        <v>17540</v>
      </c>
      <c r="B4456" t="s">
        <v>17541</v>
      </c>
      <c r="C4456" s="1" t="str">
        <f t="shared" si="692"/>
        <v>21:0288</v>
      </c>
      <c r="D4456" s="1" t="str">
        <f t="shared" si="689"/>
        <v>21:0129</v>
      </c>
      <c r="E4456" t="s">
        <v>17542</v>
      </c>
      <c r="F4456" t="s">
        <v>17543</v>
      </c>
      <c r="H4456">
        <v>65.384738200000001</v>
      </c>
      <c r="I4456">
        <v>-138.6449624</v>
      </c>
      <c r="J4456" s="1" t="str">
        <f t="shared" si="690"/>
        <v>Fluid (stream)</v>
      </c>
      <c r="K4456" s="1" t="str">
        <f t="shared" si="691"/>
        <v>Untreated Water</v>
      </c>
      <c r="L4456">
        <v>75</v>
      </c>
      <c r="M4456" t="s">
        <v>166</v>
      </c>
      <c r="N4456">
        <v>1481</v>
      </c>
      <c r="O4456" t="s">
        <v>1550</v>
      </c>
      <c r="P4456" t="s">
        <v>81</v>
      </c>
      <c r="Q4456" t="s">
        <v>249</v>
      </c>
    </row>
    <row r="4457" spans="1:17" hidden="1" x14ac:dyDescent="0.3">
      <c r="A4457" t="s">
        <v>17544</v>
      </c>
      <c r="B4457" t="s">
        <v>17545</v>
      </c>
      <c r="C4457" s="1" t="str">
        <f t="shared" si="692"/>
        <v>21:0288</v>
      </c>
      <c r="D4457" s="1" t="str">
        <f t="shared" si="689"/>
        <v>21:0129</v>
      </c>
      <c r="E4457" t="s">
        <v>17546</v>
      </c>
      <c r="F4457" t="s">
        <v>17547</v>
      </c>
      <c r="H4457">
        <v>65.403141700000006</v>
      </c>
      <c r="I4457">
        <v>-138.6334889</v>
      </c>
      <c r="J4457" s="1" t="str">
        <f t="shared" si="690"/>
        <v>Fluid (stream)</v>
      </c>
      <c r="K4457" s="1" t="str">
        <f t="shared" si="691"/>
        <v>Untreated Water</v>
      </c>
      <c r="L4457">
        <v>75</v>
      </c>
      <c r="M4457" t="s">
        <v>174</v>
      </c>
      <c r="N4457">
        <v>1482</v>
      </c>
      <c r="O4457" t="s">
        <v>7106</v>
      </c>
      <c r="P4457" t="s">
        <v>2862</v>
      </c>
      <c r="Q4457" t="s">
        <v>953</v>
      </c>
    </row>
    <row r="4458" spans="1:17" hidden="1" x14ac:dyDescent="0.3">
      <c r="A4458" t="s">
        <v>17548</v>
      </c>
      <c r="B4458" t="s">
        <v>17549</v>
      </c>
      <c r="C4458" s="1" t="str">
        <f t="shared" si="692"/>
        <v>21:0288</v>
      </c>
      <c r="D4458" s="1" t="str">
        <f t="shared" si="689"/>
        <v>21:0129</v>
      </c>
      <c r="E4458" t="s">
        <v>17550</v>
      </c>
      <c r="F4458" t="s">
        <v>17551</v>
      </c>
      <c r="H4458">
        <v>65.403243700000004</v>
      </c>
      <c r="I4458">
        <v>-138.62568139999999</v>
      </c>
      <c r="J4458" s="1" t="str">
        <f t="shared" si="690"/>
        <v>Fluid (stream)</v>
      </c>
      <c r="K4458" s="1" t="str">
        <f t="shared" si="691"/>
        <v>Untreated Water</v>
      </c>
      <c r="L4458">
        <v>75</v>
      </c>
      <c r="M4458" t="s">
        <v>181</v>
      </c>
      <c r="N4458">
        <v>1483</v>
      </c>
      <c r="O4458" t="s">
        <v>1291</v>
      </c>
      <c r="P4458" t="s">
        <v>2783</v>
      </c>
      <c r="Q4458" t="s">
        <v>2967</v>
      </c>
    </row>
    <row r="4459" spans="1:17" hidden="1" x14ac:dyDescent="0.3">
      <c r="A4459" t="s">
        <v>17552</v>
      </c>
      <c r="B4459" t="s">
        <v>17553</v>
      </c>
      <c r="C4459" s="1" t="str">
        <f t="shared" si="692"/>
        <v>21:0288</v>
      </c>
      <c r="D4459" s="1" t="str">
        <f t="shared" si="689"/>
        <v>21:0129</v>
      </c>
      <c r="E4459" t="s">
        <v>17554</v>
      </c>
      <c r="F4459" t="s">
        <v>17555</v>
      </c>
      <c r="H4459">
        <v>65.419933999999998</v>
      </c>
      <c r="I4459">
        <v>-138.6143635</v>
      </c>
      <c r="J4459" s="1" t="str">
        <f t="shared" si="690"/>
        <v>Fluid (stream)</v>
      </c>
      <c r="K4459" s="1" t="str">
        <f t="shared" si="691"/>
        <v>Untreated Water</v>
      </c>
      <c r="L4459">
        <v>75</v>
      </c>
      <c r="M4459" t="s">
        <v>188</v>
      </c>
      <c r="N4459">
        <v>1484</v>
      </c>
      <c r="O4459" t="s">
        <v>1342</v>
      </c>
      <c r="P4459" t="s">
        <v>2482</v>
      </c>
      <c r="Q4459" t="s">
        <v>123</v>
      </c>
    </row>
    <row r="4460" spans="1:17" hidden="1" x14ac:dyDescent="0.3">
      <c r="A4460" t="s">
        <v>17556</v>
      </c>
      <c r="B4460" t="s">
        <v>17557</v>
      </c>
      <c r="C4460" s="1" t="str">
        <f t="shared" si="692"/>
        <v>21:0288</v>
      </c>
      <c r="D4460" s="1" t="str">
        <f t="shared" si="689"/>
        <v>21:0129</v>
      </c>
      <c r="E4460" t="s">
        <v>17558</v>
      </c>
      <c r="F4460" t="s">
        <v>17559</v>
      </c>
      <c r="H4460">
        <v>65.438814300000004</v>
      </c>
      <c r="I4460">
        <v>-138.60761930000001</v>
      </c>
      <c r="J4460" s="1" t="str">
        <f t="shared" si="690"/>
        <v>Fluid (stream)</v>
      </c>
      <c r="K4460" s="1" t="str">
        <f t="shared" si="691"/>
        <v>Untreated Water</v>
      </c>
      <c r="L4460">
        <v>75</v>
      </c>
      <c r="M4460" t="s">
        <v>215</v>
      </c>
      <c r="N4460">
        <v>1485</v>
      </c>
      <c r="O4460" t="s">
        <v>1576</v>
      </c>
      <c r="P4460" t="s">
        <v>1257</v>
      </c>
      <c r="Q4460" t="s">
        <v>123</v>
      </c>
    </row>
    <row r="4461" spans="1:17" hidden="1" x14ac:dyDescent="0.3">
      <c r="A4461" t="s">
        <v>17560</v>
      </c>
      <c r="B4461" t="s">
        <v>17561</v>
      </c>
      <c r="C4461" s="1" t="str">
        <f t="shared" si="692"/>
        <v>21:0288</v>
      </c>
      <c r="D4461" s="1" t="str">
        <f t="shared" si="689"/>
        <v>21:0129</v>
      </c>
      <c r="E4461" t="s">
        <v>17562</v>
      </c>
      <c r="F4461" t="s">
        <v>17563</v>
      </c>
      <c r="H4461">
        <v>65.4349019</v>
      </c>
      <c r="I4461">
        <v>-138.622535</v>
      </c>
      <c r="J4461" s="1" t="str">
        <f t="shared" si="690"/>
        <v>Fluid (stream)</v>
      </c>
      <c r="K4461" s="1" t="str">
        <f t="shared" si="691"/>
        <v>Untreated Water</v>
      </c>
      <c r="L4461">
        <v>75</v>
      </c>
      <c r="M4461" t="s">
        <v>223</v>
      </c>
      <c r="N4461">
        <v>1486</v>
      </c>
      <c r="O4461" t="s">
        <v>378</v>
      </c>
      <c r="P4461" t="s">
        <v>2541</v>
      </c>
      <c r="Q4461" t="s">
        <v>589</v>
      </c>
    </row>
    <row r="4462" spans="1:17" hidden="1" x14ac:dyDescent="0.3">
      <c r="A4462" t="s">
        <v>17564</v>
      </c>
      <c r="B4462" t="s">
        <v>17565</v>
      </c>
      <c r="C4462" s="1" t="str">
        <f t="shared" si="692"/>
        <v>21:0288</v>
      </c>
      <c r="D4462" s="1" t="str">
        <f t="shared" si="689"/>
        <v>21:0129</v>
      </c>
      <c r="E4462" t="s">
        <v>17566</v>
      </c>
      <c r="F4462" t="s">
        <v>17567</v>
      </c>
      <c r="H4462">
        <v>65.352555300000006</v>
      </c>
      <c r="I4462">
        <v>-138.467761</v>
      </c>
      <c r="J4462" s="1" t="str">
        <f t="shared" si="690"/>
        <v>Fluid (stream)</v>
      </c>
      <c r="K4462" s="1" t="str">
        <f t="shared" si="691"/>
        <v>Untreated Water</v>
      </c>
      <c r="L4462">
        <v>76</v>
      </c>
      <c r="M4462" t="s">
        <v>21</v>
      </c>
      <c r="N4462">
        <v>1487</v>
      </c>
      <c r="O4462" t="s">
        <v>1550</v>
      </c>
      <c r="P4462" t="s">
        <v>2783</v>
      </c>
      <c r="Q4462" t="s">
        <v>249</v>
      </c>
    </row>
    <row r="4463" spans="1:17" hidden="1" x14ac:dyDescent="0.3">
      <c r="A4463" t="s">
        <v>17568</v>
      </c>
      <c r="B4463" t="s">
        <v>17569</v>
      </c>
      <c r="C4463" s="1" t="str">
        <f t="shared" si="692"/>
        <v>21:0288</v>
      </c>
      <c r="D4463" s="1" t="str">
        <f t="shared" si="689"/>
        <v>21:0129</v>
      </c>
      <c r="E4463" t="s">
        <v>17570</v>
      </c>
      <c r="F4463" t="s">
        <v>17571</v>
      </c>
      <c r="H4463">
        <v>65.458635099999995</v>
      </c>
      <c r="I4463">
        <v>-138.68199300000001</v>
      </c>
      <c r="J4463" s="1" t="str">
        <f t="shared" si="690"/>
        <v>Fluid (stream)</v>
      </c>
      <c r="K4463" s="1" t="str">
        <f t="shared" si="691"/>
        <v>Untreated Water</v>
      </c>
      <c r="L4463">
        <v>76</v>
      </c>
      <c r="M4463" t="s">
        <v>27</v>
      </c>
      <c r="N4463">
        <v>1488</v>
      </c>
      <c r="O4463" t="s">
        <v>73</v>
      </c>
      <c r="P4463" t="s">
        <v>1251</v>
      </c>
      <c r="Q4463" t="s">
        <v>844</v>
      </c>
    </row>
    <row r="4464" spans="1:17" hidden="1" x14ac:dyDescent="0.3">
      <c r="A4464" t="s">
        <v>17572</v>
      </c>
      <c r="B4464" t="s">
        <v>17573</v>
      </c>
      <c r="C4464" s="1" t="str">
        <f t="shared" si="692"/>
        <v>21:0288</v>
      </c>
      <c r="D4464" s="1" t="str">
        <f t="shared" si="689"/>
        <v>21:0129</v>
      </c>
      <c r="E4464" t="s">
        <v>17574</v>
      </c>
      <c r="F4464" t="s">
        <v>17575</v>
      </c>
      <c r="H4464">
        <v>65.452269799999996</v>
      </c>
      <c r="I4464">
        <v>-138.69369270000001</v>
      </c>
      <c r="J4464" s="1" t="str">
        <f t="shared" si="690"/>
        <v>Fluid (stream)</v>
      </c>
      <c r="K4464" s="1" t="str">
        <f t="shared" si="691"/>
        <v>Untreated Water</v>
      </c>
      <c r="L4464">
        <v>76</v>
      </c>
      <c r="M4464" t="s">
        <v>35</v>
      </c>
      <c r="N4464">
        <v>1489</v>
      </c>
      <c r="O4464" t="s">
        <v>22</v>
      </c>
      <c r="P4464" t="s">
        <v>22</v>
      </c>
      <c r="Q4464" t="s">
        <v>22</v>
      </c>
    </row>
    <row r="4465" spans="1:17" hidden="1" x14ac:dyDescent="0.3">
      <c r="A4465" t="s">
        <v>17576</v>
      </c>
      <c r="B4465" t="s">
        <v>17577</v>
      </c>
      <c r="C4465" s="1" t="str">
        <f t="shared" si="692"/>
        <v>21:0288</v>
      </c>
      <c r="D4465" s="1" t="str">
        <f t="shared" si="689"/>
        <v>21:0129</v>
      </c>
      <c r="E4465" t="s">
        <v>17578</v>
      </c>
      <c r="F4465" t="s">
        <v>17579</v>
      </c>
      <c r="H4465">
        <v>65.396368800000005</v>
      </c>
      <c r="I4465">
        <v>-138.57323529999999</v>
      </c>
      <c r="J4465" s="1" t="str">
        <f t="shared" si="690"/>
        <v>Fluid (stream)</v>
      </c>
      <c r="K4465" s="1" t="str">
        <f t="shared" si="691"/>
        <v>Untreated Water</v>
      </c>
      <c r="L4465">
        <v>76</v>
      </c>
      <c r="M4465" t="s">
        <v>43</v>
      </c>
      <c r="N4465">
        <v>1490</v>
      </c>
      <c r="O4465" t="s">
        <v>1291</v>
      </c>
      <c r="P4465" t="s">
        <v>1498</v>
      </c>
      <c r="Q4465" t="s">
        <v>290</v>
      </c>
    </row>
    <row r="4466" spans="1:17" hidden="1" x14ac:dyDescent="0.3">
      <c r="A4466" t="s">
        <v>17580</v>
      </c>
      <c r="B4466" t="s">
        <v>17581</v>
      </c>
      <c r="C4466" s="1" t="str">
        <f t="shared" si="692"/>
        <v>21:0288</v>
      </c>
      <c r="D4466" s="1" t="str">
        <f t="shared" si="689"/>
        <v>21:0129</v>
      </c>
      <c r="E4466" t="s">
        <v>17582</v>
      </c>
      <c r="F4466" t="s">
        <v>17583</v>
      </c>
      <c r="H4466">
        <v>65.402011299999998</v>
      </c>
      <c r="I4466">
        <v>-138.5796722</v>
      </c>
      <c r="J4466" s="1" t="str">
        <f t="shared" si="690"/>
        <v>Fluid (stream)</v>
      </c>
      <c r="K4466" s="1" t="str">
        <f t="shared" si="691"/>
        <v>Untreated Water</v>
      </c>
      <c r="L4466">
        <v>76</v>
      </c>
      <c r="M4466" t="s">
        <v>50</v>
      </c>
      <c r="N4466">
        <v>1491</v>
      </c>
      <c r="O4466" t="s">
        <v>1291</v>
      </c>
      <c r="P4466" t="s">
        <v>1498</v>
      </c>
      <c r="Q4466" t="s">
        <v>2694</v>
      </c>
    </row>
    <row r="4467" spans="1:17" hidden="1" x14ac:dyDescent="0.3">
      <c r="A4467" t="s">
        <v>17584</v>
      </c>
      <c r="B4467" t="s">
        <v>17585</v>
      </c>
      <c r="C4467" s="1" t="str">
        <f t="shared" si="692"/>
        <v>21:0288</v>
      </c>
      <c r="D4467" s="1" t="str">
        <f t="shared" si="689"/>
        <v>21:0129</v>
      </c>
      <c r="E4467" t="s">
        <v>17586</v>
      </c>
      <c r="F4467" t="s">
        <v>17587</v>
      </c>
      <c r="H4467">
        <v>65.365562299999993</v>
      </c>
      <c r="I4467">
        <v>-138.55299310000001</v>
      </c>
      <c r="J4467" s="1" t="str">
        <f t="shared" si="690"/>
        <v>Fluid (stream)</v>
      </c>
      <c r="K4467" s="1" t="str">
        <f t="shared" si="691"/>
        <v>Untreated Water</v>
      </c>
      <c r="L4467">
        <v>76</v>
      </c>
      <c r="M4467" t="s">
        <v>57</v>
      </c>
      <c r="N4467">
        <v>1492</v>
      </c>
      <c r="O4467" t="s">
        <v>1009</v>
      </c>
      <c r="P4467" t="s">
        <v>1257</v>
      </c>
      <c r="Q4467" t="s">
        <v>205</v>
      </c>
    </row>
    <row r="4468" spans="1:17" hidden="1" x14ac:dyDescent="0.3">
      <c r="A4468" t="s">
        <v>17588</v>
      </c>
      <c r="B4468" t="s">
        <v>17589</v>
      </c>
      <c r="C4468" s="1" t="str">
        <f t="shared" si="692"/>
        <v>21:0288</v>
      </c>
      <c r="D4468" s="1" t="str">
        <f t="shared" si="689"/>
        <v>21:0129</v>
      </c>
      <c r="E4468" t="s">
        <v>17590</v>
      </c>
      <c r="F4468" t="s">
        <v>17591</v>
      </c>
      <c r="H4468">
        <v>65.346597500000001</v>
      </c>
      <c r="I4468">
        <v>-138.5710928</v>
      </c>
      <c r="J4468" s="1" t="str">
        <f t="shared" si="690"/>
        <v>Fluid (stream)</v>
      </c>
      <c r="K4468" s="1" t="str">
        <f t="shared" si="691"/>
        <v>Untreated Water</v>
      </c>
      <c r="L4468">
        <v>76</v>
      </c>
      <c r="M4468" t="s">
        <v>195</v>
      </c>
      <c r="N4468">
        <v>1493</v>
      </c>
      <c r="O4468" t="s">
        <v>1467</v>
      </c>
      <c r="P4468" t="s">
        <v>1734</v>
      </c>
      <c r="Q4468" t="s">
        <v>953</v>
      </c>
    </row>
    <row r="4469" spans="1:17" hidden="1" x14ac:dyDescent="0.3">
      <c r="A4469" t="s">
        <v>17592</v>
      </c>
      <c r="B4469" t="s">
        <v>17593</v>
      </c>
      <c r="C4469" s="1" t="str">
        <f t="shared" si="692"/>
        <v>21:0288</v>
      </c>
      <c r="D4469" s="1" t="str">
        <f t="shared" si="689"/>
        <v>21:0129</v>
      </c>
      <c r="E4469" t="s">
        <v>17590</v>
      </c>
      <c r="F4469" t="s">
        <v>17594</v>
      </c>
      <c r="H4469">
        <v>65.346597500000001</v>
      </c>
      <c r="I4469">
        <v>-138.5710928</v>
      </c>
      <c r="J4469" s="1" t="str">
        <f t="shared" si="690"/>
        <v>Fluid (stream)</v>
      </c>
      <c r="K4469" s="1" t="str">
        <f t="shared" si="691"/>
        <v>Untreated Water</v>
      </c>
      <c r="L4469">
        <v>76</v>
      </c>
      <c r="M4469" t="s">
        <v>202</v>
      </c>
      <c r="N4469">
        <v>1494</v>
      </c>
      <c r="O4469" t="s">
        <v>1563</v>
      </c>
      <c r="P4469" t="s">
        <v>1397</v>
      </c>
      <c r="Q4469" t="s">
        <v>844</v>
      </c>
    </row>
    <row r="4470" spans="1:17" hidden="1" x14ac:dyDescent="0.3">
      <c r="A4470" t="s">
        <v>17595</v>
      </c>
      <c r="B4470" t="s">
        <v>17596</v>
      </c>
      <c r="C4470" s="1" t="str">
        <f t="shared" si="692"/>
        <v>21:0288</v>
      </c>
      <c r="D4470" s="1" t="str">
        <f t="shared" si="689"/>
        <v>21:0129</v>
      </c>
      <c r="E4470" t="s">
        <v>17597</v>
      </c>
      <c r="F4470" t="s">
        <v>17598</v>
      </c>
      <c r="H4470">
        <v>65.336144200000007</v>
      </c>
      <c r="I4470">
        <v>-138.53060360000001</v>
      </c>
      <c r="J4470" s="1" t="str">
        <f t="shared" si="690"/>
        <v>Fluid (stream)</v>
      </c>
      <c r="K4470" s="1" t="str">
        <f t="shared" si="691"/>
        <v>Untreated Water</v>
      </c>
      <c r="L4470">
        <v>76</v>
      </c>
      <c r="M4470" t="s">
        <v>65</v>
      </c>
      <c r="N4470">
        <v>1495</v>
      </c>
      <c r="O4470" t="s">
        <v>1563</v>
      </c>
      <c r="P4470" t="s">
        <v>1397</v>
      </c>
      <c r="Q4470" t="s">
        <v>123</v>
      </c>
    </row>
    <row r="4471" spans="1:17" hidden="1" x14ac:dyDescent="0.3">
      <c r="A4471" t="s">
        <v>17599</v>
      </c>
      <c r="B4471" t="s">
        <v>17600</v>
      </c>
      <c r="C4471" s="1" t="str">
        <f t="shared" si="692"/>
        <v>21:0288</v>
      </c>
      <c r="D4471" s="1" t="str">
        <f t="shared" si="689"/>
        <v>21:0129</v>
      </c>
      <c r="E4471" t="s">
        <v>17601</v>
      </c>
      <c r="F4471" t="s">
        <v>17602</v>
      </c>
      <c r="H4471">
        <v>65.362716500000005</v>
      </c>
      <c r="I4471">
        <v>-138.53316670000001</v>
      </c>
      <c r="J4471" s="1" t="str">
        <f t="shared" si="690"/>
        <v>Fluid (stream)</v>
      </c>
      <c r="K4471" s="1" t="str">
        <f t="shared" si="691"/>
        <v>Untreated Water</v>
      </c>
      <c r="L4471">
        <v>76</v>
      </c>
      <c r="M4471" t="s">
        <v>72</v>
      </c>
      <c r="N4471">
        <v>1496</v>
      </c>
      <c r="O4471" t="s">
        <v>58</v>
      </c>
      <c r="P4471" t="s">
        <v>1498</v>
      </c>
      <c r="Q4471" t="s">
        <v>205</v>
      </c>
    </row>
    <row r="4472" spans="1:17" hidden="1" x14ac:dyDescent="0.3">
      <c r="A4472" t="s">
        <v>17603</v>
      </c>
      <c r="B4472" t="s">
        <v>17604</v>
      </c>
      <c r="C4472" s="1" t="str">
        <f t="shared" si="692"/>
        <v>21:0288</v>
      </c>
      <c r="D4472" s="1" t="str">
        <f t="shared" si="689"/>
        <v>21:0129</v>
      </c>
      <c r="E4472" t="s">
        <v>17605</v>
      </c>
      <c r="F4472" t="s">
        <v>17606</v>
      </c>
      <c r="H4472">
        <v>65.350467800000004</v>
      </c>
      <c r="I4472">
        <v>-138.30989969999999</v>
      </c>
      <c r="J4472" s="1" t="str">
        <f t="shared" si="690"/>
        <v>Fluid (stream)</v>
      </c>
      <c r="K4472" s="1" t="str">
        <f t="shared" si="691"/>
        <v>Untreated Water</v>
      </c>
      <c r="L4472">
        <v>76</v>
      </c>
      <c r="M4472" t="s">
        <v>87</v>
      </c>
      <c r="N4472">
        <v>1497</v>
      </c>
      <c r="O4472" t="s">
        <v>1576</v>
      </c>
      <c r="P4472" t="s">
        <v>1498</v>
      </c>
      <c r="Q4472" t="s">
        <v>1197</v>
      </c>
    </row>
    <row r="4473" spans="1:17" hidden="1" x14ac:dyDescent="0.3">
      <c r="A4473" t="s">
        <v>17607</v>
      </c>
      <c r="B4473" t="s">
        <v>17608</v>
      </c>
      <c r="C4473" s="1" t="str">
        <f t="shared" si="692"/>
        <v>21:0288</v>
      </c>
      <c r="D4473" s="1" t="str">
        <f t="shared" si="689"/>
        <v>21:0129</v>
      </c>
      <c r="E4473" t="s">
        <v>17609</v>
      </c>
      <c r="F4473" t="s">
        <v>17610</v>
      </c>
      <c r="H4473">
        <v>65.363258099999996</v>
      </c>
      <c r="I4473">
        <v>-138.37483169999999</v>
      </c>
      <c r="J4473" s="1" t="str">
        <f t="shared" si="690"/>
        <v>Fluid (stream)</v>
      </c>
      <c r="K4473" s="1" t="str">
        <f t="shared" si="691"/>
        <v>Untreated Water</v>
      </c>
      <c r="L4473">
        <v>76</v>
      </c>
      <c r="M4473" t="s">
        <v>160</v>
      </c>
      <c r="N4473">
        <v>1498</v>
      </c>
      <c r="O4473" t="s">
        <v>1789</v>
      </c>
      <c r="P4473" t="s">
        <v>1284</v>
      </c>
      <c r="Q4473" t="s">
        <v>249</v>
      </c>
    </row>
    <row r="4474" spans="1:17" hidden="1" x14ac:dyDescent="0.3">
      <c r="A4474" t="s">
        <v>17611</v>
      </c>
      <c r="B4474" t="s">
        <v>17612</v>
      </c>
      <c r="C4474" s="1" t="str">
        <f t="shared" si="692"/>
        <v>21:0288</v>
      </c>
      <c r="D4474" s="1" t="str">
        <f t="shared" si="689"/>
        <v>21:0129</v>
      </c>
      <c r="E4474" t="s">
        <v>17613</v>
      </c>
      <c r="F4474" t="s">
        <v>17614</v>
      </c>
      <c r="H4474">
        <v>65.348681400000004</v>
      </c>
      <c r="I4474">
        <v>-138.43934490000001</v>
      </c>
      <c r="J4474" s="1" t="str">
        <f t="shared" si="690"/>
        <v>Fluid (stream)</v>
      </c>
      <c r="K4474" s="1" t="str">
        <f t="shared" si="691"/>
        <v>Untreated Water</v>
      </c>
      <c r="L4474">
        <v>76</v>
      </c>
      <c r="M4474" t="s">
        <v>166</v>
      </c>
      <c r="N4474">
        <v>1499</v>
      </c>
      <c r="O4474" t="s">
        <v>283</v>
      </c>
      <c r="P4474" t="s">
        <v>969</v>
      </c>
      <c r="Q4474" t="s">
        <v>205</v>
      </c>
    </row>
    <row r="4475" spans="1:17" hidden="1" x14ac:dyDescent="0.3">
      <c r="A4475" t="s">
        <v>17615</v>
      </c>
      <c r="B4475" t="s">
        <v>17616</v>
      </c>
      <c r="C4475" s="1" t="str">
        <f t="shared" si="692"/>
        <v>21:0288</v>
      </c>
      <c r="D4475" s="1" t="str">
        <f t="shared" si="689"/>
        <v>21:0129</v>
      </c>
      <c r="E4475" t="s">
        <v>17617</v>
      </c>
      <c r="F4475" t="s">
        <v>17618</v>
      </c>
      <c r="H4475">
        <v>65.319308599999999</v>
      </c>
      <c r="I4475">
        <v>-138.4364626</v>
      </c>
      <c r="J4475" s="1" t="str">
        <f t="shared" si="690"/>
        <v>Fluid (stream)</v>
      </c>
      <c r="K4475" s="1" t="str">
        <f t="shared" si="691"/>
        <v>Untreated Water</v>
      </c>
      <c r="L4475">
        <v>76</v>
      </c>
      <c r="M4475" t="s">
        <v>174</v>
      </c>
      <c r="N4475">
        <v>1500</v>
      </c>
      <c r="O4475" t="s">
        <v>708</v>
      </c>
      <c r="P4475" t="s">
        <v>969</v>
      </c>
      <c r="Q4475" t="s">
        <v>205</v>
      </c>
    </row>
    <row r="4476" spans="1:17" hidden="1" x14ac:dyDescent="0.3">
      <c r="A4476" t="s">
        <v>17619</v>
      </c>
      <c r="B4476" t="s">
        <v>17620</v>
      </c>
      <c r="C4476" s="1" t="str">
        <f t="shared" si="692"/>
        <v>21:0288</v>
      </c>
      <c r="D4476" s="1" t="str">
        <f t="shared" si="689"/>
        <v>21:0129</v>
      </c>
      <c r="E4476" t="s">
        <v>17621</v>
      </c>
      <c r="F4476" t="s">
        <v>17622</v>
      </c>
      <c r="H4476">
        <v>65.291933999999998</v>
      </c>
      <c r="I4476">
        <v>-138.4050301</v>
      </c>
      <c r="J4476" s="1" t="str">
        <f t="shared" si="690"/>
        <v>Fluid (stream)</v>
      </c>
      <c r="K4476" s="1" t="str">
        <f t="shared" si="691"/>
        <v>Untreated Water</v>
      </c>
      <c r="L4476">
        <v>76</v>
      </c>
      <c r="M4476" t="s">
        <v>181</v>
      </c>
      <c r="N4476">
        <v>1501</v>
      </c>
      <c r="O4476" t="s">
        <v>1196</v>
      </c>
      <c r="P4476" t="s">
        <v>2482</v>
      </c>
      <c r="Q4476" t="s">
        <v>308</v>
      </c>
    </row>
    <row r="4477" spans="1:17" hidden="1" x14ac:dyDescent="0.3">
      <c r="A4477" t="s">
        <v>17623</v>
      </c>
      <c r="B4477" t="s">
        <v>17624</v>
      </c>
      <c r="C4477" s="1" t="str">
        <f t="shared" si="692"/>
        <v>21:0288</v>
      </c>
      <c r="D4477" s="1" t="str">
        <f t="shared" si="689"/>
        <v>21:0129</v>
      </c>
      <c r="E4477" t="s">
        <v>17625</v>
      </c>
      <c r="F4477" t="s">
        <v>17626</v>
      </c>
      <c r="H4477">
        <v>65.281485399999994</v>
      </c>
      <c r="I4477">
        <v>-138.47110069999999</v>
      </c>
      <c r="J4477" s="1" t="str">
        <f t="shared" si="690"/>
        <v>Fluid (stream)</v>
      </c>
      <c r="K4477" s="1" t="str">
        <f t="shared" si="691"/>
        <v>Untreated Water</v>
      </c>
      <c r="L4477">
        <v>76</v>
      </c>
      <c r="M4477" t="s">
        <v>188</v>
      </c>
      <c r="N4477">
        <v>1502</v>
      </c>
      <c r="O4477" t="s">
        <v>973</v>
      </c>
      <c r="P4477" t="s">
        <v>129</v>
      </c>
      <c r="Q4477" t="s">
        <v>953</v>
      </c>
    </row>
    <row r="4478" spans="1:17" hidden="1" x14ac:dyDescent="0.3">
      <c r="A4478" t="s">
        <v>17627</v>
      </c>
      <c r="B4478" t="s">
        <v>17628</v>
      </c>
      <c r="C4478" s="1" t="str">
        <f t="shared" si="692"/>
        <v>21:0288</v>
      </c>
      <c r="D4478" s="1" t="str">
        <f t="shared" si="689"/>
        <v>21:0129</v>
      </c>
      <c r="E4478" t="s">
        <v>17629</v>
      </c>
      <c r="F4478" t="s">
        <v>17630</v>
      </c>
      <c r="H4478">
        <v>65.280174599999995</v>
      </c>
      <c r="I4478">
        <v>-138.48718059999999</v>
      </c>
      <c r="J4478" s="1" t="str">
        <f t="shared" si="690"/>
        <v>Fluid (stream)</v>
      </c>
      <c r="K4478" s="1" t="str">
        <f t="shared" si="691"/>
        <v>Untreated Water</v>
      </c>
      <c r="L4478">
        <v>76</v>
      </c>
      <c r="M4478" t="s">
        <v>215</v>
      </c>
      <c r="N4478">
        <v>1503</v>
      </c>
      <c r="O4478" t="s">
        <v>196</v>
      </c>
      <c r="P4478" t="s">
        <v>817</v>
      </c>
      <c r="Q4478" t="s">
        <v>953</v>
      </c>
    </row>
    <row r="4479" spans="1:17" hidden="1" x14ac:dyDescent="0.3">
      <c r="A4479" t="s">
        <v>17631</v>
      </c>
      <c r="B4479" t="s">
        <v>17632</v>
      </c>
      <c r="C4479" s="1" t="str">
        <f t="shared" si="692"/>
        <v>21:0288</v>
      </c>
      <c r="D4479" s="1" t="str">
        <f>HYPERLINK("http://geochem.nrcan.gc.ca/cdogs/content/svy/svy_e.htm", "")</f>
        <v/>
      </c>
      <c r="G4479" s="1" t="str">
        <f>HYPERLINK("http://geochem.nrcan.gc.ca/cdogs/content/cr_/cr_00032_e.htm", "32")</f>
        <v>32</v>
      </c>
      <c r="J4479" t="s">
        <v>106</v>
      </c>
      <c r="K4479" t="s">
        <v>107</v>
      </c>
      <c r="L4479">
        <v>76</v>
      </c>
      <c r="M4479" t="s">
        <v>108</v>
      </c>
      <c r="N4479">
        <v>1504</v>
      </c>
      <c r="O4479" t="s">
        <v>968</v>
      </c>
      <c r="P4479" t="s">
        <v>141</v>
      </c>
      <c r="Q4479" t="s">
        <v>1197</v>
      </c>
    </row>
    <row r="4480" spans="1:17" hidden="1" x14ac:dyDescent="0.3">
      <c r="A4480" t="s">
        <v>17633</v>
      </c>
      <c r="B4480" t="s">
        <v>17634</v>
      </c>
      <c r="C4480" s="1" t="str">
        <f t="shared" si="692"/>
        <v>21:0288</v>
      </c>
      <c r="D4480" s="1" t="str">
        <f t="shared" ref="D4480:D4494" si="693">HYPERLINK("http://geochem.nrcan.gc.ca/cdogs/content/svy/svy210129_e.htm", "21:0129")</f>
        <v>21:0129</v>
      </c>
      <c r="E4480" t="s">
        <v>17635</v>
      </c>
      <c r="F4480" t="s">
        <v>17636</v>
      </c>
      <c r="H4480">
        <v>65.315565399999997</v>
      </c>
      <c r="I4480">
        <v>-138.4822844</v>
      </c>
      <c r="J4480" s="1" t="str">
        <f t="shared" ref="J4480:J4494" si="694">HYPERLINK("http://geochem.nrcan.gc.ca/cdogs/content/kwd/kwd020018_e.htm", "Fluid (stream)")</f>
        <v>Fluid (stream)</v>
      </c>
      <c r="K4480" s="1" t="str">
        <f t="shared" ref="K4480:K4494" si="695">HYPERLINK("http://geochem.nrcan.gc.ca/cdogs/content/kwd/kwd080007_e.htm", "Untreated Water")</f>
        <v>Untreated Water</v>
      </c>
      <c r="L4480">
        <v>76</v>
      </c>
      <c r="M4480" t="s">
        <v>223</v>
      </c>
      <c r="N4480">
        <v>1505</v>
      </c>
      <c r="O4480" t="s">
        <v>1342</v>
      </c>
      <c r="P4480" t="s">
        <v>224</v>
      </c>
      <c r="Q4480" t="s">
        <v>844</v>
      </c>
    </row>
    <row r="4481" spans="1:17" hidden="1" x14ac:dyDescent="0.3">
      <c r="A4481" t="s">
        <v>17637</v>
      </c>
      <c r="B4481" t="s">
        <v>17638</v>
      </c>
      <c r="C4481" s="1" t="str">
        <f t="shared" si="692"/>
        <v>21:0288</v>
      </c>
      <c r="D4481" s="1" t="str">
        <f t="shared" si="693"/>
        <v>21:0129</v>
      </c>
      <c r="E4481" t="s">
        <v>17566</v>
      </c>
      <c r="F4481" t="s">
        <v>17639</v>
      </c>
      <c r="H4481">
        <v>65.352555300000006</v>
      </c>
      <c r="I4481">
        <v>-138.467761</v>
      </c>
      <c r="J4481" s="1" t="str">
        <f t="shared" si="694"/>
        <v>Fluid (stream)</v>
      </c>
      <c r="K4481" s="1" t="str">
        <f t="shared" si="695"/>
        <v>Untreated Water</v>
      </c>
      <c r="L4481">
        <v>76</v>
      </c>
      <c r="M4481" t="s">
        <v>79</v>
      </c>
      <c r="N4481">
        <v>1506</v>
      </c>
      <c r="O4481" t="s">
        <v>2372</v>
      </c>
      <c r="P4481" t="s">
        <v>141</v>
      </c>
      <c r="Q4481" t="s">
        <v>844</v>
      </c>
    </row>
    <row r="4482" spans="1:17" hidden="1" x14ac:dyDescent="0.3">
      <c r="A4482" t="s">
        <v>17640</v>
      </c>
      <c r="B4482" t="s">
        <v>17641</v>
      </c>
      <c r="C4482" s="1" t="str">
        <f t="shared" si="692"/>
        <v>21:0288</v>
      </c>
      <c r="D4482" s="1" t="str">
        <f t="shared" si="693"/>
        <v>21:0129</v>
      </c>
      <c r="E4482" t="s">
        <v>17642</v>
      </c>
      <c r="F4482" t="s">
        <v>17643</v>
      </c>
      <c r="H4482">
        <v>65.495723400000003</v>
      </c>
      <c r="I4482">
        <v>-138.36640389999999</v>
      </c>
      <c r="J4482" s="1" t="str">
        <f t="shared" si="694"/>
        <v>Fluid (stream)</v>
      </c>
      <c r="K4482" s="1" t="str">
        <f t="shared" si="695"/>
        <v>Untreated Water</v>
      </c>
      <c r="L4482">
        <v>77</v>
      </c>
      <c r="M4482" t="s">
        <v>21</v>
      </c>
      <c r="N4482">
        <v>1507</v>
      </c>
      <c r="O4482" t="s">
        <v>95</v>
      </c>
      <c r="P4482" t="s">
        <v>855</v>
      </c>
      <c r="Q4482" t="s">
        <v>1197</v>
      </c>
    </row>
    <row r="4483" spans="1:17" hidden="1" x14ac:dyDescent="0.3">
      <c r="A4483" t="s">
        <v>17644</v>
      </c>
      <c r="B4483" t="s">
        <v>17645</v>
      </c>
      <c r="C4483" s="1" t="str">
        <f t="shared" si="692"/>
        <v>21:0288</v>
      </c>
      <c r="D4483" s="1" t="str">
        <f t="shared" si="693"/>
        <v>21:0129</v>
      </c>
      <c r="E4483" t="s">
        <v>17646</v>
      </c>
      <c r="F4483" t="s">
        <v>17647</v>
      </c>
      <c r="H4483">
        <v>65.367304399999995</v>
      </c>
      <c r="I4483">
        <v>-138.43783479999999</v>
      </c>
      <c r="J4483" s="1" t="str">
        <f t="shared" si="694"/>
        <v>Fluid (stream)</v>
      </c>
      <c r="K4483" s="1" t="str">
        <f t="shared" si="695"/>
        <v>Untreated Water</v>
      </c>
      <c r="L4483">
        <v>77</v>
      </c>
      <c r="M4483" t="s">
        <v>27</v>
      </c>
      <c r="N4483">
        <v>1508</v>
      </c>
      <c r="O4483" t="s">
        <v>1652</v>
      </c>
      <c r="P4483" t="s">
        <v>141</v>
      </c>
      <c r="Q4483" t="s">
        <v>953</v>
      </c>
    </row>
    <row r="4484" spans="1:17" hidden="1" x14ac:dyDescent="0.3">
      <c r="A4484" t="s">
        <v>17648</v>
      </c>
      <c r="B4484" t="s">
        <v>17649</v>
      </c>
      <c r="C4484" s="1" t="str">
        <f t="shared" si="692"/>
        <v>21:0288</v>
      </c>
      <c r="D4484" s="1" t="str">
        <f t="shared" si="693"/>
        <v>21:0129</v>
      </c>
      <c r="E4484" t="s">
        <v>17650</v>
      </c>
      <c r="F4484" t="s">
        <v>17651</v>
      </c>
      <c r="H4484">
        <v>65.3763273</v>
      </c>
      <c r="I4484">
        <v>-138.49285</v>
      </c>
      <c r="J4484" s="1" t="str">
        <f t="shared" si="694"/>
        <v>Fluid (stream)</v>
      </c>
      <c r="K4484" s="1" t="str">
        <f t="shared" si="695"/>
        <v>Untreated Water</v>
      </c>
      <c r="L4484">
        <v>77</v>
      </c>
      <c r="M4484" t="s">
        <v>35</v>
      </c>
      <c r="N4484">
        <v>1509</v>
      </c>
      <c r="O4484" t="s">
        <v>1557</v>
      </c>
      <c r="P4484" t="s">
        <v>9167</v>
      </c>
      <c r="Q4484" t="s">
        <v>205</v>
      </c>
    </row>
    <row r="4485" spans="1:17" hidden="1" x14ac:dyDescent="0.3">
      <c r="A4485" t="s">
        <v>17652</v>
      </c>
      <c r="B4485" t="s">
        <v>17653</v>
      </c>
      <c r="C4485" s="1" t="str">
        <f t="shared" si="692"/>
        <v>21:0288</v>
      </c>
      <c r="D4485" s="1" t="str">
        <f t="shared" si="693"/>
        <v>21:0129</v>
      </c>
      <c r="E4485" t="s">
        <v>17654</v>
      </c>
      <c r="F4485" t="s">
        <v>17655</v>
      </c>
      <c r="H4485">
        <v>65.392786999999998</v>
      </c>
      <c r="I4485">
        <v>-138.46877599999999</v>
      </c>
      <c r="J4485" s="1" t="str">
        <f t="shared" si="694"/>
        <v>Fluid (stream)</v>
      </c>
      <c r="K4485" s="1" t="str">
        <f t="shared" si="695"/>
        <v>Untreated Water</v>
      </c>
      <c r="L4485">
        <v>77</v>
      </c>
      <c r="M4485" t="s">
        <v>43</v>
      </c>
      <c r="N4485">
        <v>1510</v>
      </c>
      <c r="O4485" t="s">
        <v>3504</v>
      </c>
      <c r="P4485" t="s">
        <v>3613</v>
      </c>
      <c r="Q4485" t="s">
        <v>953</v>
      </c>
    </row>
    <row r="4486" spans="1:17" hidden="1" x14ac:dyDescent="0.3">
      <c r="A4486" t="s">
        <v>17656</v>
      </c>
      <c r="B4486" t="s">
        <v>17657</v>
      </c>
      <c r="C4486" s="1" t="str">
        <f t="shared" si="692"/>
        <v>21:0288</v>
      </c>
      <c r="D4486" s="1" t="str">
        <f t="shared" si="693"/>
        <v>21:0129</v>
      </c>
      <c r="E4486" t="s">
        <v>17658</v>
      </c>
      <c r="F4486" t="s">
        <v>17659</v>
      </c>
      <c r="H4486">
        <v>65.439854199999999</v>
      </c>
      <c r="I4486">
        <v>-138.43122349999999</v>
      </c>
      <c r="J4486" s="1" t="str">
        <f t="shared" si="694"/>
        <v>Fluid (stream)</v>
      </c>
      <c r="K4486" s="1" t="str">
        <f t="shared" si="695"/>
        <v>Untreated Water</v>
      </c>
      <c r="L4486">
        <v>77</v>
      </c>
      <c r="M4486" t="s">
        <v>50</v>
      </c>
      <c r="N4486">
        <v>1511</v>
      </c>
      <c r="O4486" t="s">
        <v>436</v>
      </c>
      <c r="P4486" t="s">
        <v>265</v>
      </c>
      <c r="Q4486" t="s">
        <v>437</v>
      </c>
    </row>
    <row r="4487" spans="1:17" hidden="1" x14ac:dyDescent="0.3">
      <c r="A4487" t="s">
        <v>17660</v>
      </c>
      <c r="B4487" t="s">
        <v>17661</v>
      </c>
      <c r="C4487" s="1" t="str">
        <f t="shared" si="692"/>
        <v>21:0288</v>
      </c>
      <c r="D4487" s="1" t="str">
        <f t="shared" si="693"/>
        <v>21:0129</v>
      </c>
      <c r="E4487" t="s">
        <v>17662</v>
      </c>
      <c r="F4487" t="s">
        <v>17663</v>
      </c>
      <c r="H4487">
        <v>65.439754500000006</v>
      </c>
      <c r="I4487">
        <v>-138.45399470000001</v>
      </c>
      <c r="J4487" s="1" t="str">
        <f t="shared" si="694"/>
        <v>Fluid (stream)</v>
      </c>
      <c r="K4487" s="1" t="str">
        <f t="shared" si="695"/>
        <v>Untreated Water</v>
      </c>
      <c r="L4487">
        <v>77</v>
      </c>
      <c r="M4487" t="s">
        <v>57</v>
      </c>
      <c r="N4487">
        <v>1512</v>
      </c>
      <c r="O4487" t="s">
        <v>95</v>
      </c>
      <c r="P4487" t="s">
        <v>115</v>
      </c>
      <c r="Q4487" t="s">
        <v>1197</v>
      </c>
    </row>
    <row r="4488" spans="1:17" hidden="1" x14ac:dyDescent="0.3">
      <c r="A4488" t="s">
        <v>17664</v>
      </c>
      <c r="B4488" t="s">
        <v>17665</v>
      </c>
      <c r="C4488" s="1" t="str">
        <f t="shared" si="692"/>
        <v>21:0288</v>
      </c>
      <c r="D4488" s="1" t="str">
        <f t="shared" si="693"/>
        <v>21:0129</v>
      </c>
      <c r="E4488" t="s">
        <v>17666</v>
      </c>
      <c r="F4488" t="s">
        <v>17667</v>
      </c>
      <c r="H4488">
        <v>65.446673899999993</v>
      </c>
      <c r="I4488">
        <v>-138.4779667</v>
      </c>
      <c r="J4488" s="1" t="str">
        <f t="shared" si="694"/>
        <v>Fluid (stream)</v>
      </c>
      <c r="K4488" s="1" t="str">
        <f t="shared" si="695"/>
        <v>Untreated Water</v>
      </c>
      <c r="L4488">
        <v>77</v>
      </c>
      <c r="M4488" t="s">
        <v>65</v>
      </c>
      <c r="N4488">
        <v>1513</v>
      </c>
      <c r="O4488" t="s">
        <v>1291</v>
      </c>
      <c r="P4488" t="s">
        <v>129</v>
      </c>
      <c r="Q4488" t="s">
        <v>3859</v>
      </c>
    </row>
    <row r="4489" spans="1:17" hidden="1" x14ac:dyDescent="0.3">
      <c r="A4489" t="s">
        <v>17668</v>
      </c>
      <c r="B4489" t="s">
        <v>17669</v>
      </c>
      <c r="C4489" s="1" t="str">
        <f t="shared" si="692"/>
        <v>21:0288</v>
      </c>
      <c r="D4489" s="1" t="str">
        <f t="shared" si="693"/>
        <v>21:0129</v>
      </c>
      <c r="E4489" t="s">
        <v>17670</v>
      </c>
      <c r="F4489" t="s">
        <v>17671</v>
      </c>
      <c r="H4489">
        <v>65.454678099999995</v>
      </c>
      <c r="I4489">
        <v>-138.47881469999999</v>
      </c>
      <c r="J4489" s="1" t="str">
        <f t="shared" si="694"/>
        <v>Fluid (stream)</v>
      </c>
      <c r="K4489" s="1" t="str">
        <f t="shared" si="695"/>
        <v>Untreated Water</v>
      </c>
      <c r="L4489">
        <v>77</v>
      </c>
      <c r="M4489" t="s">
        <v>72</v>
      </c>
      <c r="N4489">
        <v>1514</v>
      </c>
      <c r="O4489" t="s">
        <v>1291</v>
      </c>
      <c r="P4489" t="s">
        <v>817</v>
      </c>
      <c r="Q4489" t="s">
        <v>3859</v>
      </c>
    </row>
    <row r="4490" spans="1:17" hidden="1" x14ac:dyDescent="0.3">
      <c r="A4490" t="s">
        <v>17672</v>
      </c>
      <c r="B4490" t="s">
        <v>17673</v>
      </c>
      <c r="C4490" s="1" t="str">
        <f t="shared" si="692"/>
        <v>21:0288</v>
      </c>
      <c r="D4490" s="1" t="str">
        <f t="shared" si="693"/>
        <v>21:0129</v>
      </c>
      <c r="E4490" t="s">
        <v>17674</v>
      </c>
      <c r="F4490" t="s">
        <v>17675</v>
      </c>
      <c r="H4490">
        <v>65.470653400000003</v>
      </c>
      <c r="I4490">
        <v>-138.45332099999999</v>
      </c>
      <c r="J4490" s="1" t="str">
        <f t="shared" si="694"/>
        <v>Fluid (stream)</v>
      </c>
      <c r="K4490" s="1" t="str">
        <f t="shared" si="695"/>
        <v>Untreated Water</v>
      </c>
      <c r="L4490">
        <v>77</v>
      </c>
      <c r="M4490" t="s">
        <v>87</v>
      </c>
      <c r="N4490">
        <v>1515</v>
      </c>
      <c r="O4490" t="s">
        <v>58</v>
      </c>
      <c r="P4490" t="s">
        <v>115</v>
      </c>
      <c r="Q4490" t="s">
        <v>290</v>
      </c>
    </row>
    <row r="4491" spans="1:17" hidden="1" x14ac:dyDescent="0.3">
      <c r="A4491" t="s">
        <v>17676</v>
      </c>
      <c r="B4491" t="s">
        <v>17677</v>
      </c>
      <c r="C4491" s="1" t="str">
        <f t="shared" si="692"/>
        <v>21:0288</v>
      </c>
      <c r="D4491" s="1" t="str">
        <f t="shared" si="693"/>
        <v>21:0129</v>
      </c>
      <c r="E4491" t="s">
        <v>17678</v>
      </c>
      <c r="F4491" t="s">
        <v>17679</v>
      </c>
      <c r="H4491">
        <v>65.480298199999993</v>
      </c>
      <c r="I4491">
        <v>-138.47277969999999</v>
      </c>
      <c r="J4491" s="1" t="str">
        <f t="shared" si="694"/>
        <v>Fluid (stream)</v>
      </c>
      <c r="K4491" s="1" t="str">
        <f t="shared" si="695"/>
        <v>Untreated Water</v>
      </c>
      <c r="L4491">
        <v>77</v>
      </c>
      <c r="M4491" t="s">
        <v>195</v>
      </c>
      <c r="N4491">
        <v>1516</v>
      </c>
      <c r="O4491" t="s">
        <v>1342</v>
      </c>
      <c r="P4491" t="s">
        <v>224</v>
      </c>
      <c r="Q4491" t="s">
        <v>649</v>
      </c>
    </row>
    <row r="4492" spans="1:17" hidden="1" x14ac:dyDescent="0.3">
      <c r="A4492" t="s">
        <v>17680</v>
      </c>
      <c r="B4492" t="s">
        <v>17681</v>
      </c>
      <c r="C4492" s="1" t="str">
        <f t="shared" si="692"/>
        <v>21:0288</v>
      </c>
      <c r="D4492" s="1" t="str">
        <f t="shared" si="693"/>
        <v>21:0129</v>
      </c>
      <c r="E4492" t="s">
        <v>17678</v>
      </c>
      <c r="F4492" t="s">
        <v>17682</v>
      </c>
      <c r="H4492">
        <v>65.480298199999993</v>
      </c>
      <c r="I4492">
        <v>-138.47277969999999</v>
      </c>
      <c r="J4492" s="1" t="str">
        <f t="shared" si="694"/>
        <v>Fluid (stream)</v>
      </c>
      <c r="K4492" s="1" t="str">
        <f t="shared" si="695"/>
        <v>Untreated Water</v>
      </c>
      <c r="L4492">
        <v>77</v>
      </c>
      <c r="M4492" t="s">
        <v>202</v>
      </c>
      <c r="N4492">
        <v>1517</v>
      </c>
      <c r="O4492" t="s">
        <v>289</v>
      </c>
      <c r="P4492" t="s">
        <v>2658</v>
      </c>
      <c r="Q4492" t="s">
        <v>308</v>
      </c>
    </row>
    <row r="4493" spans="1:17" hidden="1" x14ac:dyDescent="0.3">
      <c r="A4493" t="s">
        <v>17683</v>
      </c>
      <c r="B4493" t="s">
        <v>17684</v>
      </c>
      <c r="C4493" s="1" t="str">
        <f t="shared" si="692"/>
        <v>21:0288</v>
      </c>
      <c r="D4493" s="1" t="str">
        <f t="shared" si="693"/>
        <v>21:0129</v>
      </c>
      <c r="E4493" t="s">
        <v>17685</v>
      </c>
      <c r="F4493" t="s">
        <v>17686</v>
      </c>
      <c r="H4493">
        <v>65.496471</v>
      </c>
      <c r="I4493">
        <v>-138.40767</v>
      </c>
      <c r="J4493" s="1" t="str">
        <f t="shared" si="694"/>
        <v>Fluid (stream)</v>
      </c>
      <c r="K4493" s="1" t="str">
        <f t="shared" si="695"/>
        <v>Untreated Water</v>
      </c>
      <c r="L4493">
        <v>77</v>
      </c>
      <c r="M4493" t="s">
        <v>160</v>
      </c>
      <c r="N4493">
        <v>1518</v>
      </c>
      <c r="O4493" t="s">
        <v>457</v>
      </c>
      <c r="P4493" t="s">
        <v>190</v>
      </c>
      <c r="Q4493" t="s">
        <v>696</v>
      </c>
    </row>
    <row r="4494" spans="1:17" hidden="1" x14ac:dyDescent="0.3">
      <c r="A4494" t="s">
        <v>17687</v>
      </c>
      <c r="B4494" t="s">
        <v>17688</v>
      </c>
      <c r="C4494" s="1" t="str">
        <f t="shared" si="692"/>
        <v>21:0288</v>
      </c>
      <c r="D4494" s="1" t="str">
        <f t="shared" si="693"/>
        <v>21:0129</v>
      </c>
      <c r="E4494" t="s">
        <v>17642</v>
      </c>
      <c r="F4494" t="s">
        <v>17689</v>
      </c>
      <c r="H4494">
        <v>65.495723400000003</v>
      </c>
      <c r="I4494">
        <v>-138.36640389999999</v>
      </c>
      <c r="J4494" s="1" t="str">
        <f t="shared" si="694"/>
        <v>Fluid (stream)</v>
      </c>
      <c r="K4494" s="1" t="str">
        <f t="shared" si="695"/>
        <v>Untreated Water</v>
      </c>
      <c r="L4494">
        <v>77</v>
      </c>
      <c r="M4494" t="s">
        <v>79</v>
      </c>
      <c r="N4494">
        <v>1519</v>
      </c>
      <c r="O4494" t="s">
        <v>1631</v>
      </c>
      <c r="P4494" t="s">
        <v>115</v>
      </c>
      <c r="Q4494" t="s">
        <v>1197</v>
      </c>
    </row>
    <row r="4495" spans="1:17" hidden="1" x14ac:dyDescent="0.3">
      <c r="A4495" t="s">
        <v>17690</v>
      </c>
      <c r="B4495" t="s">
        <v>17691</v>
      </c>
      <c r="C4495" s="1" t="str">
        <f t="shared" si="692"/>
        <v>21:0288</v>
      </c>
      <c r="D4495" s="1" t="str">
        <f>HYPERLINK("http://geochem.nrcan.gc.ca/cdogs/content/svy/svy_e.htm", "")</f>
        <v/>
      </c>
      <c r="G4495" s="1" t="str">
        <f>HYPERLINK("http://geochem.nrcan.gc.ca/cdogs/content/cr_/cr_00032_e.htm", "32")</f>
        <v>32</v>
      </c>
      <c r="J4495" t="s">
        <v>106</v>
      </c>
      <c r="K4495" t="s">
        <v>107</v>
      </c>
      <c r="L4495">
        <v>77</v>
      </c>
      <c r="M4495" t="s">
        <v>108</v>
      </c>
      <c r="N4495">
        <v>1520</v>
      </c>
      <c r="O4495" t="s">
        <v>95</v>
      </c>
      <c r="P4495" t="s">
        <v>224</v>
      </c>
      <c r="Q4495" t="s">
        <v>696</v>
      </c>
    </row>
    <row r="4496" spans="1:17" hidden="1" x14ac:dyDescent="0.3">
      <c r="A4496" t="s">
        <v>17692</v>
      </c>
      <c r="B4496" t="s">
        <v>17693</v>
      </c>
      <c r="C4496" s="1" t="str">
        <f t="shared" si="692"/>
        <v>21:0288</v>
      </c>
      <c r="D4496" s="1" t="str">
        <f t="shared" ref="D4496:D4518" si="696">HYPERLINK("http://geochem.nrcan.gc.ca/cdogs/content/svy/svy210129_e.htm", "21:0129")</f>
        <v>21:0129</v>
      </c>
      <c r="E4496" t="s">
        <v>17694</v>
      </c>
      <c r="F4496" t="s">
        <v>17695</v>
      </c>
      <c r="H4496">
        <v>65.4494507</v>
      </c>
      <c r="I4496">
        <v>-138.36592099999999</v>
      </c>
      <c r="J4496" s="1" t="str">
        <f t="shared" ref="J4496:J4518" si="697">HYPERLINK("http://geochem.nrcan.gc.ca/cdogs/content/kwd/kwd020018_e.htm", "Fluid (stream)")</f>
        <v>Fluid (stream)</v>
      </c>
      <c r="K4496" s="1" t="str">
        <f t="shared" ref="K4496:K4518" si="698">HYPERLINK("http://geochem.nrcan.gc.ca/cdogs/content/kwd/kwd080007_e.htm", "Untreated Water")</f>
        <v>Untreated Water</v>
      </c>
      <c r="L4496">
        <v>77</v>
      </c>
      <c r="M4496" t="s">
        <v>166</v>
      </c>
      <c r="N4496">
        <v>1521</v>
      </c>
      <c r="O4496" t="s">
        <v>436</v>
      </c>
      <c r="P4496" t="s">
        <v>265</v>
      </c>
      <c r="Q4496" t="s">
        <v>984</v>
      </c>
    </row>
    <row r="4497" spans="1:17" hidden="1" x14ac:dyDescent="0.3">
      <c r="A4497" t="s">
        <v>17696</v>
      </c>
      <c r="B4497" t="s">
        <v>17697</v>
      </c>
      <c r="C4497" s="1" t="str">
        <f t="shared" si="692"/>
        <v>21:0288</v>
      </c>
      <c r="D4497" s="1" t="str">
        <f t="shared" si="696"/>
        <v>21:0129</v>
      </c>
      <c r="E4497" t="s">
        <v>17698</v>
      </c>
      <c r="F4497" t="s">
        <v>17699</v>
      </c>
      <c r="H4497">
        <v>65.442974399999997</v>
      </c>
      <c r="I4497">
        <v>-138.36111289999999</v>
      </c>
      <c r="J4497" s="1" t="str">
        <f t="shared" si="697"/>
        <v>Fluid (stream)</v>
      </c>
      <c r="K4497" s="1" t="str">
        <f t="shared" si="698"/>
        <v>Untreated Water</v>
      </c>
      <c r="L4497">
        <v>77</v>
      </c>
      <c r="M4497" t="s">
        <v>174</v>
      </c>
      <c r="N4497">
        <v>1522</v>
      </c>
      <c r="O4497" t="s">
        <v>1291</v>
      </c>
      <c r="P4497" t="s">
        <v>129</v>
      </c>
      <c r="Q4497" t="s">
        <v>2967</v>
      </c>
    </row>
    <row r="4498" spans="1:17" hidden="1" x14ac:dyDescent="0.3">
      <c r="A4498" t="s">
        <v>17700</v>
      </c>
      <c r="B4498" t="s">
        <v>17701</v>
      </c>
      <c r="C4498" s="1" t="str">
        <f t="shared" si="692"/>
        <v>21:0288</v>
      </c>
      <c r="D4498" s="1" t="str">
        <f t="shared" si="696"/>
        <v>21:0129</v>
      </c>
      <c r="E4498" t="s">
        <v>17702</v>
      </c>
      <c r="F4498" t="s">
        <v>17703</v>
      </c>
      <c r="H4498">
        <v>65.429745600000004</v>
      </c>
      <c r="I4498">
        <v>-138.2402592</v>
      </c>
      <c r="J4498" s="1" t="str">
        <f t="shared" si="697"/>
        <v>Fluid (stream)</v>
      </c>
      <c r="K4498" s="1" t="str">
        <f t="shared" si="698"/>
        <v>Untreated Water</v>
      </c>
      <c r="L4498">
        <v>77</v>
      </c>
      <c r="M4498" t="s">
        <v>181</v>
      </c>
      <c r="N4498">
        <v>1523</v>
      </c>
      <c r="O4498" t="s">
        <v>1657</v>
      </c>
      <c r="P4498" t="s">
        <v>855</v>
      </c>
      <c r="Q4498" t="s">
        <v>2967</v>
      </c>
    </row>
    <row r="4499" spans="1:17" hidden="1" x14ac:dyDescent="0.3">
      <c r="A4499" t="s">
        <v>17704</v>
      </c>
      <c r="B4499" t="s">
        <v>17705</v>
      </c>
      <c r="C4499" s="1" t="str">
        <f t="shared" si="692"/>
        <v>21:0288</v>
      </c>
      <c r="D4499" s="1" t="str">
        <f t="shared" si="696"/>
        <v>21:0129</v>
      </c>
      <c r="E4499" t="s">
        <v>17706</v>
      </c>
      <c r="F4499" t="s">
        <v>17707</v>
      </c>
      <c r="H4499">
        <v>65.443547699999996</v>
      </c>
      <c r="I4499">
        <v>-138.23984139999999</v>
      </c>
      <c r="J4499" s="1" t="str">
        <f t="shared" si="697"/>
        <v>Fluid (stream)</v>
      </c>
      <c r="K4499" s="1" t="str">
        <f t="shared" si="698"/>
        <v>Untreated Water</v>
      </c>
      <c r="L4499">
        <v>77</v>
      </c>
      <c r="M4499" t="s">
        <v>188</v>
      </c>
      <c r="N4499">
        <v>1524</v>
      </c>
      <c r="O4499" t="s">
        <v>968</v>
      </c>
      <c r="P4499" t="s">
        <v>855</v>
      </c>
      <c r="Q4499" t="s">
        <v>437</v>
      </c>
    </row>
    <row r="4500" spans="1:17" hidden="1" x14ac:dyDescent="0.3">
      <c r="A4500" t="s">
        <v>17708</v>
      </c>
      <c r="B4500" t="s">
        <v>17709</v>
      </c>
      <c r="C4500" s="1" t="str">
        <f t="shared" si="692"/>
        <v>21:0288</v>
      </c>
      <c r="D4500" s="1" t="str">
        <f t="shared" si="696"/>
        <v>21:0129</v>
      </c>
      <c r="E4500" t="s">
        <v>17710</v>
      </c>
      <c r="F4500" t="s">
        <v>17711</v>
      </c>
      <c r="H4500">
        <v>65.454045699999995</v>
      </c>
      <c r="I4500">
        <v>-138.27010390000001</v>
      </c>
      <c r="J4500" s="1" t="str">
        <f t="shared" si="697"/>
        <v>Fluid (stream)</v>
      </c>
      <c r="K4500" s="1" t="str">
        <f t="shared" si="698"/>
        <v>Untreated Water</v>
      </c>
      <c r="L4500">
        <v>77</v>
      </c>
      <c r="M4500" t="s">
        <v>215</v>
      </c>
      <c r="N4500">
        <v>1525</v>
      </c>
      <c r="O4500" t="s">
        <v>849</v>
      </c>
      <c r="P4500" t="s">
        <v>115</v>
      </c>
      <c r="Q4500" t="s">
        <v>1197</v>
      </c>
    </row>
    <row r="4501" spans="1:17" hidden="1" x14ac:dyDescent="0.3">
      <c r="A4501" t="s">
        <v>17712</v>
      </c>
      <c r="B4501" t="s">
        <v>17713</v>
      </c>
      <c r="C4501" s="1" t="str">
        <f t="shared" si="692"/>
        <v>21:0288</v>
      </c>
      <c r="D4501" s="1" t="str">
        <f t="shared" si="696"/>
        <v>21:0129</v>
      </c>
      <c r="E4501" t="s">
        <v>17714</v>
      </c>
      <c r="F4501" t="s">
        <v>17715</v>
      </c>
      <c r="H4501">
        <v>65.478495100000004</v>
      </c>
      <c r="I4501">
        <v>-138.2241832</v>
      </c>
      <c r="J4501" s="1" t="str">
        <f t="shared" si="697"/>
        <v>Fluid (stream)</v>
      </c>
      <c r="K4501" s="1" t="str">
        <f t="shared" si="698"/>
        <v>Untreated Water</v>
      </c>
      <c r="L4501">
        <v>77</v>
      </c>
      <c r="M4501" t="s">
        <v>223</v>
      </c>
      <c r="N4501">
        <v>1526</v>
      </c>
      <c r="O4501" t="s">
        <v>734</v>
      </c>
      <c r="P4501" t="s">
        <v>2482</v>
      </c>
      <c r="Q4501" t="s">
        <v>437</v>
      </c>
    </row>
    <row r="4502" spans="1:17" hidden="1" x14ac:dyDescent="0.3">
      <c r="A4502" t="s">
        <v>17716</v>
      </c>
      <c r="B4502" t="s">
        <v>17717</v>
      </c>
      <c r="C4502" s="1" t="str">
        <f t="shared" si="692"/>
        <v>21:0288</v>
      </c>
      <c r="D4502" s="1" t="str">
        <f t="shared" si="696"/>
        <v>21:0129</v>
      </c>
      <c r="E4502" t="s">
        <v>17718</v>
      </c>
      <c r="F4502" t="s">
        <v>17719</v>
      </c>
      <c r="H4502">
        <v>65.409760300000002</v>
      </c>
      <c r="I4502">
        <v>-138.19507279999999</v>
      </c>
      <c r="J4502" s="1" t="str">
        <f t="shared" si="697"/>
        <v>Fluid (stream)</v>
      </c>
      <c r="K4502" s="1" t="str">
        <f t="shared" si="698"/>
        <v>Untreated Water</v>
      </c>
      <c r="L4502">
        <v>78</v>
      </c>
      <c r="M4502" t="s">
        <v>21</v>
      </c>
      <c r="N4502">
        <v>1527</v>
      </c>
      <c r="O4502" t="s">
        <v>95</v>
      </c>
      <c r="P4502" t="s">
        <v>2658</v>
      </c>
      <c r="Q4502" t="s">
        <v>844</v>
      </c>
    </row>
    <row r="4503" spans="1:17" hidden="1" x14ac:dyDescent="0.3">
      <c r="A4503" t="s">
        <v>17720</v>
      </c>
      <c r="B4503" t="s">
        <v>17721</v>
      </c>
      <c r="C4503" s="1" t="str">
        <f t="shared" si="692"/>
        <v>21:0288</v>
      </c>
      <c r="D4503" s="1" t="str">
        <f t="shared" si="696"/>
        <v>21:0129</v>
      </c>
      <c r="E4503" t="s">
        <v>17722</v>
      </c>
      <c r="F4503" t="s">
        <v>17723</v>
      </c>
      <c r="H4503">
        <v>65.470285899999993</v>
      </c>
      <c r="I4503">
        <v>-138.1630317</v>
      </c>
      <c r="J4503" s="1" t="str">
        <f t="shared" si="697"/>
        <v>Fluid (stream)</v>
      </c>
      <c r="K4503" s="1" t="str">
        <f t="shared" si="698"/>
        <v>Untreated Water</v>
      </c>
      <c r="L4503">
        <v>78</v>
      </c>
      <c r="M4503" t="s">
        <v>27</v>
      </c>
      <c r="N4503">
        <v>1528</v>
      </c>
      <c r="O4503" t="s">
        <v>1177</v>
      </c>
      <c r="P4503" t="s">
        <v>141</v>
      </c>
      <c r="Q4503" t="s">
        <v>290</v>
      </c>
    </row>
    <row r="4504" spans="1:17" hidden="1" x14ac:dyDescent="0.3">
      <c r="A4504" t="s">
        <v>17724</v>
      </c>
      <c r="B4504" t="s">
        <v>17725</v>
      </c>
      <c r="C4504" s="1" t="str">
        <f t="shared" si="692"/>
        <v>21:0288</v>
      </c>
      <c r="D4504" s="1" t="str">
        <f t="shared" si="696"/>
        <v>21:0129</v>
      </c>
      <c r="E4504" t="s">
        <v>17726</v>
      </c>
      <c r="F4504" t="s">
        <v>17727</v>
      </c>
      <c r="H4504">
        <v>65.478184299999995</v>
      </c>
      <c r="I4504">
        <v>-138.1499225</v>
      </c>
      <c r="J4504" s="1" t="str">
        <f t="shared" si="697"/>
        <v>Fluid (stream)</v>
      </c>
      <c r="K4504" s="1" t="str">
        <f t="shared" si="698"/>
        <v>Untreated Water</v>
      </c>
      <c r="L4504">
        <v>78</v>
      </c>
      <c r="M4504" t="s">
        <v>35</v>
      </c>
      <c r="N4504">
        <v>1529</v>
      </c>
      <c r="O4504" t="s">
        <v>17728</v>
      </c>
      <c r="P4504" t="s">
        <v>1934</v>
      </c>
      <c r="Q4504" t="s">
        <v>649</v>
      </c>
    </row>
    <row r="4505" spans="1:17" hidden="1" x14ac:dyDescent="0.3">
      <c r="A4505" t="s">
        <v>17729</v>
      </c>
      <c r="B4505" t="s">
        <v>17730</v>
      </c>
      <c r="C4505" s="1" t="str">
        <f t="shared" si="692"/>
        <v>21:0288</v>
      </c>
      <c r="D4505" s="1" t="str">
        <f t="shared" si="696"/>
        <v>21:0129</v>
      </c>
      <c r="E4505" t="s">
        <v>17731</v>
      </c>
      <c r="F4505" t="s">
        <v>17732</v>
      </c>
      <c r="H4505">
        <v>65.473615699999996</v>
      </c>
      <c r="I4505">
        <v>-138.08397959999999</v>
      </c>
      <c r="J4505" s="1" t="str">
        <f t="shared" si="697"/>
        <v>Fluid (stream)</v>
      </c>
      <c r="K4505" s="1" t="str">
        <f t="shared" si="698"/>
        <v>Untreated Water</v>
      </c>
      <c r="L4505">
        <v>78</v>
      </c>
      <c r="M4505" t="s">
        <v>43</v>
      </c>
      <c r="N4505">
        <v>1530</v>
      </c>
      <c r="O4505" t="s">
        <v>831</v>
      </c>
      <c r="P4505" t="s">
        <v>2482</v>
      </c>
      <c r="Q4505" t="s">
        <v>844</v>
      </c>
    </row>
    <row r="4506" spans="1:17" hidden="1" x14ac:dyDescent="0.3">
      <c r="A4506" t="s">
        <v>17733</v>
      </c>
      <c r="B4506" t="s">
        <v>17734</v>
      </c>
      <c r="C4506" s="1" t="str">
        <f t="shared" si="692"/>
        <v>21:0288</v>
      </c>
      <c r="D4506" s="1" t="str">
        <f t="shared" si="696"/>
        <v>21:0129</v>
      </c>
      <c r="E4506" t="s">
        <v>17735</v>
      </c>
      <c r="F4506" t="s">
        <v>17736</v>
      </c>
      <c r="H4506">
        <v>65.4689975</v>
      </c>
      <c r="I4506">
        <v>-138.0838459</v>
      </c>
      <c r="J4506" s="1" t="str">
        <f t="shared" si="697"/>
        <v>Fluid (stream)</v>
      </c>
      <c r="K4506" s="1" t="str">
        <f t="shared" si="698"/>
        <v>Untreated Water</v>
      </c>
      <c r="L4506">
        <v>78</v>
      </c>
      <c r="M4506" t="s">
        <v>50</v>
      </c>
      <c r="N4506">
        <v>1531</v>
      </c>
      <c r="O4506" t="s">
        <v>101</v>
      </c>
      <c r="P4506" t="s">
        <v>224</v>
      </c>
      <c r="Q4506" t="s">
        <v>123</v>
      </c>
    </row>
    <row r="4507" spans="1:17" hidden="1" x14ac:dyDescent="0.3">
      <c r="A4507" t="s">
        <v>17737</v>
      </c>
      <c r="B4507" t="s">
        <v>17738</v>
      </c>
      <c r="C4507" s="1" t="str">
        <f t="shared" si="692"/>
        <v>21:0288</v>
      </c>
      <c r="D4507" s="1" t="str">
        <f t="shared" si="696"/>
        <v>21:0129</v>
      </c>
      <c r="E4507" t="s">
        <v>17739</v>
      </c>
      <c r="F4507" t="s">
        <v>17740</v>
      </c>
      <c r="H4507">
        <v>65.437924800000005</v>
      </c>
      <c r="I4507">
        <v>-138.0430245</v>
      </c>
      <c r="J4507" s="1" t="str">
        <f t="shared" si="697"/>
        <v>Fluid (stream)</v>
      </c>
      <c r="K4507" s="1" t="str">
        <f t="shared" si="698"/>
        <v>Untreated Water</v>
      </c>
      <c r="L4507">
        <v>78</v>
      </c>
      <c r="M4507" t="s">
        <v>57</v>
      </c>
      <c r="N4507">
        <v>1532</v>
      </c>
      <c r="O4507" t="s">
        <v>80</v>
      </c>
      <c r="P4507" t="s">
        <v>141</v>
      </c>
      <c r="Q4507" t="s">
        <v>953</v>
      </c>
    </row>
    <row r="4508" spans="1:17" hidden="1" x14ac:dyDescent="0.3">
      <c r="A4508" t="s">
        <v>17741</v>
      </c>
      <c r="B4508" t="s">
        <v>17742</v>
      </c>
      <c r="C4508" s="1" t="str">
        <f t="shared" si="692"/>
        <v>21:0288</v>
      </c>
      <c r="D4508" s="1" t="str">
        <f t="shared" si="696"/>
        <v>21:0129</v>
      </c>
      <c r="E4508" t="s">
        <v>17743</v>
      </c>
      <c r="F4508" t="s">
        <v>17744</v>
      </c>
      <c r="H4508">
        <v>65.429748200000006</v>
      </c>
      <c r="I4508">
        <v>-138.0423285</v>
      </c>
      <c r="J4508" s="1" t="str">
        <f t="shared" si="697"/>
        <v>Fluid (stream)</v>
      </c>
      <c r="K4508" s="1" t="str">
        <f t="shared" si="698"/>
        <v>Untreated Water</v>
      </c>
      <c r="L4508">
        <v>78</v>
      </c>
      <c r="M4508" t="s">
        <v>65</v>
      </c>
      <c r="N4508">
        <v>1533</v>
      </c>
      <c r="O4508" t="s">
        <v>101</v>
      </c>
      <c r="P4508" t="s">
        <v>855</v>
      </c>
      <c r="Q4508" t="s">
        <v>308</v>
      </c>
    </row>
    <row r="4509" spans="1:17" hidden="1" x14ac:dyDescent="0.3">
      <c r="A4509" t="s">
        <v>17745</v>
      </c>
      <c r="B4509" t="s">
        <v>17746</v>
      </c>
      <c r="C4509" s="1" t="str">
        <f t="shared" si="692"/>
        <v>21:0288</v>
      </c>
      <c r="D4509" s="1" t="str">
        <f t="shared" si="696"/>
        <v>21:0129</v>
      </c>
      <c r="E4509" t="s">
        <v>17747</v>
      </c>
      <c r="F4509" t="s">
        <v>17748</v>
      </c>
      <c r="H4509">
        <v>65.432993400000001</v>
      </c>
      <c r="I4509">
        <v>-138.10377170000001</v>
      </c>
      <c r="J4509" s="1" t="str">
        <f t="shared" si="697"/>
        <v>Fluid (stream)</v>
      </c>
      <c r="K4509" s="1" t="str">
        <f t="shared" si="698"/>
        <v>Untreated Water</v>
      </c>
      <c r="L4509">
        <v>78</v>
      </c>
      <c r="M4509" t="s">
        <v>195</v>
      </c>
      <c r="N4509">
        <v>1534</v>
      </c>
      <c r="O4509" t="s">
        <v>734</v>
      </c>
      <c r="P4509" t="s">
        <v>265</v>
      </c>
      <c r="Q4509" t="s">
        <v>953</v>
      </c>
    </row>
    <row r="4510" spans="1:17" hidden="1" x14ac:dyDescent="0.3">
      <c r="A4510" t="s">
        <v>17749</v>
      </c>
      <c r="B4510" t="s">
        <v>17750</v>
      </c>
      <c r="C4510" s="1" t="str">
        <f t="shared" si="692"/>
        <v>21:0288</v>
      </c>
      <c r="D4510" s="1" t="str">
        <f t="shared" si="696"/>
        <v>21:0129</v>
      </c>
      <c r="E4510" t="s">
        <v>17747</v>
      </c>
      <c r="F4510" t="s">
        <v>17751</v>
      </c>
      <c r="H4510">
        <v>65.432993400000001</v>
      </c>
      <c r="I4510">
        <v>-138.10377170000001</v>
      </c>
      <c r="J4510" s="1" t="str">
        <f t="shared" si="697"/>
        <v>Fluid (stream)</v>
      </c>
      <c r="K4510" s="1" t="str">
        <f t="shared" si="698"/>
        <v>Untreated Water</v>
      </c>
      <c r="L4510">
        <v>78</v>
      </c>
      <c r="M4510" t="s">
        <v>202</v>
      </c>
      <c r="N4510">
        <v>1535</v>
      </c>
      <c r="O4510" t="s">
        <v>189</v>
      </c>
      <c r="P4510" t="s">
        <v>855</v>
      </c>
      <c r="Q4510" t="s">
        <v>953</v>
      </c>
    </row>
    <row r="4511" spans="1:17" hidden="1" x14ac:dyDescent="0.3">
      <c r="A4511" t="s">
        <v>17752</v>
      </c>
      <c r="B4511" t="s">
        <v>17753</v>
      </c>
      <c r="C4511" s="1" t="str">
        <f t="shared" si="692"/>
        <v>21:0288</v>
      </c>
      <c r="D4511" s="1" t="str">
        <f t="shared" si="696"/>
        <v>21:0129</v>
      </c>
      <c r="E4511" t="s">
        <v>17754</v>
      </c>
      <c r="F4511" t="s">
        <v>17755</v>
      </c>
      <c r="H4511">
        <v>65.422348900000003</v>
      </c>
      <c r="I4511">
        <v>-138.1191149</v>
      </c>
      <c r="J4511" s="1" t="str">
        <f t="shared" si="697"/>
        <v>Fluid (stream)</v>
      </c>
      <c r="K4511" s="1" t="str">
        <f t="shared" si="698"/>
        <v>Untreated Water</v>
      </c>
      <c r="L4511">
        <v>78</v>
      </c>
      <c r="M4511" t="s">
        <v>72</v>
      </c>
      <c r="N4511">
        <v>1536</v>
      </c>
      <c r="O4511" t="s">
        <v>2768</v>
      </c>
      <c r="P4511" t="s">
        <v>141</v>
      </c>
      <c r="Q4511" t="s">
        <v>953</v>
      </c>
    </row>
    <row r="4512" spans="1:17" hidden="1" x14ac:dyDescent="0.3">
      <c r="A4512" t="s">
        <v>17756</v>
      </c>
      <c r="B4512" t="s">
        <v>17757</v>
      </c>
      <c r="C4512" s="1" t="str">
        <f t="shared" ref="C4512:C4540" si="699">HYPERLINK("http://geochem.nrcan.gc.ca/cdogs/content/bdl/bdl210288_e.htm", "21:0288")</f>
        <v>21:0288</v>
      </c>
      <c r="D4512" s="1" t="str">
        <f t="shared" si="696"/>
        <v>21:0129</v>
      </c>
      <c r="E4512" t="s">
        <v>17758</v>
      </c>
      <c r="F4512" t="s">
        <v>17759</v>
      </c>
      <c r="H4512">
        <v>65.402043500000005</v>
      </c>
      <c r="I4512">
        <v>-138.08529250000001</v>
      </c>
      <c r="J4512" s="1" t="str">
        <f t="shared" si="697"/>
        <v>Fluid (stream)</v>
      </c>
      <c r="K4512" s="1" t="str">
        <f t="shared" si="698"/>
        <v>Untreated Water</v>
      </c>
      <c r="L4512">
        <v>78</v>
      </c>
      <c r="M4512" t="s">
        <v>87</v>
      </c>
      <c r="N4512">
        <v>1537</v>
      </c>
      <c r="O4512" t="s">
        <v>283</v>
      </c>
      <c r="P4512" t="s">
        <v>637</v>
      </c>
      <c r="Q4512" t="s">
        <v>649</v>
      </c>
    </row>
    <row r="4513" spans="1:17" hidden="1" x14ac:dyDescent="0.3">
      <c r="A4513" t="s">
        <v>17760</v>
      </c>
      <c r="B4513" t="s">
        <v>17761</v>
      </c>
      <c r="C4513" s="1" t="str">
        <f t="shared" si="699"/>
        <v>21:0288</v>
      </c>
      <c r="D4513" s="1" t="str">
        <f t="shared" si="696"/>
        <v>21:0129</v>
      </c>
      <c r="E4513" t="s">
        <v>17762</v>
      </c>
      <c r="F4513" t="s">
        <v>17763</v>
      </c>
      <c r="H4513">
        <v>65.398730200000003</v>
      </c>
      <c r="I4513">
        <v>-138.10212100000001</v>
      </c>
      <c r="J4513" s="1" t="str">
        <f t="shared" si="697"/>
        <v>Fluid (stream)</v>
      </c>
      <c r="K4513" s="1" t="str">
        <f t="shared" si="698"/>
        <v>Untreated Water</v>
      </c>
      <c r="L4513">
        <v>78</v>
      </c>
      <c r="M4513" t="s">
        <v>160</v>
      </c>
      <c r="N4513">
        <v>1538</v>
      </c>
      <c r="O4513" t="s">
        <v>1342</v>
      </c>
      <c r="P4513" t="s">
        <v>1934</v>
      </c>
      <c r="Q4513" t="s">
        <v>205</v>
      </c>
    </row>
    <row r="4514" spans="1:17" hidden="1" x14ac:dyDescent="0.3">
      <c r="A4514" t="s">
        <v>17764</v>
      </c>
      <c r="B4514" t="s">
        <v>17765</v>
      </c>
      <c r="C4514" s="1" t="str">
        <f t="shared" si="699"/>
        <v>21:0288</v>
      </c>
      <c r="D4514" s="1" t="str">
        <f t="shared" si="696"/>
        <v>21:0129</v>
      </c>
      <c r="E4514" t="s">
        <v>17766</v>
      </c>
      <c r="F4514" t="s">
        <v>17767</v>
      </c>
      <c r="H4514">
        <v>65.436030000000002</v>
      </c>
      <c r="I4514">
        <v>-138.18760230000001</v>
      </c>
      <c r="J4514" s="1" t="str">
        <f t="shared" si="697"/>
        <v>Fluid (stream)</v>
      </c>
      <c r="K4514" s="1" t="str">
        <f t="shared" si="698"/>
        <v>Untreated Water</v>
      </c>
      <c r="L4514">
        <v>78</v>
      </c>
      <c r="M4514" t="s">
        <v>166</v>
      </c>
      <c r="N4514">
        <v>1539</v>
      </c>
      <c r="O4514" t="s">
        <v>849</v>
      </c>
      <c r="P4514" t="s">
        <v>2658</v>
      </c>
      <c r="Q4514" t="s">
        <v>308</v>
      </c>
    </row>
    <row r="4515" spans="1:17" hidden="1" x14ac:dyDescent="0.3">
      <c r="A4515" t="s">
        <v>17768</v>
      </c>
      <c r="B4515" t="s">
        <v>17769</v>
      </c>
      <c r="C4515" s="1" t="str">
        <f t="shared" si="699"/>
        <v>21:0288</v>
      </c>
      <c r="D4515" s="1" t="str">
        <f t="shared" si="696"/>
        <v>21:0129</v>
      </c>
      <c r="E4515" t="s">
        <v>17718</v>
      </c>
      <c r="F4515" t="s">
        <v>17770</v>
      </c>
      <c r="H4515">
        <v>65.409760300000002</v>
      </c>
      <c r="I4515">
        <v>-138.19507279999999</v>
      </c>
      <c r="J4515" s="1" t="str">
        <f t="shared" si="697"/>
        <v>Fluid (stream)</v>
      </c>
      <c r="K4515" s="1" t="str">
        <f t="shared" si="698"/>
        <v>Untreated Water</v>
      </c>
      <c r="L4515">
        <v>78</v>
      </c>
      <c r="M4515" t="s">
        <v>79</v>
      </c>
      <c r="N4515">
        <v>1540</v>
      </c>
      <c r="O4515" t="s">
        <v>22</v>
      </c>
      <c r="P4515" t="s">
        <v>22</v>
      </c>
      <c r="Q4515" t="s">
        <v>22</v>
      </c>
    </row>
    <row r="4516" spans="1:17" hidden="1" x14ac:dyDescent="0.3">
      <c r="A4516" t="s">
        <v>17771</v>
      </c>
      <c r="B4516" t="s">
        <v>17772</v>
      </c>
      <c r="C4516" s="1" t="str">
        <f t="shared" si="699"/>
        <v>21:0288</v>
      </c>
      <c r="D4516" s="1" t="str">
        <f t="shared" si="696"/>
        <v>21:0129</v>
      </c>
      <c r="E4516" t="s">
        <v>17773</v>
      </c>
      <c r="F4516" t="s">
        <v>17774</v>
      </c>
      <c r="H4516">
        <v>65.395694500000005</v>
      </c>
      <c r="I4516">
        <v>-138.24017480000001</v>
      </c>
      <c r="J4516" s="1" t="str">
        <f t="shared" si="697"/>
        <v>Fluid (stream)</v>
      </c>
      <c r="K4516" s="1" t="str">
        <f t="shared" si="698"/>
        <v>Untreated Water</v>
      </c>
      <c r="L4516">
        <v>78</v>
      </c>
      <c r="M4516" t="s">
        <v>174</v>
      </c>
      <c r="N4516">
        <v>1541</v>
      </c>
      <c r="O4516" t="s">
        <v>1009</v>
      </c>
      <c r="P4516" t="s">
        <v>265</v>
      </c>
      <c r="Q4516" t="s">
        <v>953</v>
      </c>
    </row>
    <row r="4517" spans="1:17" hidden="1" x14ac:dyDescent="0.3">
      <c r="A4517" t="s">
        <v>17775</v>
      </c>
      <c r="B4517" t="s">
        <v>17776</v>
      </c>
      <c r="C4517" s="1" t="str">
        <f t="shared" si="699"/>
        <v>21:0288</v>
      </c>
      <c r="D4517" s="1" t="str">
        <f t="shared" si="696"/>
        <v>21:0129</v>
      </c>
      <c r="E4517" t="s">
        <v>17777</v>
      </c>
      <c r="F4517" t="s">
        <v>17778</v>
      </c>
      <c r="H4517">
        <v>65.404690099999996</v>
      </c>
      <c r="I4517">
        <v>-138.29012710000001</v>
      </c>
      <c r="J4517" s="1" t="str">
        <f t="shared" si="697"/>
        <v>Fluid (stream)</v>
      </c>
      <c r="K4517" s="1" t="str">
        <f t="shared" si="698"/>
        <v>Untreated Water</v>
      </c>
      <c r="L4517">
        <v>78</v>
      </c>
      <c r="M4517" t="s">
        <v>181</v>
      </c>
      <c r="N4517">
        <v>1542</v>
      </c>
      <c r="O4517" t="s">
        <v>734</v>
      </c>
      <c r="P4517" t="s">
        <v>115</v>
      </c>
      <c r="Q4517" t="s">
        <v>844</v>
      </c>
    </row>
    <row r="4518" spans="1:17" hidden="1" x14ac:dyDescent="0.3">
      <c r="A4518" t="s">
        <v>17779</v>
      </c>
      <c r="B4518" t="s">
        <v>17780</v>
      </c>
      <c r="C4518" s="1" t="str">
        <f t="shared" si="699"/>
        <v>21:0288</v>
      </c>
      <c r="D4518" s="1" t="str">
        <f t="shared" si="696"/>
        <v>21:0129</v>
      </c>
      <c r="E4518" t="s">
        <v>17781</v>
      </c>
      <c r="F4518" t="s">
        <v>17782</v>
      </c>
      <c r="H4518">
        <v>65.387022700000003</v>
      </c>
      <c r="I4518">
        <v>-138.29134529999999</v>
      </c>
      <c r="J4518" s="1" t="str">
        <f t="shared" si="697"/>
        <v>Fluid (stream)</v>
      </c>
      <c r="K4518" s="1" t="str">
        <f t="shared" si="698"/>
        <v>Untreated Water</v>
      </c>
      <c r="L4518">
        <v>78</v>
      </c>
      <c r="M4518" t="s">
        <v>188</v>
      </c>
      <c r="N4518">
        <v>1543</v>
      </c>
      <c r="O4518" t="s">
        <v>1262</v>
      </c>
      <c r="P4518" t="s">
        <v>1934</v>
      </c>
      <c r="Q4518" t="s">
        <v>844</v>
      </c>
    </row>
    <row r="4519" spans="1:17" hidden="1" x14ac:dyDescent="0.3">
      <c r="A4519" t="s">
        <v>17783</v>
      </c>
      <c r="B4519" t="s">
        <v>17784</v>
      </c>
      <c r="C4519" s="1" t="str">
        <f t="shared" si="699"/>
        <v>21:0288</v>
      </c>
      <c r="D4519" s="1" t="str">
        <f>HYPERLINK("http://geochem.nrcan.gc.ca/cdogs/content/svy/svy_e.htm", "")</f>
        <v/>
      </c>
      <c r="G4519" s="1" t="str">
        <f>HYPERLINK("http://geochem.nrcan.gc.ca/cdogs/content/cr_/cr_00031_e.htm", "31")</f>
        <v>31</v>
      </c>
      <c r="J4519" t="s">
        <v>106</v>
      </c>
      <c r="K4519" t="s">
        <v>107</v>
      </c>
      <c r="L4519">
        <v>78</v>
      </c>
      <c r="M4519" t="s">
        <v>108</v>
      </c>
      <c r="N4519">
        <v>1544</v>
      </c>
      <c r="O4519" t="s">
        <v>457</v>
      </c>
      <c r="P4519" t="s">
        <v>141</v>
      </c>
      <c r="Q4519" t="s">
        <v>953</v>
      </c>
    </row>
    <row r="4520" spans="1:17" hidden="1" x14ac:dyDescent="0.3">
      <c r="A4520" t="s">
        <v>17785</v>
      </c>
      <c r="B4520" t="s">
        <v>17786</v>
      </c>
      <c r="C4520" s="1" t="str">
        <f t="shared" si="699"/>
        <v>21:0288</v>
      </c>
      <c r="D4520" s="1" t="str">
        <f t="shared" ref="D4520:D4525" si="700">HYPERLINK("http://geochem.nrcan.gc.ca/cdogs/content/svy/svy210129_e.htm", "21:0129")</f>
        <v>21:0129</v>
      </c>
      <c r="E4520" t="s">
        <v>17787</v>
      </c>
      <c r="F4520" t="s">
        <v>17788</v>
      </c>
      <c r="H4520">
        <v>65.371732699999995</v>
      </c>
      <c r="I4520">
        <v>-138.31555940000001</v>
      </c>
      <c r="J4520" s="1" t="str">
        <f t="shared" ref="J4520:J4525" si="701">HYPERLINK("http://geochem.nrcan.gc.ca/cdogs/content/kwd/kwd020018_e.htm", "Fluid (stream)")</f>
        <v>Fluid (stream)</v>
      </c>
      <c r="K4520" s="1" t="str">
        <f t="shared" ref="K4520:K4525" si="702">HYPERLINK("http://geochem.nrcan.gc.ca/cdogs/content/kwd/kwd080007_e.htm", "Untreated Water")</f>
        <v>Untreated Water</v>
      </c>
      <c r="L4520">
        <v>78</v>
      </c>
      <c r="M4520" t="s">
        <v>215</v>
      </c>
      <c r="N4520">
        <v>1545</v>
      </c>
      <c r="O4520" t="s">
        <v>36</v>
      </c>
      <c r="P4520" t="s">
        <v>141</v>
      </c>
      <c r="Q4520" t="s">
        <v>437</v>
      </c>
    </row>
    <row r="4521" spans="1:17" hidden="1" x14ac:dyDescent="0.3">
      <c r="A4521" t="s">
        <v>17789</v>
      </c>
      <c r="B4521" t="s">
        <v>17790</v>
      </c>
      <c r="C4521" s="1" t="str">
        <f t="shared" si="699"/>
        <v>21:0288</v>
      </c>
      <c r="D4521" s="1" t="str">
        <f t="shared" si="700"/>
        <v>21:0129</v>
      </c>
      <c r="E4521" t="s">
        <v>17791</v>
      </c>
      <c r="F4521" t="s">
        <v>17792</v>
      </c>
      <c r="H4521">
        <v>65.306094700000003</v>
      </c>
      <c r="I4521">
        <v>-138.23265470000001</v>
      </c>
      <c r="J4521" s="1" t="str">
        <f t="shared" si="701"/>
        <v>Fluid (stream)</v>
      </c>
      <c r="K4521" s="1" t="str">
        <f t="shared" si="702"/>
        <v>Untreated Water</v>
      </c>
      <c r="L4521">
        <v>78</v>
      </c>
      <c r="M4521" t="s">
        <v>223</v>
      </c>
      <c r="N4521">
        <v>1546</v>
      </c>
      <c r="O4521" t="s">
        <v>654</v>
      </c>
      <c r="P4521" t="s">
        <v>265</v>
      </c>
      <c r="Q4521" t="s">
        <v>249</v>
      </c>
    </row>
    <row r="4522" spans="1:17" hidden="1" x14ac:dyDescent="0.3">
      <c r="A4522" t="s">
        <v>17793</v>
      </c>
      <c r="B4522" t="s">
        <v>17794</v>
      </c>
      <c r="C4522" s="1" t="str">
        <f t="shared" si="699"/>
        <v>21:0288</v>
      </c>
      <c r="D4522" s="1" t="str">
        <f t="shared" si="700"/>
        <v>21:0129</v>
      </c>
      <c r="E4522" t="s">
        <v>17795</v>
      </c>
      <c r="F4522" t="s">
        <v>17796</v>
      </c>
      <c r="H4522">
        <v>65.326363499999999</v>
      </c>
      <c r="I4522">
        <v>-138.10932879999999</v>
      </c>
      <c r="J4522" s="1" t="str">
        <f t="shared" si="701"/>
        <v>Fluid (stream)</v>
      </c>
      <c r="K4522" s="1" t="str">
        <f t="shared" si="702"/>
        <v>Untreated Water</v>
      </c>
      <c r="L4522">
        <v>79</v>
      </c>
      <c r="M4522" t="s">
        <v>21</v>
      </c>
      <c r="N4522">
        <v>1547</v>
      </c>
      <c r="O4522" t="s">
        <v>933</v>
      </c>
      <c r="P4522" t="s">
        <v>855</v>
      </c>
      <c r="Q4522" t="s">
        <v>290</v>
      </c>
    </row>
    <row r="4523" spans="1:17" hidden="1" x14ac:dyDescent="0.3">
      <c r="A4523" t="s">
        <v>17797</v>
      </c>
      <c r="B4523" t="s">
        <v>17798</v>
      </c>
      <c r="C4523" s="1" t="str">
        <f t="shared" si="699"/>
        <v>21:0288</v>
      </c>
      <c r="D4523" s="1" t="str">
        <f t="shared" si="700"/>
        <v>21:0129</v>
      </c>
      <c r="E4523" t="s">
        <v>17799</v>
      </c>
      <c r="F4523" t="s">
        <v>17800</v>
      </c>
      <c r="H4523">
        <v>65.307119200000002</v>
      </c>
      <c r="I4523">
        <v>-138.1914773</v>
      </c>
      <c r="J4523" s="1" t="str">
        <f t="shared" si="701"/>
        <v>Fluid (stream)</v>
      </c>
      <c r="K4523" s="1" t="str">
        <f t="shared" si="702"/>
        <v>Untreated Water</v>
      </c>
      <c r="L4523">
        <v>79</v>
      </c>
      <c r="M4523" t="s">
        <v>27</v>
      </c>
      <c r="N4523">
        <v>1548</v>
      </c>
      <c r="O4523" t="s">
        <v>339</v>
      </c>
      <c r="P4523" t="s">
        <v>115</v>
      </c>
      <c r="Q4523" t="s">
        <v>984</v>
      </c>
    </row>
    <row r="4524" spans="1:17" hidden="1" x14ac:dyDescent="0.3">
      <c r="A4524" t="s">
        <v>17801</v>
      </c>
      <c r="B4524" t="s">
        <v>17802</v>
      </c>
      <c r="C4524" s="1" t="str">
        <f t="shared" si="699"/>
        <v>21:0288</v>
      </c>
      <c r="D4524" s="1" t="str">
        <f t="shared" si="700"/>
        <v>21:0129</v>
      </c>
      <c r="E4524" t="s">
        <v>17803</v>
      </c>
      <c r="F4524" t="s">
        <v>17804</v>
      </c>
      <c r="H4524">
        <v>65.288441300000002</v>
      </c>
      <c r="I4524">
        <v>-138.23703610000001</v>
      </c>
      <c r="J4524" s="1" t="str">
        <f t="shared" si="701"/>
        <v>Fluid (stream)</v>
      </c>
      <c r="K4524" s="1" t="str">
        <f t="shared" si="702"/>
        <v>Untreated Water</v>
      </c>
      <c r="L4524">
        <v>79</v>
      </c>
      <c r="M4524" t="s">
        <v>35</v>
      </c>
      <c r="N4524">
        <v>1549</v>
      </c>
      <c r="O4524" t="s">
        <v>1324</v>
      </c>
      <c r="P4524" t="s">
        <v>540</v>
      </c>
      <c r="Q4524" t="s">
        <v>953</v>
      </c>
    </row>
    <row r="4525" spans="1:17" hidden="1" x14ac:dyDescent="0.3">
      <c r="A4525" t="s">
        <v>17805</v>
      </c>
      <c r="B4525" t="s">
        <v>17806</v>
      </c>
      <c r="C4525" s="1" t="str">
        <f t="shared" si="699"/>
        <v>21:0288</v>
      </c>
      <c r="D4525" s="1" t="str">
        <f t="shared" si="700"/>
        <v>21:0129</v>
      </c>
      <c r="E4525" t="s">
        <v>17807</v>
      </c>
      <c r="F4525" t="s">
        <v>17808</v>
      </c>
      <c r="H4525">
        <v>65.257963399999994</v>
      </c>
      <c r="I4525">
        <v>-138.19230569999999</v>
      </c>
      <c r="J4525" s="1" t="str">
        <f t="shared" si="701"/>
        <v>Fluid (stream)</v>
      </c>
      <c r="K4525" s="1" t="str">
        <f t="shared" si="702"/>
        <v>Untreated Water</v>
      </c>
      <c r="L4525">
        <v>79</v>
      </c>
      <c r="M4525" t="s">
        <v>43</v>
      </c>
      <c r="N4525">
        <v>1550</v>
      </c>
      <c r="O4525" t="s">
        <v>2496</v>
      </c>
      <c r="P4525" t="s">
        <v>780</v>
      </c>
      <c r="Q4525" t="s">
        <v>844</v>
      </c>
    </row>
    <row r="4526" spans="1:17" hidden="1" x14ac:dyDescent="0.3">
      <c r="A4526" t="s">
        <v>17809</v>
      </c>
      <c r="B4526" t="s">
        <v>17810</v>
      </c>
      <c r="C4526" s="1" t="str">
        <f t="shared" si="699"/>
        <v>21:0288</v>
      </c>
      <c r="D4526" s="1" t="str">
        <f>HYPERLINK("http://geochem.nrcan.gc.ca/cdogs/content/svy/svy_e.htm", "")</f>
        <v/>
      </c>
      <c r="G4526" s="1" t="str">
        <f>HYPERLINK("http://geochem.nrcan.gc.ca/cdogs/content/cr_/cr_00032_e.htm", "32")</f>
        <v>32</v>
      </c>
      <c r="J4526" t="s">
        <v>106</v>
      </c>
      <c r="K4526" t="s">
        <v>107</v>
      </c>
      <c r="L4526">
        <v>79</v>
      </c>
      <c r="M4526" t="s">
        <v>108</v>
      </c>
      <c r="N4526">
        <v>1551</v>
      </c>
      <c r="O4526" t="s">
        <v>320</v>
      </c>
      <c r="P4526" t="s">
        <v>3613</v>
      </c>
      <c r="Q4526" t="s">
        <v>696</v>
      </c>
    </row>
    <row r="4527" spans="1:17" hidden="1" x14ac:dyDescent="0.3">
      <c r="A4527" t="s">
        <v>17811</v>
      </c>
      <c r="B4527" t="s">
        <v>17812</v>
      </c>
      <c r="C4527" s="1" t="str">
        <f t="shared" si="699"/>
        <v>21:0288</v>
      </c>
      <c r="D4527" s="1" t="str">
        <f t="shared" ref="D4527:D4540" si="703">HYPERLINK("http://geochem.nrcan.gc.ca/cdogs/content/svy/svy210129_e.htm", "21:0129")</f>
        <v>21:0129</v>
      </c>
      <c r="E4527" t="s">
        <v>17813</v>
      </c>
      <c r="F4527" t="s">
        <v>17814</v>
      </c>
      <c r="H4527">
        <v>65.258178799999996</v>
      </c>
      <c r="I4527">
        <v>-138.18030379999999</v>
      </c>
      <c r="J4527" s="1" t="str">
        <f t="shared" ref="J4527:J4540" si="704">HYPERLINK("http://geochem.nrcan.gc.ca/cdogs/content/kwd/kwd020018_e.htm", "Fluid (stream)")</f>
        <v>Fluid (stream)</v>
      </c>
      <c r="K4527" s="1" t="str">
        <f t="shared" ref="K4527:K4540" si="705">HYPERLINK("http://geochem.nrcan.gc.ca/cdogs/content/kwd/kwd080007_e.htm", "Untreated Water")</f>
        <v>Untreated Water</v>
      </c>
      <c r="L4527">
        <v>79</v>
      </c>
      <c r="M4527" t="s">
        <v>50</v>
      </c>
      <c r="N4527">
        <v>1552</v>
      </c>
      <c r="O4527" t="s">
        <v>684</v>
      </c>
      <c r="P4527" t="s">
        <v>224</v>
      </c>
      <c r="Q4527" t="s">
        <v>696</v>
      </c>
    </row>
    <row r="4528" spans="1:17" hidden="1" x14ac:dyDescent="0.3">
      <c r="A4528" t="s">
        <v>17815</v>
      </c>
      <c r="B4528" t="s">
        <v>17816</v>
      </c>
      <c r="C4528" s="1" t="str">
        <f t="shared" si="699"/>
        <v>21:0288</v>
      </c>
      <c r="D4528" s="1" t="str">
        <f t="shared" si="703"/>
        <v>21:0129</v>
      </c>
      <c r="E4528" t="s">
        <v>17817</v>
      </c>
      <c r="F4528" t="s">
        <v>17818</v>
      </c>
      <c r="H4528">
        <v>65.252331600000005</v>
      </c>
      <c r="I4528">
        <v>-138.30606449999999</v>
      </c>
      <c r="J4528" s="1" t="str">
        <f t="shared" si="704"/>
        <v>Fluid (stream)</v>
      </c>
      <c r="K4528" s="1" t="str">
        <f t="shared" si="705"/>
        <v>Untreated Water</v>
      </c>
      <c r="L4528">
        <v>79</v>
      </c>
      <c r="M4528" t="s">
        <v>195</v>
      </c>
      <c r="N4528">
        <v>1553</v>
      </c>
      <c r="O4528" t="s">
        <v>7101</v>
      </c>
      <c r="P4528" t="s">
        <v>17819</v>
      </c>
      <c r="Q4528" t="s">
        <v>175</v>
      </c>
    </row>
    <row r="4529" spans="1:17" hidden="1" x14ac:dyDescent="0.3">
      <c r="A4529" t="s">
        <v>17820</v>
      </c>
      <c r="B4529" t="s">
        <v>17821</v>
      </c>
      <c r="C4529" s="1" t="str">
        <f t="shared" si="699"/>
        <v>21:0288</v>
      </c>
      <c r="D4529" s="1" t="str">
        <f t="shared" si="703"/>
        <v>21:0129</v>
      </c>
      <c r="E4529" t="s">
        <v>17817</v>
      </c>
      <c r="F4529" t="s">
        <v>17822</v>
      </c>
      <c r="H4529">
        <v>65.252331600000005</v>
      </c>
      <c r="I4529">
        <v>-138.30606449999999</v>
      </c>
      <c r="J4529" s="1" t="str">
        <f t="shared" si="704"/>
        <v>Fluid (stream)</v>
      </c>
      <c r="K4529" s="1" t="str">
        <f t="shared" si="705"/>
        <v>Untreated Water</v>
      </c>
      <c r="L4529">
        <v>79</v>
      </c>
      <c r="M4529" t="s">
        <v>202</v>
      </c>
      <c r="N4529">
        <v>1554</v>
      </c>
      <c r="O4529" t="s">
        <v>5080</v>
      </c>
      <c r="P4529" t="s">
        <v>17823</v>
      </c>
      <c r="Q4529" t="s">
        <v>175</v>
      </c>
    </row>
    <row r="4530" spans="1:17" hidden="1" x14ac:dyDescent="0.3">
      <c r="A4530" t="s">
        <v>17824</v>
      </c>
      <c r="B4530" t="s">
        <v>17825</v>
      </c>
      <c r="C4530" s="1" t="str">
        <f t="shared" si="699"/>
        <v>21:0288</v>
      </c>
      <c r="D4530" s="1" t="str">
        <f t="shared" si="703"/>
        <v>21:0129</v>
      </c>
      <c r="E4530" t="s">
        <v>17826</v>
      </c>
      <c r="F4530" t="s">
        <v>17827</v>
      </c>
      <c r="H4530">
        <v>65.367104400000002</v>
      </c>
      <c r="I4530">
        <v>-138.09521169999999</v>
      </c>
      <c r="J4530" s="1" t="str">
        <f t="shared" si="704"/>
        <v>Fluid (stream)</v>
      </c>
      <c r="K4530" s="1" t="str">
        <f t="shared" si="705"/>
        <v>Untreated Water</v>
      </c>
      <c r="L4530">
        <v>79</v>
      </c>
      <c r="M4530" t="s">
        <v>57</v>
      </c>
      <c r="N4530">
        <v>1555</v>
      </c>
      <c r="O4530" t="s">
        <v>254</v>
      </c>
      <c r="P4530" t="s">
        <v>190</v>
      </c>
      <c r="Q4530" t="s">
        <v>1197</v>
      </c>
    </row>
    <row r="4531" spans="1:17" hidden="1" x14ac:dyDescent="0.3">
      <c r="A4531" t="s">
        <v>17828</v>
      </c>
      <c r="B4531" t="s">
        <v>17829</v>
      </c>
      <c r="C4531" s="1" t="str">
        <f t="shared" si="699"/>
        <v>21:0288</v>
      </c>
      <c r="D4531" s="1" t="str">
        <f t="shared" si="703"/>
        <v>21:0129</v>
      </c>
      <c r="E4531" t="s">
        <v>17830</v>
      </c>
      <c r="F4531" t="s">
        <v>17831</v>
      </c>
      <c r="H4531">
        <v>65.339137600000001</v>
      </c>
      <c r="I4531">
        <v>-138.1865383</v>
      </c>
      <c r="J4531" s="1" t="str">
        <f t="shared" si="704"/>
        <v>Fluid (stream)</v>
      </c>
      <c r="K4531" s="1" t="str">
        <f t="shared" si="705"/>
        <v>Untreated Water</v>
      </c>
      <c r="L4531">
        <v>79</v>
      </c>
      <c r="M4531" t="s">
        <v>65</v>
      </c>
      <c r="N4531">
        <v>1556</v>
      </c>
      <c r="O4531" t="s">
        <v>1789</v>
      </c>
      <c r="P4531" t="s">
        <v>115</v>
      </c>
      <c r="Q4531" t="s">
        <v>437</v>
      </c>
    </row>
    <row r="4532" spans="1:17" hidden="1" x14ac:dyDescent="0.3">
      <c r="A4532" t="s">
        <v>17832</v>
      </c>
      <c r="B4532" t="s">
        <v>17833</v>
      </c>
      <c r="C4532" s="1" t="str">
        <f t="shared" si="699"/>
        <v>21:0288</v>
      </c>
      <c r="D4532" s="1" t="str">
        <f t="shared" si="703"/>
        <v>21:0129</v>
      </c>
      <c r="E4532" t="s">
        <v>17834</v>
      </c>
      <c r="F4532" t="s">
        <v>17835</v>
      </c>
      <c r="H4532">
        <v>65.331486799999993</v>
      </c>
      <c r="I4532">
        <v>-138.18316490000001</v>
      </c>
      <c r="J4532" s="1" t="str">
        <f t="shared" si="704"/>
        <v>Fluid (stream)</v>
      </c>
      <c r="K4532" s="1" t="str">
        <f t="shared" si="705"/>
        <v>Untreated Water</v>
      </c>
      <c r="L4532">
        <v>79</v>
      </c>
      <c r="M4532" t="s">
        <v>72</v>
      </c>
      <c r="N4532">
        <v>1557</v>
      </c>
      <c r="O4532" t="s">
        <v>1550</v>
      </c>
      <c r="P4532" t="s">
        <v>2610</v>
      </c>
      <c r="Q4532" t="s">
        <v>2694</v>
      </c>
    </row>
    <row r="4533" spans="1:17" hidden="1" x14ac:dyDescent="0.3">
      <c r="A4533" t="s">
        <v>17836</v>
      </c>
      <c r="B4533" t="s">
        <v>17837</v>
      </c>
      <c r="C4533" s="1" t="str">
        <f t="shared" si="699"/>
        <v>21:0288</v>
      </c>
      <c r="D4533" s="1" t="str">
        <f t="shared" si="703"/>
        <v>21:0129</v>
      </c>
      <c r="E4533" t="s">
        <v>17838</v>
      </c>
      <c r="F4533" t="s">
        <v>17839</v>
      </c>
      <c r="H4533">
        <v>65.325532600000003</v>
      </c>
      <c r="I4533">
        <v>-138.187926</v>
      </c>
      <c r="J4533" s="1" t="str">
        <f t="shared" si="704"/>
        <v>Fluid (stream)</v>
      </c>
      <c r="K4533" s="1" t="str">
        <f t="shared" si="705"/>
        <v>Untreated Water</v>
      </c>
      <c r="L4533">
        <v>79</v>
      </c>
      <c r="M4533" t="s">
        <v>87</v>
      </c>
      <c r="N4533">
        <v>1558</v>
      </c>
      <c r="O4533" t="s">
        <v>1631</v>
      </c>
      <c r="P4533" t="s">
        <v>817</v>
      </c>
      <c r="Q4533" t="s">
        <v>881</v>
      </c>
    </row>
    <row r="4534" spans="1:17" hidden="1" x14ac:dyDescent="0.3">
      <c r="A4534" t="s">
        <v>17840</v>
      </c>
      <c r="B4534" t="s">
        <v>17841</v>
      </c>
      <c r="C4534" s="1" t="str">
        <f t="shared" si="699"/>
        <v>21:0288</v>
      </c>
      <c r="D4534" s="1" t="str">
        <f t="shared" si="703"/>
        <v>21:0129</v>
      </c>
      <c r="E4534" t="s">
        <v>17795</v>
      </c>
      <c r="F4534" t="s">
        <v>17842</v>
      </c>
      <c r="H4534">
        <v>65.326363499999999</v>
      </c>
      <c r="I4534">
        <v>-138.10932879999999</v>
      </c>
      <c r="J4534" s="1" t="str">
        <f t="shared" si="704"/>
        <v>Fluid (stream)</v>
      </c>
      <c r="K4534" s="1" t="str">
        <f t="shared" si="705"/>
        <v>Untreated Water</v>
      </c>
      <c r="L4534">
        <v>79</v>
      </c>
      <c r="M4534" t="s">
        <v>79</v>
      </c>
      <c r="N4534">
        <v>1559</v>
      </c>
      <c r="O4534" t="s">
        <v>1550</v>
      </c>
      <c r="P4534" t="s">
        <v>1462</v>
      </c>
      <c r="Q4534" t="s">
        <v>1197</v>
      </c>
    </row>
    <row r="4535" spans="1:17" hidden="1" x14ac:dyDescent="0.3">
      <c r="A4535" t="s">
        <v>17843</v>
      </c>
      <c r="B4535" t="s">
        <v>17844</v>
      </c>
      <c r="C4535" s="1" t="str">
        <f t="shared" si="699"/>
        <v>21:0288</v>
      </c>
      <c r="D4535" s="1" t="str">
        <f t="shared" si="703"/>
        <v>21:0129</v>
      </c>
      <c r="E4535" t="s">
        <v>17845</v>
      </c>
      <c r="F4535" t="s">
        <v>17846</v>
      </c>
      <c r="H4535">
        <v>65.336993800000002</v>
      </c>
      <c r="I4535">
        <v>-138.0429455</v>
      </c>
      <c r="J4535" s="1" t="str">
        <f t="shared" si="704"/>
        <v>Fluid (stream)</v>
      </c>
      <c r="K4535" s="1" t="str">
        <f t="shared" si="705"/>
        <v>Untreated Water</v>
      </c>
      <c r="L4535">
        <v>79</v>
      </c>
      <c r="M4535" t="s">
        <v>160</v>
      </c>
      <c r="N4535">
        <v>1560</v>
      </c>
      <c r="O4535" t="s">
        <v>849</v>
      </c>
      <c r="P4535" t="s">
        <v>2610</v>
      </c>
      <c r="Q4535" t="s">
        <v>1197</v>
      </c>
    </row>
    <row r="4536" spans="1:17" hidden="1" x14ac:dyDescent="0.3">
      <c r="A4536" t="s">
        <v>17847</v>
      </c>
      <c r="B4536" t="s">
        <v>17848</v>
      </c>
      <c r="C4536" s="1" t="str">
        <f t="shared" si="699"/>
        <v>21:0288</v>
      </c>
      <c r="D4536" s="1" t="str">
        <f t="shared" si="703"/>
        <v>21:0129</v>
      </c>
      <c r="E4536" t="s">
        <v>17849</v>
      </c>
      <c r="F4536" t="s">
        <v>17850</v>
      </c>
      <c r="H4536">
        <v>65.302785799999995</v>
      </c>
      <c r="I4536">
        <v>-138.0773715</v>
      </c>
      <c r="J4536" s="1" t="str">
        <f t="shared" si="704"/>
        <v>Fluid (stream)</v>
      </c>
      <c r="K4536" s="1" t="str">
        <f t="shared" si="705"/>
        <v>Untreated Water</v>
      </c>
      <c r="L4536">
        <v>79</v>
      </c>
      <c r="M4536" t="s">
        <v>166</v>
      </c>
      <c r="N4536">
        <v>1561</v>
      </c>
      <c r="O4536" t="s">
        <v>933</v>
      </c>
      <c r="P4536" t="s">
        <v>817</v>
      </c>
      <c r="Q4536" t="s">
        <v>2694</v>
      </c>
    </row>
    <row r="4537" spans="1:17" hidden="1" x14ac:dyDescent="0.3">
      <c r="A4537" t="s">
        <v>17851</v>
      </c>
      <c r="B4537" t="s">
        <v>17852</v>
      </c>
      <c r="C4537" s="1" t="str">
        <f t="shared" si="699"/>
        <v>21:0288</v>
      </c>
      <c r="D4537" s="1" t="str">
        <f t="shared" si="703"/>
        <v>21:0129</v>
      </c>
      <c r="E4537" t="s">
        <v>17853</v>
      </c>
      <c r="F4537" t="s">
        <v>17854</v>
      </c>
      <c r="H4537">
        <v>65.302385900000004</v>
      </c>
      <c r="I4537">
        <v>-138.06049970000001</v>
      </c>
      <c r="J4537" s="1" t="str">
        <f t="shared" si="704"/>
        <v>Fluid (stream)</v>
      </c>
      <c r="K4537" s="1" t="str">
        <f t="shared" si="705"/>
        <v>Untreated Water</v>
      </c>
      <c r="L4537">
        <v>79</v>
      </c>
      <c r="M4537" t="s">
        <v>174</v>
      </c>
      <c r="N4537">
        <v>1562</v>
      </c>
      <c r="O4537" t="s">
        <v>1581</v>
      </c>
      <c r="P4537" t="s">
        <v>2482</v>
      </c>
      <c r="Q4537" t="s">
        <v>729</v>
      </c>
    </row>
    <row r="4538" spans="1:17" hidden="1" x14ac:dyDescent="0.3">
      <c r="A4538" t="s">
        <v>17855</v>
      </c>
      <c r="B4538" t="s">
        <v>17856</v>
      </c>
      <c r="C4538" s="1" t="str">
        <f t="shared" si="699"/>
        <v>21:0288</v>
      </c>
      <c r="D4538" s="1" t="str">
        <f t="shared" si="703"/>
        <v>21:0129</v>
      </c>
      <c r="E4538" t="s">
        <v>17857</v>
      </c>
      <c r="F4538" t="s">
        <v>17858</v>
      </c>
      <c r="H4538">
        <v>65.306725099999994</v>
      </c>
      <c r="I4538">
        <v>-138.0578261</v>
      </c>
      <c r="J4538" s="1" t="str">
        <f t="shared" si="704"/>
        <v>Fluid (stream)</v>
      </c>
      <c r="K4538" s="1" t="str">
        <f t="shared" si="705"/>
        <v>Untreated Water</v>
      </c>
      <c r="L4538">
        <v>79</v>
      </c>
      <c r="M4538" t="s">
        <v>181</v>
      </c>
      <c r="N4538">
        <v>1563</v>
      </c>
      <c r="O4538" t="s">
        <v>36</v>
      </c>
      <c r="P4538" t="s">
        <v>136</v>
      </c>
      <c r="Q4538" t="s">
        <v>290</v>
      </c>
    </row>
    <row r="4539" spans="1:17" hidden="1" x14ac:dyDescent="0.3">
      <c r="A4539" t="s">
        <v>17859</v>
      </c>
      <c r="B4539" t="s">
        <v>17860</v>
      </c>
      <c r="C4539" s="1" t="str">
        <f t="shared" si="699"/>
        <v>21:0288</v>
      </c>
      <c r="D4539" s="1" t="str">
        <f t="shared" si="703"/>
        <v>21:0129</v>
      </c>
      <c r="E4539" t="s">
        <v>17861</v>
      </c>
      <c r="F4539" t="s">
        <v>17862</v>
      </c>
      <c r="H4539">
        <v>65.285140799999994</v>
      </c>
      <c r="I4539">
        <v>-138.0516073</v>
      </c>
      <c r="J4539" s="1" t="str">
        <f t="shared" si="704"/>
        <v>Fluid (stream)</v>
      </c>
      <c r="K4539" s="1" t="str">
        <f t="shared" si="705"/>
        <v>Untreated Water</v>
      </c>
      <c r="L4539">
        <v>79</v>
      </c>
      <c r="M4539" t="s">
        <v>188</v>
      </c>
      <c r="N4539">
        <v>1564</v>
      </c>
      <c r="O4539" t="s">
        <v>849</v>
      </c>
      <c r="P4539" t="s">
        <v>817</v>
      </c>
      <c r="Q4539" t="s">
        <v>7055</v>
      </c>
    </row>
    <row r="4540" spans="1:17" hidden="1" x14ac:dyDescent="0.3">
      <c r="A4540" t="s">
        <v>17863</v>
      </c>
      <c r="B4540" t="s">
        <v>17864</v>
      </c>
      <c r="C4540" s="1" t="str">
        <f t="shared" si="699"/>
        <v>21:0288</v>
      </c>
      <c r="D4540" s="1" t="str">
        <f t="shared" si="703"/>
        <v>21:0129</v>
      </c>
      <c r="E4540" t="s">
        <v>17865</v>
      </c>
      <c r="F4540" t="s">
        <v>17866</v>
      </c>
      <c r="H4540">
        <v>65.285551499999997</v>
      </c>
      <c r="I4540">
        <v>-138.03547119999999</v>
      </c>
      <c r="J4540" s="1" t="str">
        <f t="shared" si="704"/>
        <v>Fluid (stream)</v>
      </c>
      <c r="K4540" s="1" t="str">
        <f t="shared" si="705"/>
        <v>Untreated Water</v>
      </c>
      <c r="L4540">
        <v>79</v>
      </c>
      <c r="M4540" t="s">
        <v>215</v>
      </c>
      <c r="N4540">
        <v>1565</v>
      </c>
      <c r="O4540" t="s">
        <v>1599</v>
      </c>
      <c r="P4540" t="s">
        <v>129</v>
      </c>
      <c r="Q4540" t="s">
        <v>1324</v>
      </c>
    </row>
  </sheetData>
  <autoFilter ref="A1:N4540">
    <filterColumn colId="0" hiddenButton="1"/>
    <filterColumn colId="1" hiddenButton="1"/>
    <filterColumn colId="2">
      <filters>
        <filter val="21:0231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bdl210231_pkg_0159c.xlsx</vt:lpstr>
      <vt:lpstr>pkg_0159c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2024-11-22T07:42:03Z</dcterms:created>
  <dcterms:modified xsi:type="dcterms:W3CDTF">2024-11-22T23:04:14Z</dcterms:modified>
</cp:coreProperties>
</file>